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1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34F0B4D5-0464-4FD7-AAE5-8B0716757C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Hoja1!$A$1:$AU$239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" l="1"/>
  <c r="M181" i="1" l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K237" i="1" l="1"/>
  <c r="K236" i="1"/>
  <c r="K235" i="1"/>
  <c r="K234" i="1" l="1"/>
  <c r="K233" i="1"/>
  <c r="K232" i="1"/>
  <c r="K231" i="1" l="1"/>
  <c r="K230" i="1"/>
  <c r="K229" i="1"/>
  <c r="K228" i="1"/>
  <c r="K227" i="1"/>
  <c r="K226" i="1" l="1"/>
  <c r="K225" i="1"/>
  <c r="K224" i="1"/>
  <c r="K223" i="1"/>
  <c r="K222" i="1"/>
  <c r="K221" i="1"/>
  <c r="K220" i="1" l="1"/>
  <c r="K219" i="1"/>
  <c r="K218" i="1"/>
  <c r="K217" i="1"/>
  <c r="K216" i="1"/>
  <c r="K211" i="1" l="1"/>
  <c r="K210" i="1"/>
  <c r="K209" i="1"/>
  <c r="K208" i="1"/>
  <c r="K207" i="1"/>
  <c r="K204" i="1" l="1"/>
  <c r="K203" i="1"/>
  <c r="K202" i="1"/>
  <c r="K201" i="1"/>
  <c r="K200" i="1"/>
  <c r="K199" i="1"/>
  <c r="K198" i="1"/>
  <c r="K197" i="1"/>
  <c r="K196" i="1"/>
  <c r="K195" i="1" l="1"/>
  <c r="K194" i="1"/>
  <c r="K193" i="1"/>
  <c r="K192" i="1" l="1"/>
  <c r="K191" i="1"/>
  <c r="K190" i="1"/>
  <c r="K189" i="1"/>
  <c r="K188" i="1"/>
  <c r="K187" i="1"/>
  <c r="K186" i="1"/>
  <c r="K185" i="1"/>
  <c r="K184" i="1"/>
  <c r="K183" i="1"/>
  <c r="K182" i="1"/>
  <c r="K181" i="1"/>
  <c r="K157" i="1" l="1"/>
  <c r="K155" i="1"/>
  <c r="K160" i="1"/>
  <c r="M15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2" i="1"/>
  <c r="K75" i="1" l="1"/>
  <c r="K50" i="1" l="1"/>
  <c r="K136" i="1" l="1"/>
  <c r="K130" i="1" l="1"/>
  <c r="K125" i="1" l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9" i="1"/>
  <c r="K158" i="1"/>
  <c r="K156" i="1"/>
  <c r="K154" i="1"/>
  <c r="K153" i="1"/>
  <c r="K94" i="1"/>
  <c r="K93" i="1" l="1"/>
  <c r="K152" i="1" l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 l="1"/>
  <c r="K137" i="1"/>
  <c r="K135" i="1"/>
  <c r="K134" i="1"/>
  <c r="K133" i="1"/>
  <c r="K132" i="1"/>
  <c r="K131" i="1"/>
  <c r="K129" i="1"/>
  <c r="K128" i="1"/>
  <c r="K127" i="1" l="1"/>
  <c r="K126" i="1" l="1"/>
  <c r="K109" i="1"/>
  <c r="K124" i="1"/>
  <c r="K123" i="1"/>
  <c r="K122" i="1"/>
  <c r="K121" i="1"/>
  <c r="K120" i="1"/>
  <c r="K119" i="1"/>
  <c r="K118" i="1"/>
  <c r="K117" i="1"/>
  <c r="K116" i="1"/>
  <c r="K115" i="1"/>
  <c r="K114" i="1" l="1"/>
  <c r="K113" i="1" l="1"/>
  <c r="K112" i="1"/>
  <c r="K111" i="1"/>
  <c r="K110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1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 l="1"/>
  <c r="K40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2" i="1"/>
  <c r="K49" i="1"/>
  <c r="K48" i="1"/>
  <c r="K47" i="1" l="1"/>
  <c r="K46" i="1"/>
  <c r="K45" i="1"/>
  <c r="K44" i="1"/>
  <c r="K43" i="1"/>
  <c r="K42" i="1"/>
  <c r="K41" i="1"/>
  <c r="K39" i="1" l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 l="1"/>
  <c r="K6" i="1" l="1"/>
  <c r="K15" i="1"/>
  <c r="K14" i="1" l="1"/>
  <c r="K13" i="1"/>
  <c r="K12" i="1" l="1"/>
  <c r="K10" i="1" l="1"/>
  <c r="K16" i="1" l="1"/>
  <c r="K11" i="1" l="1"/>
  <c r="K7" i="1"/>
  <c r="K9" i="1"/>
  <c r="K8" i="1"/>
  <c r="K5" i="1" l="1"/>
  <c r="K4" i="1" l="1"/>
  <c r="K3" i="1"/>
  <c r="K2" i="1" l="1"/>
</calcChain>
</file>

<file path=xl/sharedStrings.xml><?xml version="1.0" encoding="utf-8"?>
<sst xmlns="http://schemas.openxmlformats.org/spreadsheetml/2006/main" count="7625" uniqueCount="2574">
  <si>
    <t xml:space="preserve">No. REGISTRO </t>
  </si>
  <si>
    <t xml:space="preserve">UNIDAD </t>
  </si>
  <si>
    <t xml:space="preserve">TIPO DE CUENTA BANCARIA </t>
  </si>
  <si>
    <t xml:space="preserve">ENTIDAD BANCARIA </t>
  </si>
  <si>
    <t xml:space="preserve">MODALIDAD DE CONTRATACION </t>
  </si>
  <si>
    <t xml:space="preserve">TIPO DE CONTRATACION </t>
  </si>
  <si>
    <t xml:space="preserve">DESCRIPCION DEL RUBRO </t>
  </si>
  <si>
    <t xml:space="preserve">FECHA DE INICIO DEL CONTRATO </t>
  </si>
  <si>
    <t xml:space="preserve">FECHA DE TERMINACION DEL CONTRATO </t>
  </si>
  <si>
    <t xml:space="preserve">OBJETO </t>
  </si>
  <si>
    <t xml:space="preserve">DOCUMENTO DE IDENTIDAD </t>
  </si>
  <si>
    <t xml:space="preserve">DIRECCION DE RESIDENCIA </t>
  </si>
  <si>
    <t xml:space="preserve">TELEFONO </t>
  </si>
  <si>
    <t xml:space="preserve">CORREO ELECTRONICO </t>
  </si>
  <si>
    <t xml:space="preserve">PROFESION </t>
  </si>
  <si>
    <t>UNSPC</t>
  </si>
  <si>
    <t xml:space="preserve">NUMERO DE CUENTA BANCARIA </t>
  </si>
  <si>
    <t xml:space="preserve">RUBRO PRESUPUESTAL </t>
  </si>
  <si>
    <t xml:space="preserve">VALOR TOTAL DEL CONTRATO </t>
  </si>
  <si>
    <t xml:space="preserve">MESES CONTRATADOS </t>
  </si>
  <si>
    <t>PRESTACIÓN DE SERVICIOS PROFESIONALES Y DE APOYO A LA GESTIÓN</t>
  </si>
  <si>
    <t>94131603</t>
  </si>
  <si>
    <t>AUXILIAR CONTABLE</t>
  </si>
  <si>
    <t>ECONOMICO(A)</t>
  </si>
  <si>
    <t xml:space="preserve">CONTRATACION DIRECTA </t>
  </si>
  <si>
    <t>A-02-02-02-009-003</t>
  </si>
  <si>
    <t>A-02-02-02-008-002</t>
  </si>
  <si>
    <t>SERVICIOS JURÍDICOS Y CONTABLES</t>
  </si>
  <si>
    <t>A-02-02-02-008-003</t>
  </si>
  <si>
    <t>SERVICIOS PROFESIONALES, CIENTÍFICOS Y TÉCNICOS (EXCEPTO LOS SERVICIOS DE INVESTIGACION, URBANISMO, JURÍDICOS Y DE CONTABILIDAD)</t>
  </si>
  <si>
    <t>NO. PROCESO</t>
  </si>
  <si>
    <t xml:space="preserve">NO. CONTRATO </t>
  </si>
  <si>
    <t>CDP</t>
  </si>
  <si>
    <t>FECHA CDP</t>
  </si>
  <si>
    <t>RP</t>
  </si>
  <si>
    <t>FECHA RP</t>
  </si>
  <si>
    <t>FECHA DE SUSCRIPCIÓN</t>
  </si>
  <si>
    <t>LUGAR DE EXPEDICIÓN DE DOCMENTO</t>
  </si>
  <si>
    <t>CODIGO VERIFICACIÓN DE RUT</t>
  </si>
  <si>
    <t xml:space="preserve">AREA DONDE SE DESEMPEÑA </t>
  </si>
  <si>
    <t>FECHA DE NACIMIENTO</t>
  </si>
  <si>
    <t>ENTIDAD DE SALUD</t>
  </si>
  <si>
    <t>ENTIDAD DE PENSIÓN</t>
  </si>
  <si>
    <t xml:space="preserve">ENTIDAD DE ARL </t>
  </si>
  <si>
    <t>SUPERVISOR</t>
  </si>
  <si>
    <t xml:space="preserve">NOMBRE COMPLETO DEL CONTRATISTA </t>
  </si>
  <si>
    <t>VALOR DE PAGO MENSUAL</t>
  </si>
  <si>
    <t xml:space="preserve">FECHA EXPEDICION DOCUMENTO DE IDENTIDAD </t>
  </si>
  <si>
    <t xml:space="preserve">No. POLIZA DE CUMPLIMIENTO </t>
  </si>
  <si>
    <t xml:space="preserve">FECHA INICIO  POLIZA CUMPLIMIENTO </t>
  </si>
  <si>
    <t>FECHA TERMINACION POLIZA CUMPLIMIENTO</t>
  </si>
  <si>
    <t>No. POLIZA RCP</t>
  </si>
  <si>
    <t>FECHA INICIO POLIZA RCP</t>
  </si>
  <si>
    <t>FECHA TERMINACION POLIZA RCP</t>
  </si>
  <si>
    <t xml:space="preserve">FECHA DE APROBACION DE POLIZA </t>
  </si>
  <si>
    <t xml:space="preserve">FECHA ACTA INICIO </t>
  </si>
  <si>
    <t>DMMED</t>
  </si>
  <si>
    <t>001</t>
  </si>
  <si>
    <t>PRESTACION DE SERVICIOS PROFESIONALES Y DE APOYO A LA GESTION COMO ABOGADO(A) QUE REQUIERE LA REGIONAL No. 7 DE SANIDAD MILITAR DISPENSARIO MEDICO DE MEDELLIN, PARA LA VIGENCIA 2025</t>
  </si>
  <si>
    <t>08 de enero de 2025</t>
  </si>
  <si>
    <t>10 de enero de 2025</t>
  </si>
  <si>
    <t>22 de diciembre de 2025</t>
  </si>
  <si>
    <t>11,5 MESES</t>
  </si>
  <si>
    <t>SS. LAGUNA VARON JAIRO</t>
  </si>
  <si>
    <t>ABOGADO(A)</t>
  </si>
  <si>
    <t xml:space="preserve">Ahorros </t>
  </si>
  <si>
    <t>DAVIVIENDA</t>
  </si>
  <si>
    <t xml:space="preserve">25-44-101197242  </t>
  </si>
  <si>
    <t>22 de abril de 2026</t>
  </si>
  <si>
    <t>N/A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</si>
  <si>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</si>
  <si>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</si>
  <si>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</si>
  <si>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</si>
  <si>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</si>
  <si>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</si>
  <si>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</si>
  <si>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</si>
  <si>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</si>
  <si>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</si>
  <si>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</si>
  <si>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</si>
  <si>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</si>
  <si>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</si>
  <si>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</si>
  <si>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</si>
  <si>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</si>
  <si>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</si>
  <si>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</si>
  <si>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22 de mayo de 2025</t>
  </si>
  <si>
    <t>4,5 MESES</t>
  </si>
  <si>
    <t xml:space="preserve">SV. SANCHEZ BAENA DAVID </t>
  </si>
  <si>
    <t>CALDAS</t>
  </si>
  <si>
    <t>BANCOLOMBIA</t>
  </si>
  <si>
    <t>25-44-101197237</t>
  </si>
  <si>
    <t>22 de septiembre de 2025</t>
  </si>
  <si>
    <t>PRESPRESTACIÓN DE SERVICIOS PROFESIONALES Y DE APOYO A LA GESTIÓN COMO AUXILIAR ADMINISTRATIVO QUE REQUIERE EL DISPENSARIO MEDICO DE MEDELLIN PARA LA REGIONAL No. 7 DE SANIDAD MILITAR, VIGENCIA 2025</t>
  </si>
  <si>
    <t>22 de junio de 2025</t>
  </si>
  <si>
    <t>5,5 MESES</t>
  </si>
  <si>
    <t>BELLO</t>
  </si>
  <si>
    <t>AUXILIAR ADMINISTRATIVO</t>
  </si>
  <si>
    <t>25-44-101197239</t>
  </si>
  <si>
    <t>22 de octubre de 2025</t>
  </si>
  <si>
    <t>13 de enero de 2025</t>
  </si>
  <si>
    <t>7 MESES</t>
  </si>
  <si>
    <t>SV. REINA JANNETH</t>
  </si>
  <si>
    <t xml:space="preserve">SEBASTIAN MONSALVE MESA </t>
  </si>
  <si>
    <t>CARRERA 52 N°65-02</t>
  </si>
  <si>
    <t>SEBASUNAULA@HOTMAIL.COM</t>
  </si>
  <si>
    <t>PRECONTRACTUAL</t>
  </si>
  <si>
    <t>AHORROS</t>
  </si>
  <si>
    <t>EPS SURA</t>
  </si>
  <si>
    <t>PROTECCIÓN</t>
  </si>
  <si>
    <t>SURA</t>
  </si>
  <si>
    <t xml:space="preserve">25-44-101197279 </t>
  </si>
  <si>
    <t>PRESTACION DE SERVICIOS PROFESIONALES Y DE APOYO A LA GESTION COMO ECONOMICO QUE REQUIERE EL DISPENSARIO MEDICO DE MEDELLIN PARA LA REGIONAL No. 7 DE SANIDAD MILITAR Y SUS UNIDADES CENTRALIZADAS, VIGENCIA 2025</t>
  </si>
  <si>
    <t>15 de enero de 2025</t>
  </si>
  <si>
    <t>SV. JAVIER MANRIQUE CARDENAS</t>
  </si>
  <si>
    <t>JUAN CARLOS EDUARDO HIGUERA PEÑA</t>
  </si>
  <si>
    <t>BUCARAMANGA</t>
  </si>
  <si>
    <t>CARRERA 81C N°49F-09 AP 1203</t>
  </si>
  <si>
    <t>JCEHIGUERA@HOTMAIL.COM</t>
  </si>
  <si>
    <t>NUEVA EPS</t>
  </si>
  <si>
    <t>COLPENSIONES</t>
  </si>
  <si>
    <t>23 de diciembre de 2025</t>
  </si>
  <si>
    <t>068000010220</t>
  </si>
  <si>
    <t xml:space="preserve">25-44-101197281 </t>
  </si>
  <si>
    <t>23 de abril de 2025</t>
  </si>
  <si>
    <t>27 de junio de 2025</t>
  </si>
  <si>
    <t>FAIDY CAROLINA ECHAVARRIA PATIÑO</t>
  </si>
  <si>
    <t>ANDES</t>
  </si>
  <si>
    <t>CARRERA 76 N°48-22</t>
  </si>
  <si>
    <t>FCAROLINA_1624@HOTMAIL.COM</t>
  </si>
  <si>
    <t>396400106532</t>
  </si>
  <si>
    <t xml:space="preserve">25-44-101197282 </t>
  </si>
  <si>
    <t>12 de julio de 2025</t>
  </si>
  <si>
    <t>6 MESES</t>
  </si>
  <si>
    <t>KARINA GELVEZ FLOREZ</t>
  </si>
  <si>
    <t>ARAUCA</t>
  </si>
  <si>
    <t>CALLE 1A N°5A-29</t>
  </si>
  <si>
    <t>FLOREZ0710@OUTLOOK.COM</t>
  </si>
  <si>
    <t>BANCO BBVA</t>
  </si>
  <si>
    <t>POSITIVA</t>
  </si>
  <si>
    <t>12 de junio de 2025</t>
  </si>
  <si>
    <t>0842058729</t>
  </si>
  <si>
    <t>PRESTACION DE SERVICIOS PROFESIONALES Y DE APOYO A LA GESTION COMO ADMINISTRADOR DE EMPRESAS QUE REQUIERE EL DISPENSARIO MEDICO DE MEDELLIN PARA LA REGIONAL No. 7 DE SANIDAD MILITAR Y SUS UNIDADES CENTRALIZADAS, VIGENCIA 2025</t>
  </si>
  <si>
    <t>CRISTIAN CAMILO GALLEGO VILLA</t>
  </si>
  <si>
    <t xml:space="preserve"> 02 DE OCTUBRE DE 2007</t>
  </si>
  <si>
    <t>30 DE SEPTIEMBRE DE 1989</t>
  </si>
  <si>
    <t>CARRERA 52    # 65 21</t>
  </si>
  <si>
    <t>301 786 99 90</t>
  </si>
  <si>
    <t>camilo0123@hotmail.com</t>
  </si>
  <si>
    <t>ADMINISTRADOR DE EMPRESAS</t>
  </si>
  <si>
    <t>PRESUPUESTO</t>
  </si>
  <si>
    <t>PROTECCION</t>
  </si>
  <si>
    <t>SERVICIOS PROFESIONALES, CIENTÍFICOS Y TÉCNICOS (EXCEPTO LOS SERVICIOS DE INVESTIGACIÓN, URBANISMO, JURÍDICOS Y CONTABLES)</t>
  </si>
  <si>
    <t xml:space="preserve">25-44-101197293 </t>
  </si>
  <si>
    <t>12 de noviembre de 2025</t>
  </si>
  <si>
    <t>14 de enero de 2025</t>
  </si>
  <si>
    <t>SV. FABIAN MADERO CANO</t>
  </si>
  <si>
    <t>ANA MARIA RENDE ALVAREZ</t>
  </si>
  <si>
    <t>FUNDACION (MAGDALENA)</t>
  </si>
  <si>
    <t>CLL 53 # 74 74</t>
  </si>
  <si>
    <t>anarende@hotmail.com</t>
  </si>
  <si>
    <t>AUXILIAR DE ARCHIVO</t>
  </si>
  <si>
    <t>ARCHIVO CENTRAL</t>
  </si>
  <si>
    <t>PORVENIR</t>
  </si>
  <si>
    <t>GHISLAINE PATRICIA MOYA HERRERA</t>
  </si>
  <si>
    <t>BOGOTA</t>
  </si>
  <si>
    <t>ANA CECILIA VILLEGAS TAMAYO</t>
  </si>
  <si>
    <t>MEDELLIN</t>
  </si>
  <si>
    <t>CALLE 50 # 77A-41 ESTADIO</t>
  </si>
  <si>
    <t>anacevita162@yahoo,es</t>
  </si>
  <si>
    <t>JURIDICA</t>
  </si>
  <si>
    <t>000265606111</t>
  </si>
  <si>
    <t>PÓSITIVA</t>
  </si>
  <si>
    <t>BLAYFRE NATALIA AGUDELO RIOS</t>
  </si>
  <si>
    <t>CARRERA 52 N°87-117</t>
  </si>
  <si>
    <t>ABOGADA.BLAYFRENATALIA@GMAIL.COM</t>
  </si>
  <si>
    <t>CARLOS MARIO GRACIANO ARENAS</t>
  </si>
  <si>
    <t>CR 53 N°64-04</t>
  </si>
  <si>
    <t>CARLOSG.910930@GMAIL.COM</t>
  </si>
  <si>
    <t>BANCO CAJA SOCIAL</t>
  </si>
  <si>
    <t>COLFONDOS</t>
  </si>
  <si>
    <t>PRESTACION DE SERVICIOS PROFESIONALES Y DE APOYO A LA GESTION COMO CONTADOR(A) QUE REQUIERE EL DISPENSARIO MEDICO DE MEDELLIN PARA LA REGIONAL No. 7 DE SANIDAD MILITAR Y SUS UNIDADES CENTRALIZADAS, VIGENCIA 2025</t>
  </si>
  <si>
    <t>31 de diciembre de 2025</t>
  </si>
  <si>
    <t>SV LILIANA MARIA CABEZAS ARCHILA</t>
  </si>
  <si>
    <t>OSCAR ANTONIO MORA ALVAREZ</t>
  </si>
  <si>
    <t>CERETE</t>
  </si>
  <si>
    <t>TRANSV. 12A # 12  - 58 Barrio La Candelaria - Cereté</t>
  </si>
  <si>
    <t>oscarmora9962@gmail.com</t>
  </si>
  <si>
    <t>CONTADURIA</t>
  </si>
  <si>
    <t>Bbva</t>
  </si>
  <si>
    <t>FFMM</t>
  </si>
  <si>
    <t>Porvenir</t>
  </si>
  <si>
    <t>Sura</t>
  </si>
  <si>
    <t>0612196436</t>
  </si>
  <si>
    <t xml:space="preserve">25-44-101197298 </t>
  </si>
  <si>
    <t>15  de enero de 2025</t>
  </si>
  <si>
    <t>30 de abril de 2026</t>
  </si>
  <si>
    <t xml:space="preserve">25-44-101197286 </t>
  </si>
  <si>
    <t>27 de diciembre de 2025</t>
  </si>
  <si>
    <t>SV CARLOS PRIETO MUNEVAR</t>
  </si>
  <si>
    <t>carrera 32 Nº 92 c - 46</t>
  </si>
  <si>
    <t>YMONA631@GMAIL.COM</t>
  </si>
  <si>
    <t>CARTERA</t>
  </si>
  <si>
    <t xml:space="preserve">CAJA SOCIAL </t>
  </si>
  <si>
    <t>POSITIVA COMPAÑÍA DE SEGUROS</t>
  </si>
  <si>
    <t>CONTRATACION DIRECTA</t>
  </si>
  <si>
    <t>PRESTACION DE SERVICIOS</t>
  </si>
  <si>
    <t>YESSICA ANDREA MONÁ TABARES</t>
  </si>
  <si>
    <t>24121689483</t>
  </si>
  <si>
    <t xml:space="preserve">25-44-101197292 </t>
  </si>
  <si>
    <t>27 de abril de 2026</t>
  </si>
  <si>
    <t>PRESTACIÓN DE SERVICIOS PROFESIONALES Y DE APOYO A LA GESTIÓN COMO AUXILIAR CONTABLE QUE REQUIERE EL DISPENSARIO MEDICO DE MEDELLIN PARA LA REGIONAL No. 7 DE SANIDAD MILITAR, VIGENCIA 2025</t>
  </si>
  <si>
    <t>JHOAN SEBASTIAN GRANADA MEJIA</t>
  </si>
  <si>
    <t>CALLE 51 # 73 - 33 Barrio Los Colores</t>
  </si>
  <si>
    <t>sebastian_granada_mejia@hotmail.com</t>
  </si>
  <si>
    <t>91292997162</t>
  </si>
  <si>
    <t>Eps Suramericana</t>
  </si>
  <si>
    <t>Colpensiones</t>
  </si>
  <si>
    <t>Positiva</t>
  </si>
  <si>
    <t xml:space="preserve">25-44-101197294 </t>
  </si>
  <si>
    <t>PRESTACIÓN DE SERVICIOS PROFESIONALES Y DE APOYO A LA GESTIÓN COMO AUXILIAR ADMINISTRATIVO QUE REQUIERE EL DISPENSARIO MEDICO DE MEDELLIN PARA LA REGIONAL No. 7 DE SANIDAD MILITAR, VIGENCIA 2025</t>
  </si>
  <si>
    <t>14 de julio de 2025</t>
  </si>
  <si>
    <t>ELIA MARIA OSORIO</t>
  </si>
  <si>
    <t>SV. CARLOS ESNEYER LUENGAS GUEVARA</t>
  </si>
  <si>
    <t>APARTADO ANTIOQUIA</t>
  </si>
  <si>
    <t xml:space="preserve">CRA 79C 6S 110 CASA 104 RODEO DE SANTA ANA </t>
  </si>
  <si>
    <t>elmaos82@hotmail.com</t>
  </si>
  <si>
    <t>PLAN COMPRAS Y COMPRAS SAP</t>
  </si>
  <si>
    <t xml:space="preserve">SURA </t>
  </si>
  <si>
    <t xml:space="preserve">COLFONDOS </t>
  </si>
  <si>
    <t xml:space="preserve">PRESTACION DE SERVICIOS PROFESIONALES Y DE APOYO A LA GESTION </t>
  </si>
  <si>
    <t>SERVICIOS PROFESIONALES, CIENTIFICOS Y TECNICOS (EXCEPTO LOS SERVICIOS DE INVESTIGACION, URBANISMO,JURIDICOS Y DE CONTABILIDAD)</t>
  </si>
  <si>
    <t>10853021172</t>
  </si>
  <si>
    <t xml:space="preserve">25-44-101197323 </t>
  </si>
  <si>
    <t>14 de noviembre de 2025</t>
  </si>
  <si>
    <t>PRESTACIÓN DE SERVICIOS PROFESIONALES Y DE APOYO A LA GESTIÓN COMO AUXILIAR CONTABLE QUE REQUIERE EL DISPENSARIO MEDICO DE MEDELLIN PARA LA REGIONAL No. 7 DE SANIDAD MILITAR, VIGENCIA 202</t>
  </si>
  <si>
    <t>SV. LILIANA MARIA CABEZAS ARCHILA</t>
  </si>
  <si>
    <t>CAUCASIA</t>
  </si>
  <si>
    <t>CALLE 20 # 42-83 Urb. Mandala</t>
  </si>
  <si>
    <t>bibiana2783@hotmail.com</t>
  </si>
  <si>
    <t>Davivienda</t>
  </si>
  <si>
    <t>Nueva Eps</t>
  </si>
  <si>
    <t>SHIRLI BIBIANA PACHECO HERNÁNDEZ</t>
  </si>
  <si>
    <t xml:space="preserve">25-44-101197296 </t>
  </si>
  <si>
    <t>157070018369</t>
  </si>
  <si>
    <t>PRESTACIÓN DE SERVICIOS PROFESIONALES Y DE APOYO A LA GESTIÓN COMO AUXILIAR DE ARCHIVO QUE REQUIERE EL DISPENSARIO MEDICO DE MEDELLIN PARA LA REGIONAL No. 7 DE SANIDAD MILITAR, VIGENCIA 2025</t>
  </si>
  <si>
    <t xml:space="preserve">25-44-101197297 </t>
  </si>
  <si>
    <t>30 de octubre de 2025</t>
  </si>
  <si>
    <t>CALLE 45B #13-60 BUENOS AIRES</t>
  </si>
  <si>
    <t>GHISLENPATRICIA18@HOTMAIL.COM</t>
  </si>
  <si>
    <t>53600015393</t>
  </si>
  <si>
    <t xml:space="preserve">25-44-101197285 </t>
  </si>
  <si>
    <t>PRESTACIÓN DE SERVICIOS
PROFESIONALES Y DE APOYO A LA GESTIÓN COMO AUXILIAR ADMINISTRATIVO QUE
REQUIERE EL DISPENSARIO MEDICO DE MEDELLIN PARA LA REGIONAL No. 7 DE SANIDAD
MILITAR, VIGENCIA 2025</t>
  </si>
  <si>
    <t>30 de junio de 2025</t>
  </si>
  <si>
    <t>SV JANNETH REINA ORTIZ</t>
  </si>
  <si>
    <t>YURI KATHERIN HERNANDEZ MELLIZO</t>
  </si>
  <si>
    <t>CALLE 64B BIS C No 103-93</t>
  </si>
  <si>
    <t>KATERINMELLIZO3@GMAIL.COM</t>
  </si>
  <si>
    <t>10800011941</t>
  </si>
  <si>
    <t xml:space="preserve">25-44-101197327 </t>
  </si>
  <si>
    <t>31 de octubre de 2025</t>
  </si>
  <si>
    <t>001-DMMED-2025</t>
  </si>
  <si>
    <t>002-DMMED-2025</t>
  </si>
  <si>
    <t>003-DMMED-2025</t>
  </si>
  <si>
    <t>004-DMMED-2025</t>
  </si>
  <si>
    <t>005-DMMED-2025</t>
  </si>
  <si>
    <t>006-DMMED-2025</t>
  </si>
  <si>
    <t>007-DMMED-2025</t>
  </si>
  <si>
    <t>008-DMMED-2025</t>
  </si>
  <si>
    <t>009-DMMED-2025</t>
  </si>
  <si>
    <t>010-DMMED-2025</t>
  </si>
  <si>
    <t>011-DMMED-2025</t>
  </si>
  <si>
    <t>012-DMMED-2025</t>
  </si>
  <si>
    <t>013-DMMED-2025</t>
  </si>
  <si>
    <t>014-DMMED-2025</t>
  </si>
  <si>
    <t>015-DMMED-2025</t>
  </si>
  <si>
    <t>016-DMMED-2025</t>
  </si>
  <si>
    <t>017-DMMED-2025</t>
  </si>
  <si>
    <t>PRESTACIÓN DE SERVICIOS PROFESIONALES Y DE APOYO A LA GESTIÓN COMO AUXILIAR DE ENFERMERÍA QUE REQUIERE EL DISPENSARIO MÉDICO DE MEDELLÍN PARA LA REGIONAL No. 7 DE SANIDAD MILITAR, VIGENCIA 2025</t>
  </si>
  <si>
    <t>11 de enero de 2025</t>
  </si>
  <si>
    <t>MSMS LYDA PATRICIA ROJAS GUEVARA</t>
  </si>
  <si>
    <t>YUSLEIDIS CABRIA HERRERA</t>
  </si>
  <si>
    <t>CARATAGENA</t>
  </si>
  <si>
    <t>CRA 81B 5 SUR 72 – INT 402</t>
  </si>
  <si>
    <t>AUXILIAR DE ENFERMERIA</t>
  </si>
  <si>
    <t>MATIS</t>
  </si>
  <si>
    <t>907176960</t>
  </si>
  <si>
    <t>BANCO DE BOGOTA</t>
  </si>
  <si>
    <t>SERVICIOS PARA EL CUIDADO DE LA SALUD HUMANA Y SERVICIOS SOCIALES</t>
  </si>
  <si>
    <t>018-DMMED-2025</t>
  </si>
  <si>
    <t>PRESTACION DE SERVICIOS PROFESIONALES Y DE APOYO A LA GESTION COMO ENFERMERA QUE REQUIERE EL AREA ASISTENCIAL DEL DISPENSARIO MEDICO DE MEDELLIN PARA LA REGIONAL No. 7 DE SANIDAD MILITAR, VIGENCIA 2025</t>
  </si>
  <si>
    <t>TE.OLGA VIVIANA VELÁSQUEZ BECERRA</t>
  </si>
  <si>
    <t>INGRITH KATERINE DELGADO IJAJI</t>
  </si>
  <si>
    <t>PATIA CORDOBA</t>
  </si>
  <si>
    <t>Calle 25B Norte No. 75-55 Norte Paris Bello</t>
  </si>
  <si>
    <t>49507015807</t>
  </si>
  <si>
    <t>019-DMMED-2025</t>
  </si>
  <si>
    <t>SV MABEL LUCIA RODRIGUEZ CORREDOR</t>
  </si>
  <si>
    <t>LEIDY GISSETH ROMERO SEPULVEDA</t>
  </si>
  <si>
    <t>CARRERA 87 No. 32A-32</t>
  </si>
  <si>
    <t>CIRUGIA</t>
  </si>
  <si>
    <t>03116883774</t>
  </si>
  <si>
    <t>020-DMMED-2024</t>
  </si>
  <si>
    <t>PRESTACION DE SERVICIOS PROFESIONALES Y DE APOYO A LA GESTION COMO AUXILIAR DE ENFERMERIA QUE REQUIERE EL DISPENSARIO MEDICO DE MEDELLIN PARA LA REGIONAL No. 7 DE SANIDAD MILITAR, VIGENCIA 2025</t>
  </si>
  <si>
    <t>MY. GRETTY MARCELA SOSA</t>
  </si>
  <si>
    <t xml:space="preserve">ALEJANDRA ACOSTA RESTREPO </t>
  </si>
  <si>
    <t>CARRERA 52 # 77B-60 APTO 502</t>
  </si>
  <si>
    <t xml:space="preserve">AUXILIAR DE ENFERMERIA </t>
  </si>
  <si>
    <t xml:space="preserve">AGENDAMIENTO </t>
  </si>
  <si>
    <t>13045658382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</si>
  <si>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</si>
  <si>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</si>
  <si>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</si>
  <si>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</si>
  <si>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</si>
  <si>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</si>
  <si>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</si>
  <si>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</si>
  <si>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</si>
  <si>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</si>
  <si>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</si>
  <si>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</si>
  <si>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</si>
  <si>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</si>
  <si>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</si>
  <si>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</si>
  <si>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</si>
  <si>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</si>
  <si>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</si>
  <si>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</si>
  <si>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</si>
  <si>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</si>
  <si>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</si>
  <si>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</si>
  <si>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021-DMMED-2025</t>
  </si>
  <si>
    <t>SS. MUÑOZ BORQUEZ HEBBERT</t>
  </si>
  <si>
    <t>DANIELA STEICY RUIZ CARDONA</t>
  </si>
  <si>
    <t>CARRERA 30 # 70 - 70</t>
  </si>
  <si>
    <t>LEISHMANIASIS</t>
  </si>
  <si>
    <t>03003898379</t>
  </si>
  <si>
    <t>022-DMMED-2025</t>
  </si>
  <si>
    <t>SV. MABEL LUCIA RODRIGUEZ</t>
  </si>
  <si>
    <t>SANDRA PATRICIA SIERRA GARCIA</t>
  </si>
  <si>
    <t>SAN PEDRO</t>
  </si>
  <si>
    <t>SAN FELIX</t>
  </si>
  <si>
    <t>16252322535</t>
  </si>
  <si>
    <t>023-DMMED-2025</t>
  </si>
  <si>
    <t>SV. MABEL RODRIGUEZ CORREDOR</t>
  </si>
  <si>
    <t>SANDRA MILENA CUELLAR CUBILLOS</t>
  </si>
  <si>
    <t>FLORENCIA</t>
  </si>
  <si>
    <t>CARRERA 75 # 65 – 02 APTO 501</t>
  </si>
  <si>
    <t>36073289658</t>
  </si>
  <si>
    <t>024-DMMED-2025</t>
  </si>
  <si>
    <t>MARLO DARIO GOEZ ALCARAZ</t>
  </si>
  <si>
    <t>CALLE 47 A BIS 86 A 9</t>
  </si>
  <si>
    <t>CONSULTA EXTERNA</t>
  </si>
  <si>
    <t>00983324924</t>
  </si>
  <si>
    <t>025-DMMED-2025</t>
  </si>
  <si>
    <t>SMSM.DIANA PATRICIA MOSQUERA RIVAS</t>
  </si>
  <si>
    <t>NATALIA CANO DUQUE</t>
  </si>
  <si>
    <t>CALLE 109 No. 66 – 68, APTO 201</t>
  </si>
  <si>
    <t>31698096503</t>
  </si>
  <si>
    <t>026-DMMED-2025</t>
  </si>
  <si>
    <t>15 de julio de 2025</t>
  </si>
  <si>
    <t xml:space="preserve">SMSM KARINA ANDREA FUMINAYA </t>
  </si>
  <si>
    <t>SARA MANUELA HINCAPIE PALACIO</t>
  </si>
  <si>
    <t>JARDIN</t>
  </si>
  <si>
    <t>CALLE 105ª 74ª - 44</t>
  </si>
  <si>
    <t>LABORATORIO</t>
  </si>
  <si>
    <t>43800015643</t>
  </si>
  <si>
    <t>027-DMMED-2025</t>
  </si>
  <si>
    <t>ESTEFANIA HERRERA RODRIGUEZ</t>
  </si>
  <si>
    <t>RIONEGRO</t>
  </si>
  <si>
    <t>CALLE 54 N 86ª 60 CALASANZ</t>
  </si>
  <si>
    <t>00900015739</t>
  </si>
  <si>
    <t>028-DMMED-2025</t>
  </si>
  <si>
    <t>029-DMMED-2025</t>
  </si>
  <si>
    <t>030-DMMED-2025</t>
  </si>
  <si>
    <t>031-DMMED-2025</t>
  </si>
  <si>
    <t>032-DMMED-2025</t>
  </si>
  <si>
    <t>033-DMMED-2025</t>
  </si>
  <si>
    <t>034-DMMED-2025</t>
  </si>
  <si>
    <t>035-DMMED-2025</t>
  </si>
  <si>
    <t>036-DMMED-2025</t>
  </si>
  <si>
    <t>037-DMMED-2025</t>
  </si>
  <si>
    <t>15 de diciembre de 2025</t>
  </si>
  <si>
    <t>11 MESES</t>
  </si>
  <si>
    <t>SV. MONICA ALEJANDRA ROZO TORRES</t>
  </si>
  <si>
    <t>LUISA FERNANDA ALVAREZ GONZALEZ</t>
  </si>
  <si>
    <t>CALLE 66#59-08</t>
  </si>
  <si>
    <t>REFERENCIA</t>
  </si>
  <si>
    <t>01500051104</t>
  </si>
  <si>
    <t>PRESTACION DE SERVICIOS PROFESIONALES Y DE APOYO A LA GESTION COMO FISIOTERAPEUTA QUE REQUIERE EL DISPENSARIO MEDICO DE MEDELLIN PARA LA REGIONAL No. 7 DE SANIDAD MILITAR Y SUS UNIDADES CENTRALIZADAS, VIGENCIA 2025</t>
  </si>
  <si>
    <t>SMSM. ZULIMA PÉREZ SÁNCHEZ</t>
  </si>
  <si>
    <t>MARTHA DEL PILAR PATIÑO NARVAEZ</t>
  </si>
  <si>
    <t>GIRARDOT</t>
  </si>
  <si>
    <t>DIAGONAL 75C 2ª No. 14 317 LA MOTA</t>
  </si>
  <si>
    <t>FISIOTERAPEUTA</t>
  </si>
  <si>
    <t>REHABILITACION</t>
  </si>
  <si>
    <t>60650837095</t>
  </si>
  <si>
    <t>PRESTACION DE SERVICIOS PROFESIONALES, TÈCNICOS Y DE APOYO A LA GESTION COMO FISIOTERAPEUTA QUE REQUIERE EL DISPENSARIO MEDICO DE MEDELLIN PARA LA REGIONAL No. 7 DE SANIDAD MILITAR Y SUS UNIDADES CENTRALIZADAS, VIGENCIA 2025</t>
  </si>
  <si>
    <t>JERONIMO MILÁN MEJIA</t>
  </si>
  <si>
    <t>CALLE 44A No. 69ª – 4</t>
  </si>
  <si>
    <t>27226163676</t>
  </si>
  <si>
    <t>LUCY JANETH JIMENEZ PIÑA</t>
  </si>
  <si>
    <t>SOCORRO</t>
  </si>
  <si>
    <t>CALLE 38 A No. 80-72</t>
  </si>
  <si>
    <t>037200088518</t>
  </si>
  <si>
    <t>SV. JANETH REINA ORTIZ</t>
  </si>
  <si>
    <t>NATALY BERNAL PALACIO</t>
  </si>
  <si>
    <t>CALLE 64ª B No. 105ª 93 torre 2</t>
  </si>
  <si>
    <t>PRECONTRATUAL</t>
  </si>
  <si>
    <t>54000019286</t>
  </si>
  <si>
    <t>SV MONICA ALEJANDRA ROZO TORRES</t>
  </si>
  <si>
    <t>MARIA ALEJANDRA JARAMILLO RESTREPO</t>
  </si>
  <si>
    <t>MEDELLÍN</t>
  </si>
  <si>
    <t>CARRERA 46 #108 A 37</t>
  </si>
  <si>
    <t>MARIA.A.E.0828@GMAIL.COM</t>
  </si>
  <si>
    <t>AUTORIZACIONES - REFERENCIA Y CONTRAREFERENCIA</t>
  </si>
  <si>
    <t>CAROLINA ACEVEDO BEDOYA</t>
  </si>
  <si>
    <t>CALLE 39 DA #115-110 INT 101</t>
  </si>
  <si>
    <t>CAROLINA.ACEVEDO2599@GMAIL.COM</t>
  </si>
  <si>
    <t>ROSALBA DEL CARMEN MEDINA TORRES</t>
  </si>
  <si>
    <t>PUEBLO BELLO</t>
  </si>
  <si>
    <t>CARRERA 140 #63-73</t>
  </si>
  <si>
    <t>ROSALBAMEDINAT15@GMAIL.COM</t>
  </si>
  <si>
    <t>550488437042796</t>
  </si>
  <si>
    <t>TE. MARYI MESA CIFUENTES</t>
  </si>
  <si>
    <t>MELISA AGUDELO VARGAS</t>
  </si>
  <si>
    <t>MEDELLIN - ANTIOQUIA</t>
  </si>
  <si>
    <t>CARRERA 136C Nº 66 - 123 CORREGIMIENTO DE SAN CRISTOBAL</t>
  </si>
  <si>
    <t>MALL30@HOTMAIL.ES</t>
  </si>
  <si>
    <t>ATENCION AL USUARIO</t>
  </si>
  <si>
    <t>SAVIA SALUD</t>
  </si>
  <si>
    <t>SV.MONICA ALEJANDRA ROZO TORRES</t>
  </si>
  <si>
    <t>JESSIKA ALEJANDRA JIMENEZ OBANDO</t>
  </si>
  <si>
    <t>CARRER 74 Nº 53 - 20 LOS COLORES</t>
  </si>
  <si>
    <t>JESSIKAJIMENEZ.MGVC@GMAIL.COM</t>
  </si>
  <si>
    <t>BBVA</t>
  </si>
  <si>
    <t>0975031907</t>
  </si>
  <si>
    <t>045</t>
  </si>
  <si>
    <t>046</t>
  </si>
  <si>
    <t>038-DMMED-2025</t>
  </si>
  <si>
    <t>PRESTACIÓN DE SERVICIOS PROFESIONALES, TECNICOS Y/O DE APOYO A LA GESTIÓN COMO AUXILIAR DE ENFERMERÍA QUE REQUIERE EL DISPENSARIO MÉDICO DE MEDELLÍN PARA LA REGIONAL No. 7 DE SANIDAD MILITAR, VIGENCIA 2025</t>
  </si>
  <si>
    <t>TE. OLGA VIVIANA VELASQUEZ BECERRA</t>
  </si>
  <si>
    <t>JAIDIVE TRUJILLO MORENO</t>
  </si>
  <si>
    <t>FALAN</t>
  </si>
  <si>
    <t>carrera 35 # 77 – 91 Manrique</t>
  </si>
  <si>
    <t>0382768083</t>
  </si>
  <si>
    <t>039-DMMED-2025</t>
  </si>
  <si>
    <t>MY. JADHER ESNEIDER HERNANDEZ</t>
  </si>
  <si>
    <t>VALENTINA RAMIREZ SALDARRIAGA</t>
  </si>
  <si>
    <t>ENVIGADO</t>
  </si>
  <si>
    <t>PRIORITARIA</t>
  </si>
  <si>
    <t>CALLE33#49-3 ITAGUI</t>
  </si>
  <si>
    <t>valentinaramirezsaldarriaga@gmail.com</t>
  </si>
  <si>
    <t>RADIOLOGIA E IMÁGENES DIAGNOSTICAS</t>
  </si>
  <si>
    <t xml:space="preserve">PORVENIR </t>
  </si>
  <si>
    <t>040-DMMED-2025</t>
  </si>
  <si>
    <t>ANGELICA HENAO GAVIRIA</t>
  </si>
  <si>
    <t>Calle 47b sur  # 69-94</t>
  </si>
  <si>
    <t>Henaogaviriaangelica@gmail.com</t>
  </si>
  <si>
    <t>ITAGUI</t>
  </si>
  <si>
    <t>24344918186</t>
  </si>
  <si>
    <t>041-DMMED-2025</t>
  </si>
  <si>
    <t>SV.MABEL LUCIA RODRIGUEZ CORREDOR</t>
  </si>
  <si>
    <t>SILVIA ELENA VARON GARCIA</t>
  </si>
  <si>
    <t>ARMENIA - QUINDIO</t>
  </si>
  <si>
    <t>CALLE 55 Nº 80 - 54</t>
  </si>
  <si>
    <t>SILVIA1981SV@GMAIL.COM</t>
  </si>
  <si>
    <t>36080205109</t>
  </si>
  <si>
    <t>042-DMMED-2025</t>
  </si>
  <si>
    <t>043-DMMED-2025</t>
  </si>
  <si>
    <t>044-DMMED-2025</t>
  </si>
  <si>
    <t>045-DMMED-2025</t>
  </si>
  <si>
    <t>046-DMMED-2025</t>
  </si>
  <si>
    <t>PRESTACIÓN DE SERVICIOS PROFESIONALES Y DE APOYO A LA GESTIÓN COMO ODONTOLOGO GENERAL  QUE REQUIERE EL DISPENSARIO MÉDICO DE MEDELLÍN PARA LA REGIONAL No. 7 DE SANIDAD MILITAR Y SUS UNIDADES CENTRALIZADAS, VIGENCIA 2025</t>
  </si>
  <si>
    <t>EILEEN LIZETH ARIAS CARRASCAL</t>
  </si>
  <si>
    <t>06/032003</t>
  </si>
  <si>
    <t>EILEN27DMCAL@HOTMAIL.COM</t>
  </si>
  <si>
    <t xml:space="preserve">ODONTOLOGO GENERAL </t>
  </si>
  <si>
    <r>
      <t xml:space="preserve">CALLE 4C </t>
    </r>
    <r>
      <rPr>
        <i/>
        <sz val="11"/>
        <color theme="1"/>
        <rFont val="Arial"/>
        <family val="2"/>
      </rPr>
      <t># 90C-21 APTO 401</t>
    </r>
  </si>
  <si>
    <t>06923461106</t>
  </si>
  <si>
    <t>PRESTACION DE SERVICIOS PROFESIONALES Y DE APOYO A LA GESTION COMO ENFERMERA PROFESIONAL ESPECIALISTA EN AUDITORIA DE SALUD QUE REQUIERE EL DISPENSARIO MEDICO DE MEDELLIN PARA LA REGIONAL No. 7 DE SANIDAD MILITAR Y SUS UNIDADES CENTRALIZADAS, VIGENCIA 2025</t>
  </si>
  <si>
    <t>ROSA ELENA PEDROZA FONTALVO</t>
  </si>
  <si>
    <t>SANTA MARTA</t>
  </si>
  <si>
    <t>AVENIDA 32 N° 57-26 ALMENDROS DE TERRANOVA</t>
  </si>
  <si>
    <t>ROSI_HELENA0119@HOTMAIL.COM</t>
  </si>
  <si>
    <t>PROFESIONAL EN SALUD ESPECIALISTA EN AUDITORIA EN SALUD</t>
  </si>
  <si>
    <t>COLPATRIA</t>
  </si>
  <si>
    <t>SALUD TOTAL</t>
  </si>
  <si>
    <t>SMSM10. SANDRA LUCIA BARRERO AGUIRRE</t>
  </si>
  <si>
    <t>ANGELLY MARCELA VALDERRAMA MALDONADO</t>
  </si>
  <si>
    <t>MEDELLIN-ANTIOQUÌA</t>
  </si>
  <si>
    <t xml:space="preserve">CALLE 18A #82-80 </t>
  </si>
  <si>
    <t>angellyvalderramamaldonado@gmail.com</t>
  </si>
  <si>
    <t>PSICOLOGIA</t>
  </si>
  <si>
    <t>PRESTACION DE SERVICIOS PROFESIONALES, TECNICOS Y/O DE APOYO A LA GESTION COMO PSICOLOGO(A) QUE REQUIERE EL DISPENSARIO MEDICO DE MEDELLIN PARA LA REGIONAL No. 7 DE SANIDAD MILITAR Y SUS UNIDADES CENTRALIZADAS, VIGENCIA 2025</t>
  </si>
  <si>
    <t>CHINACOTA</t>
  </si>
  <si>
    <t>00739421969</t>
  </si>
  <si>
    <t>PSICOLOGO(A)</t>
  </si>
  <si>
    <t>PRESTACION DE SERVICIOS PROFESIONALES, TECNICOS Y/O DE APOYO A LA GESTION COMO ODONTOPEDIATRA QUE REQUIERE EL DISPENSARIO MEDICO DE MEDELLIN PARA LA REGIONAL No. 7 DE SANIDAD MILITAR Y SUS UNIDADES CENTRALIZADAS, VIGENCIA 2025</t>
  </si>
  <si>
    <t>MY. GRETTY MARCELA SOSA QUIROGA</t>
  </si>
  <si>
    <t>STHEPANIE HOYOS FORONDA</t>
  </si>
  <si>
    <t>MEDELLIN - ANT</t>
  </si>
  <si>
    <t>CARRERA 46B # 43 SUR - 60</t>
  </si>
  <si>
    <t>STEPHAH1@HOTMAIL.COM</t>
  </si>
  <si>
    <t>ODONTOPEDIATRA</t>
  </si>
  <si>
    <t>34200026944</t>
  </si>
  <si>
    <t>PRESTACION DE SERVICIOS PROFESIONALES, TECNICOS Y/O DE APOYO A LA GESTION COMO BACTERIOLOGA QUE REQUIERE EL DISPENSARIO MEDICO DE MEDELLIN PARA LA REGIONAL No. 7 DE SANIDAD MILITAR Y SUS UNIDADES CENTRALIZADAS, VIGENCIA 2025</t>
  </si>
  <si>
    <t>SMSM. KARINA ANDREA FUMINAYA MARTINEZ</t>
  </si>
  <si>
    <t>OLGA TENILDA REDONDO ACOSTA</t>
  </si>
  <si>
    <t>CALLE 49B 64C-54 1103</t>
  </si>
  <si>
    <t>OLGA1722@GMAIL.COM</t>
  </si>
  <si>
    <t>NUEVA E.P.S</t>
  </si>
  <si>
    <t>PORVENIR S.A</t>
  </si>
  <si>
    <t>POSITIVA SEGUROS</t>
  </si>
  <si>
    <t>BACTERIOLOGO(A)</t>
  </si>
  <si>
    <t>16 de enero de 2025</t>
  </si>
  <si>
    <t>16 enero de 2025</t>
  </si>
  <si>
    <t>12 de agosto de 2025</t>
  </si>
  <si>
    <t>PRESTACIÓN DE SERVICIOS PROFESIONALES, TECNICOS Y/O DE APOYO A LA GESTIÓN COMO AUXILIAR ADMINISTRATIVA QUE REQUIERE EL DISPENSARIO MEDICO DE MEDELLIN PARA LA REGIONAL No. 7 DE SANIDAD MILITAR, VIGENCIA 2025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</si>
  <si>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</si>
  <si>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</si>
  <si>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</si>
  <si>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</si>
  <si>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</si>
  <si>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</si>
  <si>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</si>
  <si>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</si>
  <si>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</si>
  <si>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</si>
  <si>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</si>
  <si>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</si>
  <si>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</si>
  <si>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</si>
  <si>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</si>
  <si>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</si>
  <si>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</si>
  <si>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</si>
  <si>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</si>
  <si>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</si>
  <si>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</si>
  <si>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</si>
  <si>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</si>
  <si>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</si>
  <si>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048-DMMED-2025</t>
  </si>
  <si>
    <t>049-DMMED-2025</t>
  </si>
  <si>
    <t>050-DMMED-2025</t>
  </si>
  <si>
    <t>051-DMMED-2025</t>
  </si>
  <si>
    <t>052-DMMED-2025</t>
  </si>
  <si>
    <t>053-DMMED-2025</t>
  </si>
  <si>
    <t>054-DMMED-2025</t>
  </si>
  <si>
    <t>055-DMMED-2025</t>
  </si>
  <si>
    <t>056-DMMED-2025</t>
  </si>
  <si>
    <t>057-DMMED-2025</t>
  </si>
  <si>
    <t>058-DMMED-2025</t>
  </si>
  <si>
    <t>059-DMMED-2025</t>
  </si>
  <si>
    <t>060-DMMED-2025</t>
  </si>
  <si>
    <t>061-DMMED-2025</t>
  </si>
  <si>
    <t>062-DMMED-2025</t>
  </si>
  <si>
    <t>063-DMMED-2025</t>
  </si>
  <si>
    <t>064-DMMED-2025</t>
  </si>
  <si>
    <t>065-DMMED-2025</t>
  </si>
  <si>
    <t>066-DMMED-2025</t>
  </si>
  <si>
    <t>067-DMMED-2025</t>
  </si>
  <si>
    <t>068-DMMED-2025</t>
  </si>
  <si>
    <t>069-DMMED-2025</t>
  </si>
  <si>
    <t>070-DMMED-2025</t>
  </si>
  <si>
    <t>047-DMMED-2025</t>
  </si>
  <si>
    <t>YANCY DANIELA HOYOS LOPEZ</t>
  </si>
  <si>
    <t>CRA 120F Nº 43D - 85 INTERIOR 123</t>
  </si>
  <si>
    <t>YANCY.HOYOS.1@GMAIL.COM</t>
  </si>
  <si>
    <t>ASISTENCIAL</t>
  </si>
  <si>
    <t>PRESTACION DE SERVICIOS PROFESIONALES, TECNICOS Y/O DE APOYO A LA GESTION COMO TRABAJADOR(A) SOCIAL QUE REQUIERE EL DISPENSARIO MEDICO DE MEDELLIN PARA LA REGIONAL No. 7 DE SANIDAD MILITAR Y SUS UNIDADES CENTRALIZADAS, VIGENCIA 2025</t>
  </si>
  <si>
    <t>11 de enero de
 2025</t>
  </si>
  <si>
    <t>Ahorros</t>
  </si>
  <si>
    <t>00851618309</t>
  </si>
  <si>
    <t>ELIANA MARCELA CHACON BORJA</t>
  </si>
  <si>
    <t>CRR22 A ·40-66 CASA 201</t>
  </si>
  <si>
    <t>nana891029hotmail.com</t>
  </si>
  <si>
    <t>SANITAS</t>
  </si>
  <si>
    <t>COLPENSION</t>
  </si>
  <si>
    <t>POSITIVA ARL</t>
  </si>
  <si>
    <t>SMSM. SANDRA LUCIA BARRERO AGUIRRE</t>
  </si>
  <si>
    <t xml:space="preserve">  </t>
  </si>
  <si>
    <t>00848719498</t>
  </si>
  <si>
    <t>PRESTACION DE SERVICIOS PROFESIONALES, TECNICOS Y/O DE APOYO A LA GESTION COMO TRABAJADOR (A) SOCIAL QUE REQUIERE EL DISPENSARIO MEDICO DE MEDELLIN PARA LA REGIONAL No. 7 DE SANIDAD MILITAR Y SUS UNIDADES CENTRALIZADAS, VIGENCIA 2025</t>
  </si>
  <si>
    <t>LUISA FERNANDA LOPEZ ESPINOSA</t>
  </si>
  <si>
    <t>GIRARDOT - CUNDINAMARCA</t>
  </si>
  <si>
    <t>CALLE 47E Nº 100A - 56 APARTAMENTO 12 - 06 UNIDAD ESTACIÓN ACUARELA SAN JAVIER</t>
  </si>
  <si>
    <t>LUILOPEZ1124@GMAIL.COM</t>
  </si>
  <si>
    <t>TRABAJADOR(A) SOCIAL</t>
  </si>
  <si>
    <t>DEISY JOHANNA TAVERA DURANGO</t>
  </si>
  <si>
    <t>ENVIGADO - ANTIOQUIA</t>
  </si>
  <si>
    <t>CARRERA 43A Nº 125B – 18 SANTA CRUZ</t>
  </si>
  <si>
    <t>DEISYTAVE23@GMAIL.COM</t>
  </si>
  <si>
    <t>BANCO BOGOTA</t>
  </si>
  <si>
    <t>PRESTACION DE SERVICIOS PROFESIONALES, TECNICOS Y/O DE APOYO A LA GESTION COMO AUXILIAR DE ODONTOLOGIA QUE REQUIERE EL DISPENSARIO MEDICO DE MEDELLIN PARA LA REGIONAL No. 7 DE SANIDAD MILITAR Y SUS UNIDADES CENTRALIZADAS, VIGENCIA 2025</t>
  </si>
  <si>
    <t>MELISSA IBBET VILLEGAS FRANCO</t>
  </si>
  <si>
    <t>FILADELFIA - CALDAS</t>
  </si>
  <si>
    <t>07/16/1982</t>
  </si>
  <si>
    <t>CARRERA 74D # 75 - 19</t>
  </si>
  <si>
    <t>MELI_VILLEGAS@HOTMAIL.COM</t>
  </si>
  <si>
    <t xml:space="preserve">AUXILIAR DE ODONTOLOGIA </t>
  </si>
  <si>
    <t>0570033870009256</t>
  </si>
  <si>
    <t>SIRLEY ASTRID VALENCIA SALAZAR</t>
  </si>
  <si>
    <t>CALLE 35B # 96A - 36</t>
  </si>
  <si>
    <t>SIRLEY.2385@GMAIL.COM</t>
  </si>
  <si>
    <t>DIANA LORENA HIBLA SANCHEZ</t>
  </si>
  <si>
    <t>CALLE 72A # 91C - 20</t>
  </si>
  <si>
    <t>DIANAHISA@GMAIL.COMMK</t>
  </si>
  <si>
    <t>0921017505</t>
  </si>
  <si>
    <t>ELKIN EMILIO GOMEZ MONTOYA</t>
  </si>
  <si>
    <t>CALLE 32 E #78-102</t>
  </si>
  <si>
    <t>ELKINGOMEZM1@YAHOO.ES</t>
  </si>
  <si>
    <t xml:space="preserve"> PROFESIONAL ESPECIALISTA EN AUDITORIA</t>
  </si>
  <si>
    <t>PRESTACION DE SERVICIOS PROFESIONALES, TECNICOS Y/O DE APOYO A LA GESTION COMO MEDICO ESPECIALISTA EN AUDITORIA EN SALUD QUE REQUIERE EL DISPENSARIO MEDICO DE MEDELLIN PARA LA REGIONAL No. 7 DE SANIDAD MILITAR Y SUS UNIDADES CENTRALIZADAS, VIGENCIA 2025</t>
  </si>
  <si>
    <t>12 de enero de 2025</t>
  </si>
  <si>
    <t>0570037370061774</t>
  </si>
  <si>
    <t>PRESTACION DE SERVICIOS PROFESIONALES, TECNICOS Y/O DE APOYO A LA GESTION COMO MEDICO ESPECIALISTA EN FISIATRIA QUE REQUIERE EL DISPENSARIO MEDICO DE MEDELLIN PARA LA REGIONAL No. 7 DE SANIDAD MILITAR Y SUS UNIDADES CENTRALIZADAS, VIGENCIA 2025</t>
  </si>
  <si>
    <t>ZULIMA PÉREZ SÁNCHEZ</t>
  </si>
  <si>
    <t>ELISA DEL PILAR CADENA PANTOJA</t>
  </si>
  <si>
    <t>CALI -VALLE</t>
  </si>
  <si>
    <t>CARRERA 76A # 53-35 APTO 1205 TORRE 2</t>
  </si>
  <si>
    <t>elideca8@hotmail.com</t>
  </si>
  <si>
    <t>REHABILITACIÓN</t>
  </si>
  <si>
    <t>MÉDICO ESPECIALISTA EN FISIATRIA</t>
  </si>
  <si>
    <t>391587540</t>
  </si>
  <si>
    <t>PRESTACION DE SERVICIOS PROFESIONALES, TECNICOS Y/O DE APOYO A LA GESTION COMO MEDICO PEDIATRA QUE REQUIERE EL DISPENSARIO MEDICO DE MEDELLIN PARA LA REGIONAL No. 7 DE SANIDAD MILITAR Y SUS UNIDADES CENTRALIZADAS, VIGENCIA 2025</t>
  </si>
  <si>
    <t>MAURICIO DE JESUS PEREZ VELEZ</t>
  </si>
  <si>
    <t>CARRERA 29A # 3 - 96</t>
  </si>
  <si>
    <t>MAPEVE59@HOTMAIL.COM</t>
  </si>
  <si>
    <t>MEDICO PEDIATRA</t>
  </si>
  <si>
    <t>570036670104755</t>
  </si>
  <si>
    <t>PRESTACION DE SERVICIOS PROFESIONALES, TECNICOS Y/O DE APOYO A LA GESTION COMO NUTRICIONISTA QUE REQUIERE EL DISPENSARIO MEDICO DE MEDELLIN PARA LA REGIONAL No. 7 DE SANIDAD MILITAR Y SUS UNIDADES CENTRALIZADAS, VIGENCIA 2025</t>
  </si>
  <si>
    <t>YOSSELINN VIVIANA  VIVEROS MENESES</t>
  </si>
  <si>
    <t>LA UNION - NARIÑO</t>
  </si>
  <si>
    <t>CALLE 50 # 77B - 50</t>
  </si>
  <si>
    <t>YOSE12N@HOTMAIL.COM</t>
  </si>
  <si>
    <t>NUTRICIONISTA</t>
  </si>
  <si>
    <t>0975001953</t>
  </si>
  <si>
    <t>ANGIE VANESSA ORTIZ MUÑOZ</t>
  </si>
  <si>
    <t xml:space="preserve"> CALI - VALLE DEL CAUCA</t>
  </si>
  <si>
    <t>CALLE 28 # 84 - 195</t>
  </si>
  <si>
    <t>ANGIE471@LIVE.IT</t>
  </si>
  <si>
    <t>OPTOMETRA</t>
  </si>
  <si>
    <t>PRESTACION DE SERVICIOS PROFESIONALES, TECNICOS Y/O DE APOYO A LA GESTION COMO OPTÓMETRA QUE REQUIERE EL DISPENSARIO MEDICO DE MEDELLIN PARA LA REGIONAL No. 7 DE SANIDAD MILITAR Y SUS UNIDADES CENTRALIZADAS, VIGENCIA 2025</t>
  </si>
  <si>
    <t>00678396818</t>
  </si>
  <si>
    <t>SV. JUAN CARLOS PRIETO MUNEVAR</t>
  </si>
  <si>
    <t>SARA DANIELA CADAVID AGUDELO</t>
  </si>
  <si>
    <t>CARRERA 46 Nº63 A 12</t>
  </si>
  <si>
    <t>SARACADIV7@OUTLOOK.COM</t>
  </si>
  <si>
    <t>KELLY ANDREA GONZALEZ TAMAYO</t>
  </si>
  <si>
    <t>CALI</t>
  </si>
  <si>
    <t>21/04/1194</t>
  </si>
  <si>
    <t>CALLE 40AA Nº 59 C 40</t>
  </si>
  <si>
    <t>ANDREITA.21.KELLY@GMAIL.COM</t>
  </si>
  <si>
    <t>FACTURACION</t>
  </si>
  <si>
    <t>CRISTIAN ALEXANDER CAÑAS MADRID</t>
  </si>
  <si>
    <t>CALLE 66 C N° 105 63</t>
  </si>
  <si>
    <t>ALEX987601@HOTMAIL.COM</t>
  </si>
  <si>
    <t>0090006555</t>
  </si>
  <si>
    <t>MELISSA ANDREA BURBANO ERAZO</t>
  </si>
  <si>
    <t>LA UNION NARIÑO</t>
  </si>
  <si>
    <t>06 DE FEBREERO 2009</t>
  </si>
  <si>
    <t>09 DE ENERO DE 1990</t>
  </si>
  <si>
    <t>CARRERA 76A N 53-35</t>
  </si>
  <si>
    <t>meliandre09@gmail.com</t>
  </si>
  <si>
    <t>MEDICO GENERAL</t>
  </si>
  <si>
    <t>SERVISIOS FARMACEUTICOS</t>
  </si>
  <si>
    <t xml:space="preserve">BANCOLOMBIA </t>
  </si>
  <si>
    <t>SERVICIOS PARA EL CUIDADO DE LA SALUD HUMANA</t>
  </si>
  <si>
    <t>SV.LEANDRUS ROLDAN GOMEZ</t>
  </si>
  <si>
    <t>PRESTACIÓN DE SERVICIOS PROFESIONALES, TECNICOS Y/O DE APOYO A LA GESTION COMO MEDICO GENERAL QUE REQUIERE EL DISPENSARIO MÉDICO DE MEDELLÍN PARA LA REGIONAL No. 7 DE SANIDAD MILITAR, VIGENCIA 2025</t>
  </si>
  <si>
    <t>GUDIELA KATHERINE GUTIERREZ BETANCUR</t>
  </si>
  <si>
    <t>CALLE 30A # 83B - 38</t>
  </si>
  <si>
    <t>GUDIGUTI@HOTMAIL.COM</t>
  </si>
  <si>
    <t>SEBASTIAN RICARDO QUIÑONES GALINDO</t>
  </si>
  <si>
    <t>CARRERA 37A# 29 - 56</t>
  </si>
  <si>
    <t>SEBASTIANQ06@GMAIL.COM</t>
  </si>
  <si>
    <t>21938427043</t>
  </si>
  <si>
    <t>JULIANA ESCOBAR BUILES</t>
  </si>
  <si>
    <t>CARRERA 80 #05 - 60</t>
  </si>
  <si>
    <t>DRAESCOBARBUILES@GMAIL.COM</t>
  </si>
  <si>
    <t>GERALDINE MARIA BEJARANO TERAN</t>
  </si>
  <si>
    <t>QUIBDÓ-CHOCÓ</t>
  </si>
  <si>
    <t xml:space="preserve">CRA 76 N.51-60 BARRIO LOS COLORES </t>
  </si>
  <si>
    <t>GERALDINEBT03@GMAIL.COM</t>
  </si>
  <si>
    <t>MEDICINA LABORAL</t>
  </si>
  <si>
    <t>MY.JOHN FREDY RUSSI CARDENAS</t>
  </si>
  <si>
    <t>78898769916</t>
  </si>
  <si>
    <t>PRESTACION DE SERVICIOS PROFESIONALES, TECNICOS Y/O DE APOYO A LA GESTION COMO PSICOLOGO ESPECIALISTA EN NEUROPSICOLOGIA QUE REQUIERE EL DISPENSARIO MEDICO DE MEDELLIN PARA LA REGIONAL No. 7 DE SANIDAD MILITAR Y SUS UNIDADES CENTRALIZADAS, VIGENCIA 2025</t>
  </si>
  <si>
    <t>ELIZABETH CRISTINA HINESTROZA LEÓN</t>
  </si>
  <si>
    <t>MEDELLÍN-ANTIOQUÍA</t>
  </si>
  <si>
    <t>CALLE 47 # 87-48 APTO 501</t>
  </si>
  <si>
    <t>elizabethinestroza@hotmail.com</t>
  </si>
  <si>
    <t>PSICOLOGO ESPECIALISTA EN NEUROPSICOLOGIA</t>
  </si>
  <si>
    <t>SMSM.ZULIMA PÉREZ SÁNCHEZ</t>
  </si>
  <si>
    <t>30955310957</t>
  </si>
  <si>
    <t>DANIEL FELIPE GUERRERO VALERO</t>
  </si>
  <si>
    <t>24/042015</t>
  </si>
  <si>
    <t>16/0471997</t>
  </si>
  <si>
    <t>CALLE 41 # 90 - 60</t>
  </si>
  <si>
    <t>DANI.GUERRERO.DV@GMAIL.COM</t>
  </si>
  <si>
    <t>PRESTACION DE SERVICIOS PROFESIONALES, TECNICOS Y/O DE APOYO A LA GESTION COMO MEDICO PSIQUIATRA QUE REQUIERE EL DISPENSARIO MEDICO DE MEDELLIN PARA LA REGIONAL No. 7 DE SANIDAD MILITAR Y SUS UNIDADES CENTRALIZADAS, VIGENCIA 2025</t>
  </si>
  <si>
    <t>LIGIA EUGENIA URIBE CASTRILLON</t>
  </si>
  <si>
    <t>CALLE 5A # 43A - 73</t>
  </si>
  <si>
    <t>LIGIAEUGENIA@GMAIL.COM</t>
  </si>
  <si>
    <t>MEDICO PSIQUIATRA</t>
  </si>
  <si>
    <t>17 de enero de 2025</t>
  </si>
  <si>
    <t>994-000186190</t>
  </si>
  <si>
    <t>01 de mayo de 2025</t>
  </si>
  <si>
    <t>994-000003823</t>
  </si>
  <si>
    <t>15 de enero de 2026</t>
  </si>
  <si>
    <t>994-000186154</t>
  </si>
  <si>
    <t>994-000003827</t>
  </si>
  <si>
    <t xml:space="preserve">25-44-101197330 </t>
  </si>
  <si>
    <t xml:space="preserve">25-03-101007534 </t>
  </si>
  <si>
    <t>31 de enero de 2025</t>
  </si>
  <si>
    <t>31 de enero de 2026</t>
  </si>
  <si>
    <t xml:space="preserve">25-44-101197332 </t>
  </si>
  <si>
    <t>21 de mayo de 2024</t>
  </si>
  <si>
    <t>21 de mayo de 2025</t>
  </si>
  <si>
    <t>994-000186203</t>
  </si>
  <si>
    <t>01 de mayo de 2026</t>
  </si>
  <si>
    <t>994-000003842</t>
  </si>
  <si>
    <t xml:space="preserve">25-44-101197341 </t>
  </si>
  <si>
    <t xml:space="preserve">25-03-101010929 </t>
  </si>
  <si>
    <t xml:space="preserve">25-44-101197360 </t>
  </si>
  <si>
    <t xml:space="preserve">25-03-101010931 </t>
  </si>
  <si>
    <t xml:space="preserve">25-44-101197357 </t>
  </si>
  <si>
    <t>11 de noviembre de 2025</t>
  </si>
  <si>
    <t xml:space="preserve">25-03-101010927 </t>
  </si>
  <si>
    <t xml:space="preserve">25-44-101197393 </t>
  </si>
  <si>
    <t xml:space="preserve">25-03-101010539 </t>
  </si>
  <si>
    <t>01 de septiembre de 2024</t>
  </si>
  <si>
    <t>01 de septiembre de 2025</t>
  </si>
  <si>
    <t xml:space="preserve">25-44-101197369 </t>
  </si>
  <si>
    <t>15 de abril de 2026</t>
  </si>
  <si>
    <t xml:space="preserve">25-03-101010936 </t>
  </si>
  <si>
    <t xml:space="preserve">25-44-101197414 </t>
  </si>
  <si>
    <t xml:space="preserve">25-03-101010941 </t>
  </si>
  <si>
    <t xml:space="preserve">25-44-101197364 </t>
  </si>
  <si>
    <t xml:space="preserve">25-03-101010504 </t>
  </si>
  <si>
    <t>15 de agosto de 2025</t>
  </si>
  <si>
    <t>15 de agosto de 2024</t>
  </si>
  <si>
    <t xml:space="preserve">25-44-101197365 </t>
  </si>
  <si>
    <t xml:space="preserve">B-100057497 </t>
  </si>
  <si>
    <t xml:space="preserve">25-44-101197430 </t>
  </si>
  <si>
    <t xml:space="preserve">25-03-101010944 </t>
  </si>
  <si>
    <t>17 de enero de 2026</t>
  </si>
  <si>
    <t xml:space="preserve">25-44-101197380 </t>
  </si>
  <si>
    <t xml:space="preserve">25-03-101007435 </t>
  </si>
  <si>
    <t>14 de enero de 2026</t>
  </si>
  <si>
    <t xml:space="preserve">25-44-101197455 </t>
  </si>
  <si>
    <t xml:space="preserve">25-03-101009073 </t>
  </si>
  <si>
    <t>11 de mayo de 2025</t>
  </si>
  <si>
    <t>11 de mayo de 2024</t>
  </si>
  <si>
    <t xml:space="preserve">25-46-101038077 </t>
  </si>
  <si>
    <t xml:space="preserve">25-46-101038076 </t>
  </si>
  <si>
    <t>CONTADOR(A)</t>
  </si>
  <si>
    <t>PRESTACION DE SERVICIOS PROFESIONALES, TECNICOS Y/O DE APOYO A LA GESTION COMO AUXILIAR DE FARMACIA QUE REQUIERE EL DISPENSARIO MEDICO DE MEDELLIN PARA LA REGIONAL No. 7 DE SANIDAD MILITAR Y SUS UNIDADES CENTRALIZADAS, VIGENCIA 2025</t>
  </si>
  <si>
    <t>19 de enero de 2025</t>
  </si>
  <si>
    <t>994-000186265</t>
  </si>
  <si>
    <t>994-000003841</t>
  </si>
  <si>
    <t>16 de enero de 2026</t>
  </si>
  <si>
    <t>BIOSP</t>
  </si>
  <si>
    <t>071</t>
  </si>
  <si>
    <t>PRESTACION DE SERVICIOS PROFESIONALES, TECNICOS Y/O DE APOYO A LA GESTION COMO AUXILIAR DE FAMACIA QUE REQUIERE EL DISPENSARIO MEDICO DE MEDELLIN PARA LA REGIONAL No. 7 DE SANIDAD MILITAR Y SUS UNIDADES CENTRALIZADAS, VIGENCIA 2025</t>
  </si>
  <si>
    <t>CS. EDWIN ANDRES CRISTANCHO VELAZQUEZ</t>
  </si>
  <si>
    <t>YESICA ANDREA GONZALEZ URREGO</t>
  </si>
  <si>
    <t>AV30 59-315</t>
  </si>
  <si>
    <t>yessigu_2016@outllook.com</t>
  </si>
  <si>
    <t>AUXILIAR DE  FARMACIA</t>
  </si>
  <si>
    <t>FARMACIA</t>
  </si>
  <si>
    <t>398300122189</t>
  </si>
  <si>
    <t>072</t>
  </si>
  <si>
    <t>PRESTACION DE SERVICIOS PROFESIONALES Y/O DE APOYO A LA GESTION COMO MEDICO GENERAL QUE REQUIERE EL DISPENSARIO MEDICO DE MEDELLIN PARA LA REGIONAL No. 7 DE SANIDAD MILITAR Y SUS UNIDADES CENTRALIZADAS, VIGENCIA 2025 (BIOSP)</t>
  </si>
  <si>
    <t>MARIELICAR JOSEFINA MALDONADO AZUAJE</t>
  </si>
  <si>
    <t>AV32 N°57-124  ALMEDRO DE TRRANOVA, NIQUIA</t>
  </si>
  <si>
    <t>migordabella1934@hotmail.com</t>
  </si>
  <si>
    <t>25300000286</t>
  </si>
  <si>
    <t>073</t>
  </si>
  <si>
    <t>PRESTACION DE SERVICIOS PROFESIONALES Y DE APOYO A LA GESTION COMO AUXILIAR DE ODONTOLOGIA QUE REQUIERE EL DISPENSARIO MEDICO DE MEDELLIN PARA LA REGIONAL No. 7 DE SANIDAD MILITAR Y SUS UNIDADES CENTRALIZADAS, VIGENCIA 2025 (BIOPS)</t>
  </si>
  <si>
    <t>CLAUDIA MARIA CADAVID MUNERA</t>
  </si>
  <si>
    <t>COPACABANA</t>
  </si>
  <si>
    <t>CRA56 N°43-191</t>
  </si>
  <si>
    <t>klauscadavid@hotmail.com</t>
  </si>
  <si>
    <t>AUXILIAR DE ODONTOLOGIA</t>
  </si>
  <si>
    <t>ODONTOLOGIA</t>
  </si>
  <si>
    <t>BANCOLOGIA</t>
  </si>
  <si>
    <t>PRESTACION DE SERVICIOS PROFESIONALES, TECNICOS Y/O DE APOYO A LA GESTION COMO PSICOLOGO(A) QUE REQUIERE EL DISPENSARIO MEDICO DE MEDELLIN PARA LA REGIONAL No. 7 DE SANIDAD MILITAR Y SUS UNIDADES CENTRALIZADAS, VIGENCIA 2025 (BIOPS)</t>
  </si>
  <si>
    <t>CAROLINA MEGLAN VELASQUEZ</t>
  </si>
  <si>
    <t>CRA74N°53-172</t>
  </si>
  <si>
    <t>caro.megvel@gmail.com</t>
  </si>
  <si>
    <t>PSICOLOGO</t>
  </si>
  <si>
    <t>COMPENSAR</t>
  </si>
  <si>
    <t>56784173661</t>
  </si>
  <si>
    <t>074</t>
  </si>
  <si>
    <t>075</t>
  </si>
  <si>
    <t>ANOLFI ARDILA ALTAMAR</t>
  </si>
  <si>
    <t>SOLEDAD</t>
  </si>
  <si>
    <t>AV 52 N° 10- 375 INTERIOR 453</t>
  </si>
  <si>
    <t xml:space="preserve">anolfi.aa@gmail.com </t>
  </si>
  <si>
    <t>ENFERMERO(A) PROFESIONAL</t>
  </si>
  <si>
    <t>ENFERMERÍA</t>
  </si>
  <si>
    <t>85101601</t>
  </si>
  <si>
    <t>0550488446953884</t>
  </si>
  <si>
    <t>076</t>
  </si>
  <si>
    <t>PRESTACION DE SERVICIOS PROFESIONALES, TECNICOS Y/O DE APOYO A LA GESTION COMO ENFERMERO(A) PROFESIONAL QUE REQUIERE EL AREA ASISTENCIAL DEL DISPENSARIO MEDICO DE MEDELLIN PARA LA REGIONAL No. 7 DE SANIDAD MILITAR, VIGENCIA 2025 (BIOPS)</t>
  </si>
  <si>
    <t>PRESTACION DE SERVICIOS PROFESIONALES, TECNICOS Y/O DE APOYO A LA GESTION ODONTOLOGO(A) GENERAL QUE REQUIERE EL DISPENSARIO MEDICO DE MEDELLIN PARA LA REGIONAL No. 7 DE SANIDAD MILITAR Y SUS UNIDADES CENTRALIZADAS, VIGENCIA 2025 (BIOSP)</t>
  </si>
  <si>
    <t>ANGELICA MARIA VILLEGAS GAVIRIA</t>
  </si>
  <si>
    <t>SOPO, CUNDINAMARCA</t>
  </si>
  <si>
    <t>CRA75N°75-80 CASA 131 URB VILLA DE LA PILARICA</t>
  </si>
  <si>
    <t>anyi96@hotmail.com</t>
  </si>
  <si>
    <t>ODONTOLOGO GENERAL</t>
  </si>
  <si>
    <t>0181134685</t>
  </si>
  <si>
    <t>077</t>
  </si>
  <si>
    <t>PRESTACION DE SERVICIOS PROFESIONALES, TECNICOS Y/O DE APOYO A LA GESTION COMO MEDICO FISIOTERAPEUTA QUE REQUIERE EL DISPENSARIO MEDICO DE MEDELLIN PARA LA REGIONAL No. 7 DE SANIDAD MILITAR Y SUS UNIDADES CENTRALIZADAS, VIGENCIA 2025 (BIOSP)</t>
  </si>
  <si>
    <t xml:space="preserve">POPAYAN </t>
  </si>
  <si>
    <t>CRA53 N°47A 47</t>
  </si>
  <si>
    <t>anager2503@gmail.com</t>
  </si>
  <si>
    <t>26100042214</t>
  </si>
  <si>
    <t>BIVEL</t>
  </si>
  <si>
    <t>078</t>
  </si>
  <si>
    <t>PRESTACION DE SERVICIOS PROFESIONALES, TECNICOS Y/O DE APOYO A LA GESTION COMO MÉDICO GENERAL QUE REQUIERE EL DISPENSARIO MEDICO DE MEDELLIN PARA LA REGIONAL No. 7 DE SANIDAD MILITAR Y SUS UNIDADES CENTRALIZADAS, VIGENCIA 2025</t>
  </si>
  <si>
    <t xml:space="preserve">ST. LUISA FERNANDA ALCÁZAR MEJIA </t>
  </si>
  <si>
    <t>MAIRA ALEJANDRA CASTAÑO LOPEZ</t>
  </si>
  <si>
    <t xml:space="preserve">GUERRERO VASQUEZ ANA VERONICA </t>
  </si>
  <si>
    <t>Cra 48 N 52A 44 Barrio alamos</t>
  </si>
  <si>
    <t>malealcalo@gmail.com</t>
  </si>
  <si>
    <t>Proteccion</t>
  </si>
  <si>
    <t>09724675864</t>
  </si>
  <si>
    <t>079</t>
  </si>
  <si>
    <t>PRESTACION DE SERVICIOS PROFESIONALES, TECNICOS Y/O DE APOYO A LA GESTION COMO PSICOLOGO(A) QUE REQUIERE EL DISPENSARIO MEDICO DE MEDELLIN PARA LA REGIONAL No. 7 DE SANIDAD MILITAR Y SUS UNIDADES CENTRALIZADAS, VIGENCIA 2025 (BIVEL)</t>
  </si>
  <si>
    <t>ST. LUISA FERNANDA ALCÁZAR MEJIA</t>
  </si>
  <si>
    <t>YULAY ANDREA IBARGUEN MOSQUERA</t>
  </si>
  <si>
    <t>APARTADO</t>
  </si>
  <si>
    <t xml:space="preserve">Cll 96 cr85-53 Barrio Las brisas </t>
  </si>
  <si>
    <t>yulayibarguen2014@gmail.com</t>
  </si>
  <si>
    <t>080</t>
  </si>
  <si>
    <t>080-DMMED-2025</t>
  </si>
  <si>
    <t>PRESTACION DE SERVICIOS PROFESIONALES, TECNICOS Y/O DE APOYO A LA GESTION COMO FONOAUDIOLOGO(A) ESPECIALISTA EN AUDIOLOGIA QUE REQUIERE EL DISPENSARIO MEDICO DE MEDELLIN PARA LA REGIONAL No. 7 DE SANIDAD MILITAR Y SUS UNIDADES CENTRALIZADAS, VIGENCIA 2025</t>
  </si>
  <si>
    <t>SMSM. ZULIMA PÉREZ SANCHEZ</t>
  </si>
  <si>
    <t>ESTEFANIA URIBE RENDE</t>
  </si>
  <si>
    <t>CALLE 52 #74-74</t>
  </si>
  <si>
    <t>ESTEFANIAURIBERENDE@GMAIL.COM</t>
  </si>
  <si>
    <t>AUDIOLOGA</t>
  </si>
  <si>
    <t>081</t>
  </si>
  <si>
    <t>081-DMMED-2025</t>
  </si>
  <si>
    <t>SV. LEANDRUS ROLDAN GOMEZ</t>
  </si>
  <si>
    <t>DANIELA BARCO PANESSO</t>
  </si>
  <si>
    <t>22 DE MARZO 2019</t>
  </si>
  <si>
    <t>17 DE MARZO DE 2001</t>
  </si>
  <si>
    <t>CARRERA 45 # 56- 13</t>
  </si>
  <si>
    <t>danielabarco17@gmail.com</t>
  </si>
  <si>
    <t xml:space="preserve">AUXILIAR DE FARMACIA </t>
  </si>
  <si>
    <t>23665944255</t>
  </si>
  <si>
    <t>082</t>
  </si>
  <si>
    <t>082-DMMED-2025</t>
  </si>
  <si>
    <t>PRESTACION DE SERVICIOS PROFESIONALES, TECNICOS Y/O DE APOYO A LA GESTION COMO TECNOLOGO EN IMÁGENES DIAGNOSTICAS QUE REQUIERE EL DISPENSARIO MEDICO DE MEDELLIN PARA LA REGIONAL No. 7 DE SANIDAD MILITAR Y SUS UNIDADES CENTRALIZADAS, VIGENCIA 2025</t>
  </si>
  <si>
    <t>CINDY PAOLA PEÑALOZA MONTOYA</t>
  </si>
  <si>
    <t>Cinpapemo@hotmail.com</t>
  </si>
  <si>
    <t>TECNOLOGO EN IMÁGENES DIAGNOSTICAS</t>
  </si>
  <si>
    <t xml:space="preserve">COLPENSIONES </t>
  </si>
  <si>
    <t>Calle 56 # 100 - 45</t>
  </si>
  <si>
    <t>45109656929</t>
  </si>
  <si>
    <t>083</t>
  </si>
  <si>
    <t>083-DMMED-2025</t>
  </si>
  <si>
    <t>PRESTACIÓN DE SERVICIOS PROFESIONALES, TECNICOS Y/O DE APOYO A LA GESTION COMO MEDICO INTERNISTA QUE REQUIERE EL DISPENSARIO MÉDICO DE MEDELLÍN PARA LA REGIONAL No. 7 DE SANIDAD MILITAR, VIGENCIA 2025</t>
  </si>
  <si>
    <t>MY. GRETTY SOSA QUIROGA</t>
  </si>
  <si>
    <t>HEINER POLO ARIZA</t>
  </si>
  <si>
    <t>VALLEDUPAR</t>
  </si>
  <si>
    <t>18/122002</t>
  </si>
  <si>
    <t>CARRERA 75 # 61 - 85</t>
  </si>
  <si>
    <t>HEINERPOLOARIZA@GMAIL.COM</t>
  </si>
  <si>
    <t>MEDICO INTERNISTA</t>
  </si>
  <si>
    <t>19723934292</t>
  </si>
  <si>
    <t>084</t>
  </si>
  <si>
    <t>084-DMMED-2025</t>
  </si>
  <si>
    <t>PRESTACION DE SERVICIOS PROFESIONALES, TECNICOS Y/O DE APOYO A LA GESTION COMO ENFERMERA QUE REQUIERE EL AREA ASISTENCIAL DEL DISPENSARIO MEDICO DE MEDELLIN PARA LA REGIONAL No. 7 DE SANIDAD MILITAR, VIGENCIA 2025</t>
  </si>
  <si>
    <t>T.E. OLGA VIVIANA VELASQUEZ</t>
  </si>
  <si>
    <t>DANNA GOMEZ PULGAR</t>
  </si>
  <si>
    <t>SAN ANDRES</t>
  </si>
  <si>
    <t xml:space="preserve">CALLE 59 A # 66 B 14 BELLO </t>
  </si>
  <si>
    <t>PULGARGOMEZ13@GMAIL.COM</t>
  </si>
  <si>
    <t>ATENCION PRIORITARRIA - HOSPITALIZACION</t>
  </si>
  <si>
    <t>085</t>
  </si>
  <si>
    <t>085-DMMED-2025</t>
  </si>
  <si>
    <t>ELIZABETH BLANDON ACEVEDO</t>
  </si>
  <si>
    <t>LA PINTADA</t>
  </si>
  <si>
    <t>CALL 45 C 75 -75</t>
  </si>
  <si>
    <t>ELISABA22@hotmail.com</t>
  </si>
  <si>
    <t>ESP. SURA</t>
  </si>
  <si>
    <t>086</t>
  </si>
  <si>
    <t>086-DMMED-2025</t>
  </si>
  <si>
    <t>YEIMY JULIETH MENDEZ QUINTANA</t>
  </si>
  <si>
    <t>CALARCA</t>
  </si>
  <si>
    <t>Carrera 51 No. 96 sur 27 la inmaculada</t>
  </si>
  <si>
    <t>YEIMY22MENDEZ12@GMAIL.COM</t>
  </si>
  <si>
    <t>0067003307</t>
  </si>
  <si>
    <t>PRESTACIÓN DE SERVICIOS PROFESIONALES, TECNICOS Y/O APOYO A LA GESTION COMO MEDICO GENERAL QUE REQUIERE EL DISPENSARIO MÉDICO DE MEDELLÍN PARA LA REGIONAL No. 7 DE SANIDAD MILITAR, VIGENCIA 2025</t>
  </si>
  <si>
    <t>087</t>
  </si>
  <si>
    <t>087-DMMED-2025</t>
  </si>
  <si>
    <t>ESTEFANIA DEL CARMEN BELLO SALDARRIAGA</t>
  </si>
  <si>
    <t>CALLE 49 VARSOVIA #49-19</t>
  </si>
  <si>
    <t>ESTEFA_BELLO@HOTMAIL.COM</t>
  </si>
  <si>
    <t>EQUIDAD SEGUROS DE VIDA</t>
  </si>
  <si>
    <t>0550488444666256</t>
  </si>
  <si>
    <t>088</t>
  </si>
  <si>
    <t>088-DMMED-2025</t>
  </si>
  <si>
    <t>LINA MARIA GIRON RIOS</t>
  </si>
  <si>
    <t>CALLE 7N # 81B-13 APTO 1706 LOMA DE LOS BERNAL</t>
  </si>
  <si>
    <t>LINAMARIAGIRONRIOS@GMAIL.COM</t>
  </si>
  <si>
    <t xml:space="preserve">SURAMERICANA DE SERVISIOS DE SALUD </t>
  </si>
  <si>
    <t>089</t>
  </si>
  <si>
    <t>089-DMMED-2025</t>
  </si>
  <si>
    <t>PRESTACION DE SERVICIOS PROFESIONALES, TECNICOS Y/O DE APOYO A LA GESTION COMO AUXILIAR DE ENFERMERIA QUE REQUIERE EL DISPENSARIO MEDICO DE MEDELLIN PARA LA REGIONAL N°7 DA SANIDAD MILITAR, VIGENCIA 2025</t>
  </si>
  <si>
    <t>VALENTINA BERMEO QUINTERO</t>
  </si>
  <si>
    <t xml:space="preserve">PEREIRA </t>
  </si>
  <si>
    <t>CARRERA 102 #70D-126</t>
  </si>
  <si>
    <t>VALENTINAAQUINTERO236@GMAIL.COM</t>
  </si>
  <si>
    <t>AV VILLAS</t>
  </si>
  <si>
    <t>COLPESIONES</t>
  </si>
  <si>
    <t>610845559</t>
  </si>
  <si>
    <t>090</t>
  </si>
  <si>
    <t>090-DMMED-2025</t>
  </si>
  <si>
    <t>091</t>
  </si>
  <si>
    <t>091-DMMED-2025</t>
  </si>
  <si>
    <t>LEIDY VIVIANA CEDEÑO MONCADA</t>
  </si>
  <si>
    <t>MEDELLIN-ANT</t>
  </si>
  <si>
    <t>LEIDYVIVI-@HOTMAIL.COM</t>
  </si>
  <si>
    <t>Carrera 81 A # 19 - 24, APTO 301</t>
  </si>
  <si>
    <t>0570036470262704</t>
  </si>
  <si>
    <t>092</t>
  </si>
  <si>
    <t>093</t>
  </si>
  <si>
    <t>094</t>
  </si>
  <si>
    <t>092-DMMED-2025</t>
  </si>
  <si>
    <t>093-DMMED-2025</t>
  </si>
  <si>
    <t>13 de enero 2025</t>
  </si>
  <si>
    <t>MARIA DANIELA CASTAÑO MANCILLA</t>
  </si>
  <si>
    <t>EL BANCO</t>
  </si>
  <si>
    <t>DANIELACASTANO313@GMAIL.COM</t>
  </si>
  <si>
    <t>MUTUAL</t>
  </si>
  <si>
    <t>Carrera 106C 74 - 85</t>
  </si>
  <si>
    <t>03122679412</t>
  </si>
  <si>
    <t>094-DMMED-2025</t>
  </si>
  <si>
    <t>MARIA ALBA LUCIA COLLAZOS QUIMBAYA</t>
  </si>
  <si>
    <t>NEIVA</t>
  </si>
  <si>
    <t>CRA 76 A # 53-215</t>
  </si>
  <si>
    <t>MARIAALBACOLLAZOS@HOTMAIL.COM</t>
  </si>
  <si>
    <t>EPS. SURAMERICANA S.A</t>
  </si>
  <si>
    <t>0550037200108456</t>
  </si>
  <si>
    <t>095</t>
  </si>
  <si>
    <t>095-DMMED-2025</t>
  </si>
  <si>
    <t>PRESTACIÓN DE SERVICIOS PROFESIONALES, TECNICOS Y/O DE APOYO A LA GESTIÓN COMO MÈDICO ANESTESIOLOGO (A) QUE REQUIERE EL DISPENSARIO MEDICO DE MEDELLIN PARA LA REGIONAL No. 7 DE SANIDAD MILITAR Y SUS UNIDADES CENTRALIZADAS, VIGENCIA 2025</t>
  </si>
  <si>
    <t>CT. JOHN FREDY PEÑA OSORIO</t>
  </si>
  <si>
    <t>EDWIN ALEJANDRO MORENO HERRAN</t>
  </si>
  <si>
    <t>BARRANQUILLA</t>
  </si>
  <si>
    <t>CR 65N # 45-20 APTO 602 Nuevo Naranjal - Medellin</t>
  </si>
  <si>
    <t>edwinmoreno007@hotmail.com</t>
  </si>
  <si>
    <t>ANESTESIOLOGO</t>
  </si>
  <si>
    <t>CONSULTA EXTERNA - SALAS DE CIRUGIA</t>
  </si>
  <si>
    <t>FOSYGA</t>
  </si>
  <si>
    <t>0229042510</t>
  </si>
  <si>
    <t>096</t>
  </si>
  <si>
    <t>GMJCO</t>
  </si>
  <si>
    <t>074-DMMED-BIOSP-2025</t>
  </si>
  <si>
    <t>075-DMMED-BIOSP-2025</t>
  </si>
  <si>
    <t>076-DMMED-BIOSP-2025</t>
  </si>
  <si>
    <t>077-DMMED-BIOSP-2025</t>
  </si>
  <si>
    <t>078-DMMED-BIVEL-2025</t>
  </si>
  <si>
    <t>079-DMMED-BIVEL-2025</t>
  </si>
  <si>
    <t>096-DMMED-GMJCO-2025</t>
  </si>
  <si>
    <t>ST. KELLY ALEJANDRA SAMPEDRO</t>
  </si>
  <si>
    <t>LAURA CARDENAS VILLA</t>
  </si>
  <si>
    <t>CALLE 76 #80-161 MEDELLIN</t>
  </si>
  <si>
    <t>lauracardenasvilla@gmail.com</t>
  </si>
  <si>
    <t>EPS SALUD TOTAL</t>
  </si>
  <si>
    <t>097</t>
  </si>
  <si>
    <t>PRESTACION DE SERVICIOS PROFESIONALES, TECNICOS Y/O DE APOYO A LA GESTION COMO ODONTOLOGO GENERAL QUE REQUIERE EL DISPENSARIO MEDICO DE MEDELLIN PARA LA REGIONAL 7 DE SANIDAD MILITAR VIGENCIA 2025 (GMJCO)</t>
  </si>
  <si>
    <t>PRESTACION DE SERVICIOS PROFESIONALES, TECNICOS Y/O DE APOYO A LA GESTION COMO AUXILIAR DE ENFERMERIA QUE REQUIERE EL DISPENSARIO MEDICO DE MEDELLIN PARA LA REGIONAL 7 DE SANIDAD MILITAR VIGENCIA 2025 (GMJCO)</t>
  </si>
  <si>
    <t>SANDRA JIMENA MUÑOZ</t>
  </si>
  <si>
    <t>POPAYAN</t>
  </si>
  <si>
    <t>KM 34 AUTOPISTA MEDELLIN BOGOTÁ GMJCO CASAS FISCALES</t>
  </si>
  <si>
    <t>Sandra.ximena25@hotmail.com</t>
  </si>
  <si>
    <t>PRIORITARIA, ATENCION AL USUARIO, LABORATORIO, CONSULTA EXTERNA</t>
  </si>
  <si>
    <t>0550488416695861</t>
  </si>
  <si>
    <t>098</t>
  </si>
  <si>
    <t>097-DMMED-GMJCO-2025</t>
  </si>
  <si>
    <t>098-DMMED-GMJCO-2025</t>
  </si>
  <si>
    <t>PRESTACION DE SERVICIOS PROFESIONALES, TECNICOS Y/O DE APOYO A LA GESTION COMO FISIOTERAPEUTA QUE REQUIERE EL DISPENSARIO MEDICO DE MEDELLIN PARA LA REGIONAL 7 DE SANIDAD MILITAR VIGENCIA 2025 (GMJCO)</t>
  </si>
  <si>
    <t>LAURA VANESSA GAMBOA VALENCIA</t>
  </si>
  <si>
    <t>CALLE 76#45-12 MANRRIQUE CENTRAL</t>
  </si>
  <si>
    <t>lafisiogamboa@gmail.com</t>
  </si>
  <si>
    <t>TERAPIA FISICA</t>
  </si>
  <si>
    <t>099</t>
  </si>
  <si>
    <t>099-DMMED-2025</t>
  </si>
  <si>
    <t>PRESTACION DE SERVICIOS PROFESIONALES, TECNICOS Y/O DE APOYO A LA GESTION COMO ODONTOLOGO ENDODONCISTA QUE REQUIERE EL DISPENSARIO MEDICO DE MEDELLIN PARA LA REGIONAL N° 7 DE SANIDAD MILITAR Y SUS UNIDADES CENTRALIZADAS, VIGENCIA 2025</t>
  </si>
  <si>
    <t>EDUARD ALBERTO ABADIA GUZMAN</t>
  </si>
  <si>
    <t>CALLE 27D SUR # 28 - 50</t>
  </si>
  <si>
    <t>BETOABADIA5@HOTMAIL.COM</t>
  </si>
  <si>
    <t>ODONTOLOGO ENDODONCISTA</t>
  </si>
  <si>
    <t>100</t>
  </si>
  <si>
    <t>100-DMMED-2025</t>
  </si>
  <si>
    <t>PRESTACION DE SERVICIOS PROFESIONALES, TECNICOS Y/O DE APOYO A LA GESTION COMO PSICOLOGO(A)  QUE REQUIERE EL AREA DE ATENCION DOMICILIARIA DEL DISPENSARIO MEDICO DE MEDELLIN PARA LA REGIONAL N° 7 DE SANIDAD MILITAR Y SUS UNIDADES CENTRALIZADAS, VIGENCIA 2025</t>
  </si>
  <si>
    <t>CS. JAIME GONZALEZ RUEDA</t>
  </si>
  <si>
    <t>JUAN PABLO GRACIANO ARENAS</t>
  </si>
  <si>
    <t>CARRERA 53 #64-04</t>
  </si>
  <si>
    <t>JUAN.GRACIANOAR@GMAIL.COM</t>
  </si>
  <si>
    <t>DOMICILIARIA</t>
  </si>
  <si>
    <t>23651256712</t>
  </si>
  <si>
    <t>SURAMERICANA</t>
  </si>
  <si>
    <t>101</t>
  </si>
  <si>
    <t>101-DMMED-2025</t>
  </si>
  <si>
    <t>PRESTACION DE SERVICIOS PROFESIONALES, TECNICOS Y/O DE APOYO A LA GESTION COMO PROFESIONAL EN TERAPIA OCUPACIONAL QUE REQUIERE EL DISPENSARIO MEDICO DE MEDELLIN PARA LA REGIONAL No. 7 DE SANIDAD MILITAR Y SUS UNIDADES CENTRALIZADAS, VIGENCIA 2025</t>
  </si>
  <si>
    <t>DANIELA STEFANY HOYOS CUESTA</t>
  </si>
  <si>
    <t>CHIGORODO</t>
  </si>
  <si>
    <t>Calle 40 #88-33</t>
  </si>
  <si>
    <t>danielahoyos013@gmail.com</t>
  </si>
  <si>
    <t>TERAPEUTA OCUPACIONAL</t>
  </si>
  <si>
    <t>00712978431</t>
  </si>
  <si>
    <t>102</t>
  </si>
  <si>
    <t>102-DMMED-2025</t>
  </si>
  <si>
    <t>PRESTACION DE SERVICIOS PROFESIONALES, TECNICOS Y/O DE APOYO A LA GESTION COMO PROFESIONAL EN TERAPIA RESPIRATORIA QUE REQUIERE EL DISPENSARIO MEDICO DE MEDELLIN PARA LA REGIONAL No. 7 DE SANIDAD MILITAR Y SUS UNIDADES CENTRALIZADAS, VIGENCIA 2025</t>
  </si>
  <si>
    <t>CAMILA ACEVEDO BLANDON</t>
  </si>
  <si>
    <t>CRA 49 A #65 - 69 MIRADOR - BELLO</t>
  </si>
  <si>
    <t>CAMILAACEVEDOBLANDON24@GMAIL.COM</t>
  </si>
  <si>
    <t>TERAPEUTA RESPIRATORIO</t>
  </si>
  <si>
    <t>103</t>
  </si>
  <si>
    <t>103-DMMED-2025</t>
  </si>
  <si>
    <t>PRESTACION DE SERVICIOS PROFESIONALES, TECNICOS Y/O DE APOYO A LA GESTION COMO MÉDICO INTERNISTA QUE REQUIERE EL DISPENSARIO MEDICO DE MEDELLIN PARA LA REGIONAL No. 7 DE SANIDAD MILITAR Y SUS UNIDADES CENTRALIZADAS, VIGENCIA 2025</t>
  </si>
  <si>
    <t>MARCO AURELIO GUARDIA CASTRO</t>
  </si>
  <si>
    <t>MAGANGUE</t>
  </si>
  <si>
    <t>CARRERA 72 # CIRCULAR 1 - 20</t>
  </si>
  <si>
    <t>MAGUARDIA@HOTMAIL.COM</t>
  </si>
  <si>
    <t>0570035870020282</t>
  </si>
  <si>
    <t>BAACA 4</t>
  </si>
  <si>
    <t>104</t>
  </si>
  <si>
    <t>PRESTACION DE SERVICIOS PROFESIONALES, TECNICOS Y/O DE APOYO A LA GESTION COMO PSICÓLOGO QUE REQUIERE EL DISPENSARIO MEDICO DE MEDELLIN PARA LA REGIONAR 7 DE SANIDAD MILITAR VIGENCIA 2025 (BAACA4)</t>
  </si>
  <si>
    <t>SP. ROBINSON JARAMILLO LOPEZ</t>
  </si>
  <si>
    <t>LESLY NICOLE FANDIÑO HERREÑO</t>
  </si>
  <si>
    <t>nicolefh0414@gmail.com</t>
  </si>
  <si>
    <t>CLLE 53A #18-11 APTO 402</t>
  </si>
  <si>
    <t>0276133949</t>
  </si>
  <si>
    <t>105</t>
  </si>
  <si>
    <t>PRESTACION DE SERVICIOS PROFESIONALES, TECNICOS Y/O DE APOYO A LA GESTION COMO AUXILIAR DE ENFERMERIA QUE REQUIERE EL DISPENSARIO MEDICO DE MEDELLIN PARA LA REGIONAR 7 DE SANIDAD MILITAR VIGENCIA 2025 (BAACA4)</t>
  </si>
  <si>
    <t>JULIA JOSEFA AMAYA SUAREZ</t>
  </si>
  <si>
    <t>CLLE 45 # 18-85</t>
  </si>
  <si>
    <t>jasamaya@gmail.com</t>
  </si>
  <si>
    <t>ENFERMERIA</t>
  </si>
  <si>
    <t>0938511417</t>
  </si>
  <si>
    <t>106</t>
  </si>
  <si>
    <t>105-DMMED-BAACA4-2025</t>
  </si>
  <si>
    <t>106-DMMED-BAACA4-2025</t>
  </si>
  <si>
    <t>YOHANA CRISTINA MARTINEZ DAZA</t>
  </si>
  <si>
    <t>SAN FRANCISCO</t>
  </si>
  <si>
    <t>johanaluciana30@gmail.com</t>
  </si>
  <si>
    <t>0153165790</t>
  </si>
  <si>
    <t>BAS17</t>
  </si>
  <si>
    <t>107</t>
  </si>
  <si>
    <t>107-DMMED-BAS17-2025</t>
  </si>
  <si>
    <t>PRESTACIÓN DE SERVICIOS PROFESIONALES, TECNICOS Y/O DE APOYO A LA GESTIÓN COMO AUXILIAR DE ENFERMERÍA QUE REQUIERE EL DISPENSARIO MEDICO DE MEDELLIN PARA LA REGIONAL No. 7 DE SANIDAD MILITAR Y SUS UNIDADES CENTRALIZADAS, VIGENCIA 2025, (BAS17)</t>
  </si>
  <si>
    <t>CT. EILEEN RADA RADA</t>
  </si>
  <si>
    <t>LILIVETH CABRALES DIAZ</t>
  </si>
  <si>
    <t>CALLE 84 -104-07</t>
  </si>
  <si>
    <t>lilibethcabrales12@gmail.com</t>
  </si>
  <si>
    <t>PRIORITARIA -CONSULTA EXTERNA</t>
  </si>
  <si>
    <t>316115864</t>
  </si>
  <si>
    <t>108</t>
  </si>
  <si>
    <t>108-DMMED-2025</t>
  </si>
  <si>
    <t>109</t>
  </si>
  <si>
    <t>109-DMMED-BAS17-2025</t>
  </si>
  <si>
    <t>PRESTACION DE SERVICIOS PROFESIONALES, TECNICOS Y/O DE APOYO A LA GESTION COMO PROFESIONAL DE LA SALUD ESPECIALISTA EN AUDITORIA DE SALUD QUE REQUIERE EL DISPENSARIO MEDICO DE MEDELLIN PARA LA REGIONAL No. 7 DE SANIDAD MILITAR Y SUS UNIDADES CENTRALIZADAS, VIGENCIA 2025 (BAS17)</t>
  </si>
  <si>
    <t>CT. EILEEN MILENA RADA RADA</t>
  </si>
  <si>
    <t>PAOLA YULIETH OÑATE CAEZ</t>
  </si>
  <si>
    <t>calle 78 # 76-16</t>
  </si>
  <si>
    <t>yuli2920@hotmail.com</t>
  </si>
  <si>
    <t>AUDITOR EN SALUD</t>
  </si>
  <si>
    <t>ADMINISTRATIVA</t>
  </si>
  <si>
    <t>nueva eps</t>
  </si>
  <si>
    <t>porvenir</t>
  </si>
  <si>
    <t>positiva</t>
  </si>
  <si>
    <t>110</t>
  </si>
  <si>
    <t>110-DMMED-BAS17-2025</t>
  </si>
  <si>
    <t>PRESTACIÓN DE SERVICIOS PROFESIONALES, TECNICOS Y/O DE APOYO A LA GESTIÓN COMO ODONTOLOGO GENERAL QUE REQUIERE EL DISPENSARIO MEDICO DE MEDELLIN PARA LA REGIONAL No. 7 DE SANIDAD MILITAR Y SUS UNIDADES CENTRALIZADAS, VIGENCIA 2025 (BAS17)</t>
  </si>
  <si>
    <t>MARIA FERNANDA BOADA RUBIANO</t>
  </si>
  <si>
    <t xml:space="preserve">CALLE 76 B # 74 30 </t>
  </si>
  <si>
    <t>Fernandaboada2107@gmail.com</t>
  </si>
  <si>
    <t>ODONTOLGIA GENERAL</t>
  </si>
  <si>
    <t>sura</t>
  </si>
  <si>
    <t>proteccion</t>
  </si>
  <si>
    <t>93269300343</t>
  </si>
  <si>
    <t>111</t>
  </si>
  <si>
    <t>111-DMMED-BAS17-2025</t>
  </si>
  <si>
    <t>PRESTACION DE SERVICIOS PROFESIONALES, TECNICOS Y/O DE APOYO A LA GESTION COMO AUXILIAR DE ENFERMERIA QUE REQUIERE EL DISPENSARIO MEDICO DE MEDELLIN PARA LA REGIONAL No. 7 DE SANIDAD MILITAR Y SUS UNIDADES CENTRALIZADAS, VIGENCIA 2025 (BAS17)</t>
  </si>
  <si>
    <t>ILDA LUZ ANGULO CASTRO</t>
  </si>
  <si>
    <t>Diagonal 105B#106A-77</t>
  </si>
  <si>
    <t>Ildaluzangulo@hotmail.com</t>
  </si>
  <si>
    <t>112</t>
  </si>
  <si>
    <t>112-DMMED-BAS17-2025</t>
  </si>
  <si>
    <t>YENIFER ARIAS BELTRAN</t>
  </si>
  <si>
    <t>FACATATIVA</t>
  </si>
  <si>
    <t>km 1 vía al mar BR17 casa B23</t>
  </si>
  <si>
    <t>Sharith.20.ja@gmail.com</t>
  </si>
  <si>
    <t xml:space="preserve">Positiva </t>
  </si>
  <si>
    <t>0364511287</t>
  </si>
  <si>
    <t>113</t>
  </si>
  <si>
    <t>113-DMMED-BAS17-2025</t>
  </si>
  <si>
    <t>PRESTACION DE SERVICIOS PROFESIONALES, TECNICOS Y/O DE APOYO A LA GESTION COMO MEDICO GENERAL QUE REQUIERE EL DISPENSARIO MEDICO DE MEDELLIN PARA LA REGIONAL No. 7 DE SANIDAD MILITAR Y SUS UNIDADES CENTRALIZADAS, VIGENCIA 2025 (BAS17)</t>
  </si>
  <si>
    <t>MARIA ANGELICA MOZO CANTILLO</t>
  </si>
  <si>
    <t>PIVIJAY</t>
  </si>
  <si>
    <t>CALLE 77 # 83-34 CASA 26</t>
  </si>
  <si>
    <t>MAY-MOZO@HOTMAIL.COM</t>
  </si>
  <si>
    <t>banco de bogota</t>
  </si>
  <si>
    <t>COOSALUD</t>
  </si>
  <si>
    <t>114</t>
  </si>
  <si>
    <t>114-DMMED-BAS17-2025</t>
  </si>
  <si>
    <t>VILMA JULIETH ASPRILLA BASTIDA</t>
  </si>
  <si>
    <t xml:space="preserve">CALLE 106 # 111-26 BARRIO MONTECARLO APARTADO </t>
  </si>
  <si>
    <t>viyuasba@gmail.com</t>
  </si>
  <si>
    <t>colpensiones</t>
  </si>
  <si>
    <t>colmena</t>
  </si>
  <si>
    <t>115</t>
  </si>
  <si>
    <t>115-DMMED-BAS17-2025</t>
  </si>
  <si>
    <t>PRESTACION DE SERVICIOS PROFESIONALES, TECNICOS Y/O DE APOYO A LA GESTION COMO ENFERMERA PROFESIONAL QUE REQUIERE EL DISPENSARIO MEDICO DE MEDELLIN PARA LA REGIONAL No. 7 DE SANIDAD MILITAR Y SUS UNIDADES CENTRALIZADAS, VIGENCIA 2025 (BAS17)</t>
  </si>
  <si>
    <t>YAIRA ALEJANDRA LICONA TERRIS</t>
  </si>
  <si>
    <t>MOÑITOS CORDOBA</t>
  </si>
  <si>
    <t>CALLE 36A #3W-75 MONTERIA CORDOBA</t>
  </si>
  <si>
    <t>YAIRATERRIS@HOTMAIL.COM</t>
  </si>
  <si>
    <t>MUTUAL SER</t>
  </si>
  <si>
    <t>116</t>
  </si>
  <si>
    <t>116-DMMED-2025</t>
  </si>
  <si>
    <t>PRESTACION DE SERVICIOS PROFESIONALES, TECNICOS Y/O DE APOYO A LA GESTION COMO PROFESIONAL DE SALUD ESPECIALISTA EN GARANTIA DE LA CALIDAD QUE REQUIERE EL DISPENSARIO MEDICO DE MEDELLIN PARA LA REGIONAL No. 7 DE SANIDAD MILITAR Y SUS UNIDADES CENTRALIZADAS, VIGENCIA 2025</t>
  </si>
  <si>
    <t>CARLOS MARIO HINCAPIE CASTAÑO</t>
  </si>
  <si>
    <t>CUCUTA</t>
  </si>
  <si>
    <t>Avenida 26 No. 52-200 Apartamento 9759</t>
  </si>
  <si>
    <t>ANDINOCARLOS2020@GMAIL.COM</t>
  </si>
  <si>
    <t>PROFESIONAL DE SALUD ESPECIALISTA EN GARANTIA DE LA CALIDAD</t>
  </si>
  <si>
    <t>91229544590</t>
  </si>
  <si>
    <t>SUBSISTEMA SALUD MILITAR</t>
  </si>
  <si>
    <t>BIBAR</t>
  </si>
  <si>
    <t>117</t>
  </si>
  <si>
    <t>117-DMMED-BIBAR-2025</t>
  </si>
  <si>
    <t xml:space="preserve">PRESTACION DE SERVICIOS PROFESIONALES, TECNICOS Y/O DE APOYO A LA GESTION COMO AUXLIAR DE ENFERMERIA QUE REQUIERE EL DISPENSARIO MEDICO DE MEDELLIN PARA LA REGIONAL N° 7 DE SANIDAD MILITAR Y SUS UNIDADES CENTRALIZADAS, VIGENCIA  2025 (BIBAR) </t>
  </si>
  <si>
    <t>CS.LEIDY KATERINE ORTIZ MELO</t>
  </si>
  <si>
    <t>EVELIN DAYANA BUITRAGO CUERVO</t>
  </si>
  <si>
    <t>CARACOLI</t>
  </si>
  <si>
    <t>PUERTO SERVIEZ, BARRIO JAIRO CORREA BAJO</t>
  </si>
  <si>
    <t>evelin.9270@gmail.com</t>
  </si>
  <si>
    <t>BAS11</t>
  </si>
  <si>
    <t>118</t>
  </si>
  <si>
    <t>118-DMMED-BR11-2025</t>
  </si>
  <si>
    <t>PRESTACION DE SERVICIOS PROFESIONALES, TECNICOS Y/O DE APOYO A LA GESTION COMO AUXLIAR DE ENFERMERIA QUE REQUIERE EL DISPENSARIO MEDICO DE MEDELLIN PARA LA REGIONAL N° 7 DE SANIDAD MILITAR, VIGENCIA  2025 (BAS11)</t>
  </si>
  <si>
    <t xml:space="preserve">SV. YILBER YUSTRES OSSO </t>
  </si>
  <si>
    <t>ROSA DEL CARMEN TRUJILLO GUEVARA</t>
  </si>
  <si>
    <t>MONTERIA</t>
  </si>
  <si>
    <t>CRA 13 16B 5 BARRIO LA JULIA</t>
  </si>
  <si>
    <t>ROSTRUGUE23@GMAIL.COM</t>
  </si>
  <si>
    <t>CONSULTA PRIORITARIA- PYD- REFERENCIA- LABORATORIO</t>
  </si>
  <si>
    <t>0206279069</t>
  </si>
  <si>
    <t>119</t>
  </si>
  <si>
    <t>119-DMMED-BR11-2025</t>
  </si>
  <si>
    <t>PRESTACIÓN DE SERVICIOS PROFESIONALES, TECNICOS Y/O DE APOYO A LA GESTIÓN COMO AUXILIAR DE ENFERMERÍA QUE REQUIERE EL DISPENSARIO MÉDICO DE MEDELLÍN PARA LA REGIONAL No. 7 DE SANIDAD MILITAR, VIGENCIA 2025 (BAS11)</t>
  </si>
  <si>
    <t>SANDRA MILENA OVIEDO PUCHE</t>
  </si>
  <si>
    <t>sandramoviedop@hotmail.com</t>
  </si>
  <si>
    <t>MUTUALSSER</t>
  </si>
  <si>
    <t>Calle 2 manzana 2 – 23 lote 3 barrio santa fe</t>
  </si>
  <si>
    <t>0612360669</t>
  </si>
  <si>
    <t>120</t>
  </si>
  <si>
    <t>120-DMMED-BR11-2025</t>
  </si>
  <si>
    <t>SV. YILBER YUSTRES OSSO</t>
  </si>
  <si>
    <t>LAURA LOPEZ ECHEVERRY</t>
  </si>
  <si>
    <t>CHINCHINA</t>
  </si>
  <si>
    <t>LAURALOPEZECHEVERRY@GMAIL.COM</t>
  </si>
  <si>
    <t>05907197656</t>
  </si>
  <si>
    <t>DIAGONAL 19 No. 1ª – 112, LA GRANJA</t>
  </si>
  <si>
    <t>121</t>
  </si>
  <si>
    <t>121-DMMED-BR11-2025</t>
  </si>
  <si>
    <t>CS. DAMIAN TIERRADENTRO MENZA</t>
  </si>
  <si>
    <t>YESI PAOLA ORTEGA FABRA</t>
  </si>
  <si>
    <t>TIERRALTA</t>
  </si>
  <si>
    <t>CALLE 2 A SUR No 6-16 MZ 16 LOTE 6</t>
  </si>
  <si>
    <t>310 6245258</t>
  </si>
  <si>
    <t>ye-sior@hotmail.com</t>
  </si>
  <si>
    <t>MUTUALSER</t>
  </si>
  <si>
    <t>03106245258</t>
  </si>
  <si>
    <t>122</t>
  </si>
  <si>
    <t>122-DMMED-BAS11-2025</t>
  </si>
  <si>
    <t>PRESTACION DE SERVICIOS PROFESIONALES, TECNICOS Y/O DE APOYO A LA GESTION COMO ENFERMERO (A) PROFESIONAL QUE REQUIERE EL AREA ASISTENCIAL DEL DISPENSARIO MEDICO DE MEDELLIN PARA LA REGIONAL No. 7 DE SANIDAD MILITAR, VIGENCIA 2025 (BAS11)</t>
  </si>
  <si>
    <t>IRLENE FLOREZ VERTEL</t>
  </si>
  <si>
    <t>IRLENEFV2003@HOTMAIL.COM</t>
  </si>
  <si>
    <t>PYD</t>
  </si>
  <si>
    <t>CALLE 44 # 39-59 MONTERIA</t>
  </si>
  <si>
    <t>18848867701</t>
  </si>
  <si>
    <t>123</t>
  </si>
  <si>
    <t>123-DMMED-BAS11-2025</t>
  </si>
  <si>
    <t>PRESTACION DE SERVICIOS PROFESIONALES, TECNICOS Y/O DE APOYO A LA GESTION COMO AUXILIAR DE ODONTOLOGIA QUE REQUIERE EL DISPENSARIO MEDICO DE MEDELLIN PARA LA REGIONAL No. 7 DE SANIDAD MILITAR Y SUS UNIDADES CENTRALIZADAS, VIGENCIA 2025 (BAS11)</t>
  </si>
  <si>
    <t>SV. EDGAR IVAN PEREZ PATIÑO</t>
  </si>
  <si>
    <t>ELFI FARIDES COGOLLO GONZALEZ</t>
  </si>
  <si>
    <t>CLLE25#16W25</t>
  </si>
  <si>
    <t>elficgo10@hotmail.com</t>
  </si>
  <si>
    <t>0470302597</t>
  </si>
  <si>
    <t>SV. PRIETO MUNEVAR JUAN CARLOS</t>
  </si>
  <si>
    <t>MARIANA CARDENAS GOMEZ</t>
  </si>
  <si>
    <t>Carrera 120 E # 41B - 5 Interior 301</t>
  </si>
  <si>
    <t>MARIANACAR10815@GMAIL.COM</t>
  </si>
  <si>
    <t>29817770019</t>
  </si>
  <si>
    <t>124</t>
  </si>
  <si>
    <t>124-DMMED-BAS11-2025</t>
  </si>
  <si>
    <t>PRESTACIÓN DE SERVICIOS PROFESIONALES, TECNICOS Y/O DE APOYO A LA GESTION COMO MEDICO GENERAL QUE REQUIERE EL DISPENSARIO MÉDICO DE MEDELLÍN PARA LA REGIONAL No. 7 DE SANIDAD MILITAR, VIGENCIA 2025(BAS11)</t>
  </si>
  <si>
    <t>JANIS ARIAS OLIVARES</t>
  </si>
  <si>
    <t>PUERTO ESCONDIDO</t>
  </si>
  <si>
    <t>janisarias20@gmail.com</t>
  </si>
  <si>
    <t>CONSULTA EXTERNA - CONSULTA PRIORITARIA</t>
  </si>
  <si>
    <t>Calle 26 # 15 – 21, APTO 204 BARRIO COSTA DE ORO</t>
  </si>
  <si>
    <t>125</t>
  </si>
  <si>
    <t>125-DMMED-BAS11-2025</t>
  </si>
  <si>
    <t>SV. YUBER CASALLAS GUZMAN</t>
  </si>
  <si>
    <t>LAURA ISABEL HERNANDEZ ENAMORADO</t>
  </si>
  <si>
    <t>MANZANA 165 LOTE 8 ETAPA 16 LA PRADERA</t>
  </si>
  <si>
    <t>LAURAHERNANDEZ14@HOTMAL.COM</t>
  </si>
  <si>
    <t>18 de enero de 2025</t>
  </si>
  <si>
    <t>20 de enero de 2025</t>
  </si>
  <si>
    <t xml:space="preserve">25-46-101038100 </t>
  </si>
  <si>
    <t xml:space="preserve">25-03-101010947 </t>
  </si>
  <si>
    <t xml:space="preserve">25-46-101038109 </t>
  </si>
  <si>
    <t xml:space="preserve">25-03-101010945 </t>
  </si>
  <si>
    <t>994-000186246</t>
  </si>
  <si>
    <t>994-000003844</t>
  </si>
  <si>
    <t xml:space="preserve">25-44-101197399 </t>
  </si>
  <si>
    <t xml:space="preserve">25-44-101197497 </t>
  </si>
  <si>
    <t xml:space="preserve">25-03-101006434 </t>
  </si>
  <si>
    <t>17 de mayo de 2024</t>
  </si>
  <si>
    <t>17 de mayo de 2025</t>
  </si>
  <si>
    <t xml:space="preserve">25-44-101197483 </t>
  </si>
  <si>
    <t>30  de abril de 2026</t>
  </si>
  <si>
    <t xml:space="preserve">25-44-101197522 </t>
  </si>
  <si>
    <t xml:space="preserve">25-46-101038131 </t>
  </si>
  <si>
    <t xml:space="preserve">25-44-101197481 </t>
  </si>
  <si>
    <t xml:space="preserve">25-03-101009733 </t>
  </si>
  <si>
    <t xml:space="preserve">25-44-101197480 </t>
  </si>
  <si>
    <t xml:space="preserve">25-03-101009347 </t>
  </si>
  <si>
    <t>14 de agosto de 2024</t>
  </si>
  <si>
    <t>14 de agosto de 2025</t>
  </si>
  <si>
    <t xml:space="preserve">25-44-101197533 </t>
  </si>
  <si>
    <t xml:space="preserve">25-44-101197550 </t>
  </si>
  <si>
    <t>900-001301476</t>
  </si>
  <si>
    <t>01 de enero de 2025</t>
  </si>
  <si>
    <t>01 de enero de 2026</t>
  </si>
  <si>
    <t xml:space="preserve">25-46-101038145 </t>
  </si>
  <si>
    <t xml:space="preserve">25-03-101009823 </t>
  </si>
  <si>
    <t xml:space="preserve">25-44-101197485 </t>
  </si>
  <si>
    <t xml:space="preserve">25-03-101010283 </t>
  </si>
  <si>
    <t>16 de mayo de 2024</t>
  </si>
  <si>
    <t>16 de mayo de 2025</t>
  </si>
  <si>
    <t xml:space="preserve">25-44-101197514 </t>
  </si>
  <si>
    <t xml:space="preserve">25-03-101010622 </t>
  </si>
  <si>
    <t xml:space="preserve">25-44-101197538 </t>
  </si>
  <si>
    <t xml:space="preserve">25-46-101038143  </t>
  </si>
  <si>
    <t xml:space="preserve">25-46-101038140 </t>
  </si>
  <si>
    <t xml:space="preserve">25-44-101197500 </t>
  </si>
  <si>
    <t xml:space="preserve">25-03-101010587 </t>
  </si>
  <si>
    <t xml:space="preserve">25-44-101197501 </t>
  </si>
  <si>
    <t>013000712211</t>
  </si>
  <si>
    <t>19 de agosto de 2024</t>
  </si>
  <si>
    <t>19 de agosto de 2025</t>
  </si>
  <si>
    <t xml:space="preserve">25-44-101197507 </t>
  </si>
  <si>
    <t xml:space="preserve">25-03-101009747 </t>
  </si>
  <si>
    <t>18 de enero de 2026</t>
  </si>
  <si>
    <t xml:space="preserve">25-44-101197517 </t>
  </si>
  <si>
    <t xml:space="preserve"> 25-03-101010970 </t>
  </si>
  <si>
    <t xml:space="preserve">25-44-101197504 </t>
  </si>
  <si>
    <t xml:space="preserve">25-03-101009807 </t>
  </si>
  <si>
    <t>01 de octubre de 2024</t>
  </si>
  <si>
    <t>01 de octubre de 2025</t>
  </si>
  <si>
    <t>994-000186173</t>
  </si>
  <si>
    <t>994-000001967</t>
  </si>
  <si>
    <t>17 de abril de 2025</t>
  </si>
  <si>
    <t>994-000186175</t>
  </si>
  <si>
    <t>994-000003854</t>
  </si>
  <si>
    <t>SIETE MILLONES DOSCIENTOS MIL</t>
  </si>
  <si>
    <t>TRES MILLONES DOSCIENTOS SIETE MIL</t>
  </si>
  <si>
    <t>071-DMMED-BIOPS-2025</t>
  </si>
  <si>
    <t>072-DMMED-BIOPS-2025</t>
  </si>
  <si>
    <t>073-DMMED-BIOPS-2025</t>
  </si>
  <si>
    <t>126</t>
  </si>
  <si>
    <t>126-DMMED-BAS11-2025</t>
  </si>
  <si>
    <t>PRESTACION DE SERVICIOS
PROFESIONALES, TECNICOS Y/O DE APOYO A LA GESTION COMO PROFESIONAL
TRABAJADOR (A) SOCIAL QUE REQUIERE EL DISPENSARIO MEDICO DE MEDELLIN PARA
LA REGIONAL No. 7 DE SANIDAD MILITAR Y SUS UNIDADES CENTRALIZADAS, VIGENCIA
2025 (BAS11)</t>
  </si>
  <si>
    <t>MARY SOL RUIZ HOYOS</t>
  </si>
  <si>
    <t xml:space="preserve">MONTERIA </t>
  </si>
  <si>
    <t>CRA 25W No18-18</t>
  </si>
  <si>
    <t>MARYRUHO@GMAIL.COM</t>
  </si>
  <si>
    <t>TRABAJO SOCIAL</t>
  </si>
  <si>
    <t>0482018751</t>
  </si>
  <si>
    <t>127</t>
  </si>
  <si>
    <t>127-DMMED-BAS11-2025</t>
  </si>
  <si>
    <t>PRESTACION DE SERVICIOS PROFESIONALES, TECNICOS Y/O DE APOYO A LA GESTION COMO PSICOLOGO(A) QUE REQUIERE EL DISPENSARIO MEDICO DE MEDELLIN PARA LA REGIONAL N° 7 DE SANIDAD MILITAR Y SUS UNIDADES CENTRALIZADAS, VIGENCIA 2025 (BAS11)</t>
  </si>
  <si>
    <t xml:space="preserve">MARYLUZ AVILA RODRIGUEZ </t>
  </si>
  <si>
    <t>IBAGUE</t>
  </si>
  <si>
    <t>MZ 16 CASA 20 TERCERA ETAPA</t>
  </si>
  <si>
    <t>MARYLUZAVILA94@GMAIL.COM</t>
  </si>
  <si>
    <t>0362821522</t>
  </si>
  <si>
    <t>BITER11</t>
  </si>
  <si>
    <t>128</t>
  </si>
  <si>
    <t>128-DMMED-BITER11-2025</t>
  </si>
  <si>
    <t>PRESTACION DE SERVICIOS PROFESIONALES, TECNICOS Y/O DE APOYO A LA GESTION COMO MÉDICO GENERAL QUE REQUIERE EL DISPENSARIO MEDICO DE MEDELLIN PARA LA REGIONAL No. 7 DE SANIDAD MILITAR Y SUS UNIDADES CENTRALIZADAS, VIGENCIA 2025 (BITER11)</t>
  </si>
  <si>
    <t>SV. ESNEIDER CHARRY GARCIA</t>
  </si>
  <si>
    <t>LUISA FERNANDA ESTRADA GÓMEZ</t>
  </si>
  <si>
    <t>calle 17 No 16-35 b/Alfonso lopez - MONTERIA CORDOBA</t>
  </si>
  <si>
    <t>luisafernnada1512@gmail.com</t>
  </si>
  <si>
    <t>09100056914</t>
  </si>
  <si>
    <t>129</t>
  </si>
  <si>
    <t>130-DMMED-BAEEV5-2025</t>
  </si>
  <si>
    <t>BAEEV5</t>
  </si>
  <si>
    <t>PRESTACION DE SERVICIOS PROFESIONALES, TECNICOS Y/O DE APOYO A LA GESTION COMO PSICOLOGO(A) QUE REQUIERE EL DISPENSARIO MEDICO DE MEDELLIN PARA LA REGIONAL No. 7 DE SANIDAD MILITAR Y SUS UNIDADES CENTRALIZADAS, VIGENCIA 2025 (BAEEV5)</t>
  </si>
  <si>
    <t>130</t>
  </si>
  <si>
    <t>SS. RODRIGUEZ ZAMBRANO WILDER FABIAN</t>
  </si>
  <si>
    <t>LILIA CAROLINA HENAO GOMEZ</t>
  </si>
  <si>
    <t>FIRAVITOVA</t>
  </si>
  <si>
    <t>CRA11N2937SUR SOGAMOSO BOYACA</t>
  </si>
  <si>
    <t>carocarito1523@gmail.com</t>
  </si>
  <si>
    <t>550-488413061554</t>
  </si>
  <si>
    <t>131</t>
  </si>
  <si>
    <t>131-DMMED-BAEEV5-2025</t>
  </si>
  <si>
    <t>PRESTACION DE SERVICIOS PROFESIONALES, TECNICOS Y/O DE APOYO A LA GESTION COMO ODONTOLOGO(A) GENERAL QUE REQUIERE EL DISPENSARIO MEDICO DE MEDELLIN PARA LA REGIONAL No. 7 DE SANIDAD MILITAR Y SUS UNIDADES CENTRALIZADAS, VIGENCIA 2025 (BAEEV5)</t>
  </si>
  <si>
    <t>DANNA LAMBRAÑO NIETO</t>
  </si>
  <si>
    <t>CRA46CN49B16 EL BAGRE ANTIOQUIA</t>
  </si>
  <si>
    <t>danna.lambrano@gmail.com</t>
  </si>
  <si>
    <t>132</t>
  </si>
  <si>
    <t>132-DMMED-BITER11-2025</t>
  </si>
  <si>
    <t>PRESTACION DE SERVICIOS PROFESIONALES, TECNICOS Y/O DE APOYO A LA GESTION COMO AUXILIAR DE ENFERMERIA QUE REQUIERE EL DISPENSARIO MEDICO DE MEDELLIN PARA LA REGIONAL No. 7 DE SANIDAD MILITAR Y SUS UNIDADES CENTRALIZADAS, VIGENCIA 2025 (BITER11)</t>
  </si>
  <si>
    <t>SV. ESNEIDER CHARRY GARCÍA</t>
  </si>
  <si>
    <t>YESMITH YULIETH GIRON PEREIRA</t>
  </si>
  <si>
    <t>Calle 2 No 1-73 Barrio Montevideo Tierralta Córdoba</t>
  </si>
  <si>
    <t>Yesmithyulieth2024@gmail.com</t>
  </si>
  <si>
    <t>133</t>
  </si>
  <si>
    <t>133-DMMED-BAEEV5-2025</t>
  </si>
  <si>
    <t>PRESTACION DE SERVICIOS PROFESIONALES, TECNICOS Y/O DE APOYO A LA GESTION COMO AUXILIAR DE ENFERMERIA QUE REQUIERE EL DISPENSARIO MEDICO DE MEDELLIN PARA LA REGIONAL No. 7 DE SANIDAD MILITAR Y SUS UNIDADES CENTRALIZADAS, VIGENCIA 2025 (BAEEV5)</t>
  </si>
  <si>
    <t>KEILA CASTRO REQUENA</t>
  </si>
  <si>
    <t>SUCRE</t>
  </si>
  <si>
    <t xml:space="preserve">BARRIO EL BOSQUE EL BAGRE ANTIOQUIA </t>
  </si>
  <si>
    <t>KEILACASTRO071190@GMAIL.COM</t>
  </si>
  <si>
    <t>134-DMMED-BAS17-2025</t>
  </si>
  <si>
    <t>134</t>
  </si>
  <si>
    <t>PRESTACION DE SERVICIOS PROFESIONALES, TECNICOS Y/O DE APOYO A LA GESTION COMO AUXILIAR DE ODONTOLOGIA QUE REQUIERE EL DISPENSARIO MEDICO DE MEDELLIN PARA LA REGIONAL No. 7 DE SANIDAD MILITAR Y SUS UNIDADES CENTRALIZADAS, VIGENCIA 2025 (BAS17)</t>
  </si>
  <si>
    <t>MÓNICA MILENA TORO RAMOS</t>
  </si>
  <si>
    <t>26 /12/ 2013</t>
  </si>
  <si>
    <t xml:space="preserve">carrera 81 #80A #46 Apto 202  barrios los pinos </t>
  </si>
  <si>
    <t>Toromonica20@hotmail.com</t>
  </si>
  <si>
    <t>SALUD  TOTAL</t>
  </si>
  <si>
    <t>83155147230</t>
  </si>
  <si>
    <t>BIRIF</t>
  </si>
  <si>
    <t>135</t>
  </si>
  <si>
    <t>136</t>
  </si>
  <si>
    <t>136-DMMED-BIRIF-2025</t>
  </si>
  <si>
    <t>PRESTACION DE SERVICIOS PROFESIONALES, TECNICOS Y/O DE APOYO A LA GESTION COMO AUXILIAR DE ENFERMERIA QUE REQUIERE EL DISPENSARIO MEDICO DE MEDELLIN PARA LA REGIONAL No. 7 DE SANIDAD MILITAR Y SUS UNIDADES CENTRALIZADAS, VIGENCIA 2025 (BIRIF)</t>
  </si>
  <si>
    <t>TE. LEIDY JOHANNA PERALTA DEAZA</t>
  </si>
  <si>
    <t>MELISA ANDREA GONZALEZ VERONA</t>
  </si>
  <si>
    <t>CALLE 36 20-37 BARRIO EL PALMAR</t>
  </si>
  <si>
    <t>melissaverona19@hotmail.com</t>
  </si>
  <si>
    <t>CONSULTA EXTERNA Y PRIORITARIA ESM BIRIF - AGENDAMIENTO- PROCESO AUTORIZADOR</t>
  </si>
  <si>
    <t>371-270352-71</t>
  </si>
  <si>
    <t>137</t>
  </si>
  <si>
    <t>NORMA CONSTANZA MORENO ACHIPIZ</t>
  </si>
  <si>
    <t xml:space="preserve">HUILA </t>
  </si>
  <si>
    <t>KM 7 VIA CAUCASIA - MEDELLÍN CASA FISCAL C 603</t>
  </si>
  <si>
    <t>norais23@hotmail.com</t>
  </si>
  <si>
    <t>84800013479</t>
  </si>
  <si>
    <t>138</t>
  </si>
  <si>
    <t>137-DMMED-BIRIF-2025</t>
  </si>
  <si>
    <t>138-DMMED-BIRIF-2025</t>
  </si>
  <si>
    <t>PRESTACION DE SERVICIOS
PROFESIONALES, TECNICOS Y/O DE APOYO A LA GESTION COMO AUXILIAR DE
ENFERMERIA QUE REQUIERE EL DISPENSARIO MEDICO DE MEDELLIN PARA LA REGIONAL
No. 7 DE SANIDAD MILITAR Y SUS UNIDADES CENTRALIZADAS, VIGENCIA 2025 (BIRIF)</t>
  </si>
  <si>
    <t>DANIELA PERLAZA CASTILLO</t>
  </si>
  <si>
    <t>CARRERA 14 # 14-45 BARRIO PUEBLO NUEVO</t>
  </si>
  <si>
    <t>danielaperlaza309@gmail.com</t>
  </si>
  <si>
    <t>COOPSALUD</t>
  </si>
  <si>
    <t>570477370041626</t>
  </si>
  <si>
    <t>139</t>
  </si>
  <si>
    <t>139-DMMED-2025</t>
  </si>
  <si>
    <t>PRESTACION DE SERVICIOS PROFESIONALES, TECNICOS Y/O DE APOYO A LA GESTION COMO FISIOTERAPEUTA QUE REQUIERE EL AREA DE ATENCION DOMICILIARIA QUE REQUIERE EL DISPENSARIO MEDICO DE MEDELLIN PARA LA REGIONAL No. 7 DE SANIDAD MILITAR Y SUS UNIDADES CENTRALIZADAS, VIGENCIA 2025</t>
  </si>
  <si>
    <t>MANUELA ALVAREZ MONTOYA</t>
  </si>
  <si>
    <t>BARBOSA</t>
  </si>
  <si>
    <t>17  DE JULIO DEL 2014</t>
  </si>
  <si>
    <t>28 DE JUNIO DE 1996</t>
  </si>
  <si>
    <t>CARRERA 75 A #96-90 CASTILLA</t>
  </si>
  <si>
    <t>manualvarezmontoya@hotmail.com</t>
  </si>
  <si>
    <t>SALUD</t>
  </si>
  <si>
    <t>BAS15</t>
  </si>
  <si>
    <t>141</t>
  </si>
  <si>
    <t>141-DMMED-BAS15-2025</t>
  </si>
  <si>
    <t>PRESTACIÓN DE SERVICIOS PROFESIONALES, TECNICOS Y DE APOYO A LA GESTIÓN COMO AUXILIAR DE ENFERMERIA QUE REQUIERE EL DISPENSARIO MEDICO DE MEDELLIN PARA LA REGIONAL No. 7 DE SANIDAD MILITAR Y SUS UNIDADES CENTRALIZADAS, VIGENCIA 2025 (BAS15)</t>
  </si>
  <si>
    <t>SV. JHONNY HERNANDEZ</t>
  </si>
  <si>
    <t>YANCY DAVILA ANGULO</t>
  </si>
  <si>
    <t>CHOCO</t>
  </si>
  <si>
    <t>karollyu@outlook.es</t>
  </si>
  <si>
    <t>COSALUD</t>
  </si>
  <si>
    <t>CRA 6 CALLE PRINCIPAL N19-25 PALENQUE</t>
  </si>
  <si>
    <t>142</t>
  </si>
  <si>
    <t>142-DMMED- BAS15 -2025</t>
  </si>
  <si>
    <t>PRESTACIÓN DE SERVICIOS PROFESIONALES, TECNICOS Y/O DE APOYO A LA GESTIÓN COMO AUXILIAR DE ENFERMERIA QUE REQUIERE EL DISPENSARIO MEDICO DE MEDELLIN PARA LA REGIONAL No. 7 DE SANIDAD MILITAR Y SUS UNIDADES CENTRALIZADAS, VIGENCIA 2025(BAS15)</t>
  </si>
  <si>
    <t>SV. JHONNY ALEXANDER HERNANDEZ</t>
  </si>
  <si>
    <t>CAROLL STEFANNIA REYES VILLARRAGA</t>
  </si>
  <si>
    <t>CAJICA</t>
  </si>
  <si>
    <t>BARRIO VILLA COUNTRY</t>
  </si>
  <si>
    <t>carollstefanniareyesvillarraga@gmail.com</t>
  </si>
  <si>
    <t>EQUIDAD SEGUROS</t>
  </si>
  <si>
    <t>488416904768</t>
  </si>
  <si>
    <t>143-DMMED- BAS15 -2025</t>
  </si>
  <si>
    <t>143</t>
  </si>
  <si>
    <t>PRESTACIÓN DE SERVICIOS PROFESIONALES, TECNICOS Y DE APOYO A LA GESTIÓN COMO MEDICO GENERAL QUE REQUIERE EL DISPENSARIO MEDICO DE MEDELLIN PARA LA REGIONAL No. 7 DE SANIDAD MILITAR Y SUS UNIDADES CENTRALIZADAS, VIGENCIA 2025 (BAS15)</t>
  </si>
  <si>
    <t>HABLEIDY MORENO CORDOBA</t>
  </si>
  <si>
    <t xml:space="preserve"> Hasbleidy35892356@gmail.com</t>
  </si>
  <si>
    <t>CRA 13 26A-51</t>
  </si>
  <si>
    <t>144</t>
  </si>
  <si>
    <t>144-DMMED- BAS15 -2025</t>
  </si>
  <si>
    <t>PRESTACIÓN DE SERVICIOS PROFESIONALES, TECNICOS Y/O DE APOYO A LA GESTIÓN COMO MEDICO GENERAL QUE REQUIERE EL DISPENSARIO MEDICO DE MEDELLIN PARA LA REGIONAL No. 7 DE SANIDAD MILITAR Y SUS UNIDADES CENTRALIZADAS, VIGENCIA 2025 (BAS15)</t>
  </si>
  <si>
    <t>JACQUELINE MOSQUERA MARTINEZ</t>
  </si>
  <si>
    <t xml:space="preserve">CARTAGENA </t>
  </si>
  <si>
    <t>BARRIO OBAPO VIA PACURITA</t>
  </si>
  <si>
    <t>JACQUELINEMOSQUERA2004@GMAIL.COM</t>
  </si>
  <si>
    <t>53632825419</t>
  </si>
  <si>
    <t>145</t>
  </si>
  <si>
    <t>145-DMMED- BAS15 -2025</t>
  </si>
  <si>
    <t>PRESTACIÓN DE SERVICIOS PROFESIONALES, TECNICOS Y/O DE APOYO A LA GESTIÓN COMO ENFERMERO (A) PROFESIONAL QUE REQUIERE EL DISPENSARIO MEDICO DE MEDELLIN PARA LA REGIONAL No. 7 DE SANIDAD MILITAR Y SUS UNIDADES CENTRALIZADAS, VIGENCIA 2025 (BAS15)</t>
  </si>
  <si>
    <t>INGRIS MARCELA PALACIOS CHAVERRA</t>
  </si>
  <si>
    <t>ATRATO YUTO</t>
  </si>
  <si>
    <t>inmaicol011@hotmail.com</t>
  </si>
  <si>
    <t>JASMIN PARTE BAJA MUNICIPIO ATRATO</t>
  </si>
  <si>
    <t>146</t>
  </si>
  <si>
    <t>146-DMMED- BAS15 -2025</t>
  </si>
  <si>
    <t>PRESTACIÓN DE SERVICIOS PROFESIONALES, TECNICOS Y/O DE APOYO A LA GESTIÓN COMO ODONTOLOGO (A) GENERAL QUE REQUIERE EL DISPENSARIO MEDICO DE MEDELLIN PARA LA REGIONAL No. 7 DE SANIDAD MILITAR Y SUS UNIDADES CENTRALIZADAS, VIGENCIA 2025 (BAS15)</t>
  </si>
  <si>
    <t>YARUZSIA PRENS SALAS</t>
  </si>
  <si>
    <t xml:space="preserve">QUIBDO </t>
  </si>
  <si>
    <t>BARRIO LA VICTORIA</t>
  </si>
  <si>
    <t>yaruzsiaprenssalas@hotmail.com</t>
  </si>
  <si>
    <t>53634656746</t>
  </si>
  <si>
    <t>147</t>
  </si>
  <si>
    <t>147-DMMED-BAS15-2025</t>
  </si>
  <si>
    <t>PRESTACIÓN DE SERVICIOS PROFESIONALES, TECNICOS Y/O DE APOYO A LA GESTIÓN COMO PSICOLOGO (A) QUE REQUIERE EL DISPENSARIO MEDICO DE MEDELLIN PARA LA REGIONAL No. 7 DE SANIDAD MILITAR Y SUS UNIDADES CENTRALIZADAS, VIGENCIA 2025 (BAS15)</t>
  </si>
  <si>
    <t>ANA CAROLINA PINTO TAMAYO</t>
  </si>
  <si>
    <t>a.carolinapintot@yahoo.es</t>
  </si>
  <si>
    <t>Carrera 31 No. 24-71 Alto de Castillos Quibdó</t>
  </si>
  <si>
    <t>148-DMMED-BIBAR3-2025</t>
  </si>
  <si>
    <t>148</t>
  </si>
  <si>
    <t>PRESTACION DE SERVICIOS PROFESIONALES, TECNICOS Y/O DE APOYO A LA GESTION COMO PSICOLOGO(A) QUE REQUIERE EL DISPENSARIO MEDICO DE MEDELLIN PARA LA REGIONAL No. 7 DE SANIDAD MILITAR Y SUS UNIDADES CENTRALIZADAS, VIGENCIA 2025 (BIBAR3)</t>
  </si>
  <si>
    <t>CS. LEIDY KATHERINE CORTEZ MELO</t>
  </si>
  <si>
    <t>MARITZA MERCEDES CARDENAS ALVAREZ</t>
  </si>
  <si>
    <t>VEREDA CARBONERO PUERTO BOYACA</t>
  </si>
  <si>
    <t>mmcardenas2703@hotmail.com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</si>
  <si>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</si>
  <si>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</si>
  <si>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</si>
  <si>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</si>
  <si>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</si>
  <si>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</si>
  <si>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</si>
  <si>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</si>
  <si>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</si>
  <si>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</si>
  <si>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</si>
  <si>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</si>
  <si>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</si>
  <si>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</si>
  <si>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</si>
  <si>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</si>
  <si>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</si>
  <si>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</si>
  <si>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</si>
  <si>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</si>
  <si>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</si>
  <si>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171</t>
  </si>
  <si>
    <t>172</t>
  </si>
  <si>
    <t>173</t>
  </si>
  <si>
    <t>174</t>
  </si>
  <si>
    <t>176</t>
  </si>
  <si>
    <t>177</t>
  </si>
  <si>
    <t>178</t>
  </si>
  <si>
    <t>179</t>
  </si>
  <si>
    <t>180</t>
  </si>
  <si>
    <t>181</t>
  </si>
  <si>
    <t>182</t>
  </si>
  <si>
    <t>149-DMMED-BIBAR3-2025</t>
  </si>
  <si>
    <t>PRESTACION DE SERVICIOS PROFESIONALES, TECNICOS Y/O DE APOYO A LA GESTION COMO ODONTOLOGO GENERAL QUE REQUIERE EL DISPENSARIO MEDICO DE MEDELLIN PARA LA REGIONAL No. 7 DE SANIDAD MILITAR Y SUS UNIDADES CENTRALIZADAS, VIGENCIA 2025 (BIBAR3)</t>
  </si>
  <si>
    <t>WALTER HUMBERTO QUIROZ VARELA</t>
  </si>
  <si>
    <t>Calle 47 A #7-76 PUERTO NARE</t>
  </si>
  <si>
    <t>walterlamuela@gmail.com</t>
  </si>
  <si>
    <t>10597141731</t>
  </si>
  <si>
    <t>150-DMMED-BIBAR3-2025</t>
  </si>
  <si>
    <t>PRESTACIÓN DE SERVICIOS PROFESIONALES, TECNICOS Y/O DE APOYO A LA GESTIÓN COMO AUXILIAR DE ENFERMERÍA QUE REQUIERE EL DISPENSARIO MÉDICO DE MEDELLÍN PARA LA REGIONAL No. 7 DE SANIDAD MILITAR, VIGENCIA 2025 (BIBAR3)</t>
  </si>
  <si>
    <t>LEIDY ESTHER LADINO SANTAMARIA</t>
  </si>
  <si>
    <t>PUERTO BOYACA</t>
  </si>
  <si>
    <t>CLL 29- CR 8- CS 89</t>
  </si>
  <si>
    <t>estherladino962@gmail.com</t>
  </si>
  <si>
    <t xml:space="preserve">PROCEDIMIENTOS </t>
  </si>
  <si>
    <t xml:space="preserve">BANCOLOMBIA, </t>
  </si>
  <si>
    <t>151-DMMED-BAS14-2025</t>
  </si>
  <si>
    <t>BAS14</t>
  </si>
  <si>
    <t>PRESTACIÓN DE SERVICIOS PROFESIONALES, TECNICOS Y/O DE APOYO A LA GESTIÓN COMO AUXILIAR DE ENFERMERÍA QUE REQUIERE EL DISPENSARIO MÉDICO DE MEDELLÍN PARA LA REGIONAL No. 7 DE SANIDAD MILITAR, VIGENCIA 2025 (BAS14)</t>
  </si>
  <si>
    <t>JOHN FREDDY ALEGRIAS PRADA</t>
  </si>
  <si>
    <t>ST. BRETHMEN DAVID CHAVEZ ORTIZ</t>
  </si>
  <si>
    <t xml:space="preserve">CALLE 40  # 03-08 BARRIO LA GAITANA </t>
  </si>
  <si>
    <t>Fredisito26@outlook.com</t>
  </si>
  <si>
    <t xml:space="preserve">ENFERMERIA </t>
  </si>
  <si>
    <t xml:space="preserve">BBVA </t>
  </si>
  <si>
    <t xml:space="preserve">SANIDAD MILITAR </t>
  </si>
  <si>
    <t>152-DMMED-BAS14-2025</t>
  </si>
  <si>
    <t>FRANCY JOHANA CASTRILLON MOLINA</t>
  </si>
  <si>
    <t xml:space="preserve">PUERTO BERRIO </t>
  </si>
  <si>
    <t>CASTRILLONF91@GMAIL.COM</t>
  </si>
  <si>
    <t>Banco de Bogota</t>
  </si>
  <si>
    <t>Carrera 10 No. 57 - 14 Puerto Berrio</t>
  </si>
  <si>
    <t>153-DMMED-BAS14-2025</t>
  </si>
  <si>
    <t>994-000186332</t>
  </si>
  <si>
    <t>994-000003829</t>
  </si>
  <si>
    <t>994-000186335</t>
  </si>
  <si>
    <t>994-000003839</t>
  </si>
  <si>
    <t xml:space="preserve">25-44-101197612 </t>
  </si>
  <si>
    <t xml:space="preserve">65-03-101070093 </t>
  </si>
  <si>
    <t>05 de junio de 2024</t>
  </si>
  <si>
    <t>06 de junio de 2025</t>
  </si>
  <si>
    <t xml:space="preserve">25-44-101197593 </t>
  </si>
  <si>
    <t xml:space="preserve">25-03-101008828 </t>
  </si>
  <si>
    <t>14 de febrero de 2025</t>
  </si>
  <si>
    <t>14 de febrero de 2026</t>
  </si>
  <si>
    <t xml:space="preserve">25-46-101038203 </t>
  </si>
  <si>
    <t xml:space="preserve">25-03-101009473 </t>
  </si>
  <si>
    <t>30 de septiembre de 2025</t>
  </si>
  <si>
    <t>30 de septiembre de 2024</t>
  </si>
  <si>
    <t xml:space="preserve">25-44-101197588 </t>
  </si>
  <si>
    <t xml:space="preserve">25-44-101197575 </t>
  </si>
  <si>
    <t xml:space="preserve">25-03-101009372 </t>
  </si>
  <si>
    <t xml:space="preserve">25-44-101197602 </t>
  </si>
  <si>
    <t>2022-141005802</t>
  </si>
  <si>
    <t>10 de noviembre de 2024</t>
  </si>
  <si>
    <t>10 de noviembre de 2025</t>
  </si>
  <si>
    <t xml:space="preserve">25-44-101197598 </t>
  </si>
  <si>
    <t xml:space="preserve">25-03-101010966 </t>
  </si>
  <si>
    <t>21 de enero de 2025</t>
  </si>
  <si>
    <t>994-000186353</t>
  </si>
  <si>
    <t>994-000003845</t>
  </si>
  <si>
    <t>PRESTACIÓN DE SERVICIOS PROFESIONALES, TECNICOS Y/O DE APOYO A LA GESTIÓN COMO AUXILIAR DE ENFERMERÍA QUE REQUIERE EL ÁREA DE ATENCIÓN DOMICILIARIA DEL DISPENSARIO MÉDICO DE MEDELLÍN PARA LA REGIONAL No. 7 DE SANIDAD MILITAR, VIGENCIA 2025”</t>
  </si>
  <si>
    <t>PRESTACIÓN DE SERVICIOS PROFESIONALES, TECNICOS Y/O DE APOYO A LA GESTIÓN COMO AUXILIAR DE ENFERMERÍA QUE REQUIERE EL ÁREA DE ATENCIÓN DOMICILIARIA DEL DISPENSARIO MÉDICO DE MEDELLÍN PARA LA REGIONAL No. 7 DE SANIDAD MILITAR, VIGENCIA 2025</t>
  </si>
  <si>
    <t>EUNICE ADRIANA PIEDRAHITA MESA</t>
  </si>
  <si>
    <t>30 DE DICIEMBRE DE 1992</t>
  </si>
  <si>
    <t>29 DE JUNIO DE 1974</t>
  </si>
  <si>
    <t>CALLE 40 21 06 BARRIO BUENOS AIRES MEDELLÍN</t>
  </si>
  <si>
    <t>310 4992790</t>
  </si>
  <si>
    <t xml:space="preserve">adri.mede45025@hotmail.com </t>
  </si>
  <si>
    <t>0908146996</t>
  </si>
  <si>
    <t>12  de enero de 2025</t>
  </si>
  <si>
    <t>PAULA ANDREA BOLIVAR</t>
  </si>
  <si>
    <t>25 DE AGOSTO DEL 2003</t>
  </si>
  <si>
    <t>24 DE AGOSTO DEL 1985</t>
  </si>
  <si>
    <t>CALLE 70 # 59 - 193 ITAGUI</t>
  </si>
  <si>
    <t>314 4043305</t>
  </si>
  <si>
    <t xml:space="preserve">p-olita@hotmail.com </t>
  </si>
  <si>
    <t>NO</t>
  </si>
  <si>
    <t>02124990621</t>
  </si>
  <si>
    <t xml:space="preserve">25-44-101197607 </t>
  </si>
  <si>
    <t xml:space="preserve">25-03-101009739 </t>
  </si>
  <si>
    <t xml:space="preserve">25-46-101038261 </t>
  </si>
  <si>
    <t>01 de julio de 2026</t>
  </si>
  <si>
    <t xml:space="preserve">25-44-101197611 </t>
  </si>
  <si>
    <t xml:space="preserve">25-03-101010960 </t>
  </si>
  <si>
    <t xml:space="preserve">25-44-101197650 </t>
  </si>
  <si>
    <t>14 de abril de 2026</t>
  </si>
  <si>
    <t xml:space="preserve">25-03-101009759 </t>
  </si>
  <si>
    <t>22 de enero de 2025</t>
  </si>
  <si>
    <t xml:space="preserve">25-44-101197677 </t>
  </si>
  <si>
    <t xml:space="preserve">25-03-101009866 </t>
  </si>
  <si>
    <t xml:space="preserve">25-44-101197624 </t>
  </si>
  <si>
    <t>LINA MARYORI JIMENEZ HINCAPIE</t>
  </si>
  <si>
    <t>BARRIO LAS MILLAS CARERA 7</t>
  </si>
  <si>
    <t xml:space="preserve"> 320 4739100</t>
  </si>
  <si>
    <t>LINAJIMENEZ061284@GMAIL.COM</t>
  </si>
  <si>
    <t>0729237727</t>
  </si>
  <si>
    <t>154-DMMED-BAS14-2025</t>
  </si>
  <si>
    <t>PRESTACION DE SERVICIOS PROFESIONALES, TECNICOS Y/O DE APOYO A LA GESTION COMO ODONTOLOGO(A) GENERAL QUE REQUIERE EL DISPENSARIO MEDICO DE MEDELLIN PARA LA REGIONAL No. 7 DE SANIDAD MILITAR Y SUS UNIDADES CENTRALIZADAS, VIGENCIA 2025 (BAS14)</t>
  </si>
  <si>
    <t>LEIDY ADRIANA ARRIAGA MURILLO</t>
  </si>
  <si>
    <t>Calle 50 # 8-26 piso 3</t>
  </si>
  <si>
    <t>Leidyarriaga2000@gmail.com</t>
  </si>
  <si>
    <t xml:space="preserve">ODONTOLOGIA  GENERAL </t>
  </si>
  <si>
    <t>74512199619</t>
  </si>
  <si>
    <t>155-DMMED-BAS14-2025</t>
  </si>
  <si>
    <t>GERALDIN ARIAS FRANCO</t>
  </si>
  <si>
    <t>Carrera 9 N 46-51 primer piso</t>
  </si>
  <si>
    <t>Geralarias29@outlook.com</t>
  </si>
  <si>
    <t>16344652434</t>
  </si>
  <si>
    <t>156-DMMED-BAS14-2025</t>
  </si>
  <si>
    <t>PRESTACIÓN DE SERVICIOS PROFESIONALES, TECNICOS Y/O DE APOYO A LA GESTION COMO MEDICO GENERAL QUE REQUIERE EL DISPENSARIO MÉDICO DE MEDELLÍN PARA LA REGIONAL No. 7 DE SANIDAD MILITAR, VIGENCIA 2025 (BAS14)</t>
  </si>
  <si>
    <t>JAVIER VILLAMIL CASTAÑEDA</t>
  </si>
  <si>
    <t xml:space="preserve">BOGOTA </t>
  </si>
  <si>
    <t>calle 11 12 -14 Puerto Berrío</t>
  </si>
  <si>
    <t>Almilu1969@hotmail.com</t>
  </si>
  <si>
    <t xml:space="preserve">MEDICINA  GENERAL </t>
  </si>
  <si>
    <t>24500052399</t>
  </si>
  <si>
    <t>157-DMMED-BAS14-2025</t>
  </si>
  <si>
    <t>PRESTACION DE SERVICIOS PROFESIONALES, TECNICOS Y/O DE APOYO A LA GESTION COMO PSICOLOGO(A) QUE REQUIERE EL DISPENSARIO MEDICO DE MEDELLIN PARA LA REGIONAL No. 7 DE SANIDAD MILITAR Y SUS UNIDADES CENTRALIZADAS, VIGENCIA 2025 (BAS14)</t>
  </si>
  <si>
    <t>MARGIORY GISSELA MORENO MORENO</t>
  </si>
  <si>
    <t xml:space="preserve">CRA 112 D # 139-17 SUBA PUERTAS DEL SOL -BOGOTA </t>
  </si>
  <si>
    <t xml:space="preserve">MARG.OR._1226@HOTMAIL.COM </t>
  </si>
  <si>
    <t>0268010699</t>
  </si>
  <si>
    <t>158-DMMED-2025</t>
  </si>
  <si>
    <t>PRESTACION DE SERVICIOS PROFESIONALES, TECNICOS Y/O DE APOYO A LA GESTION COMO GINECO-OBSTETRA QUE REQUIERE EL DISPENSARIO MEDICO DE MEDELLIN PARA LA REGIONAL No. 7 DE SANIDAD MILITAR Y SUS UNIDADES CENTRALIZADAS, VIGENCIA 2025</t>
  </si>
  <si>
    <t>KAREN ORELLANO BUSTILLO</t>
  </si>
  <si>
    <t>CLL 51# 83-96</t>
  </si>
  <si>
    <t>orellanob05@hotmail.com</t>
  </si>
  <si>
    <t xml:space="preserve"> GINECOLOGO(A)</t>
  </si>
  <si>
    <t>08121863881</t>
  </si>
  <si>
    <t>159-DMMED-2025</t>
  </si>
  <si>
    <t>PRESTACION DE SERVICIOS PROFESIONALES, TECNICOS Y/O DE APOYO A LA GESTION COMO MEDICO ORTOPEDISTA QUE REQUIERE EL DISPENSARIO MEDICO DE MEDELLIN PARA LA REGIONAL No. 7 DE SANIDAD MILITAR Y SUS UNIDADES CENTRALIZADAS, VIGENCIA 2025</t>
  </si>
  <si>
    <t>JAIME LEON OLARTE GALLEGO</t>
  </si>
  <si>
    <t>Cr 48 # 19A - 40 piso 13 poblado - Medellin</t>
  </si>
  <si>
    <t>jaiolar@gmail.com</t>
  </si>
  <si>
    <t xml:space="preserve">MEDICO ORTOPEDISTA </t>
  </si>
  <si>
    <t>160-DMMED-BAEEV8-2025</t>
  </si>
  <si>
    <t>PRESTACIÓN DE SERVICIOS PROFESIONALES, TECNICOS Y/O DE APOYO A LA GESTIÓN COMO AUXILIAR DE ENFERMERÍA QUE REQUIERE EL DISPENSARIO MÉDICO DE MEDELLÍN PARA LA REGIONAL No. 7 DE SANIDAD MILITAR, VIGENCIA 2025 (BAEEV8)</t>
  </si>
  <si>
    <t>SS. NESTOR ADRIAN VASQUEZ CRUZ</t>
  </si>
  <si>
    <t>MARLLY VANESA ARROYAVE LONDOÑO</t>
  </si>
  <si>
    <t xml:space="preserve">BARRIO EL HUESO REMEDIOS ANTIOQUIA </t>
  </si>
  <si>
    <t xml:space="preserve">marllyarroyave@hotmail.com </t>
  </si>
  <si>
    <t>161-DMMED-2025</t>
  </si>
  <si>
    <t>YOYELLA RITA MUÑOZ MARIN</t>
  </si>
  <si>
    <t>22 DE JULIO DEL 2005</t>
  </si>
  <si>
    <t>02 DE JUNIO DE 1987</t>
  </si>
  <si>
    <t xml:space="preserve">CALLE 83 # 72C-11 </t>
  </si>
  <si>
    <t>311 7885366</t>
  </si>
  <si>
    <t>yoselly01@gmail.com</t>
  </si>
  <si>
    <t xml:space="preserve">
BANCOLOMBIA
</t>
  </si>
  <si>
    <t>50893443174</t>
  </si>
  <si>
    <t>162-DMMED-2025</t>
  </si>
  <si>
    <t>PRESTACIÓN DE SERVICIOS PROFESIONALES, TECNICOS Y/O DE APOYO A LA GESTIÓN COMO AUXILIAR DE ENFERMERÍA QUE REQUIERE EL AREA DE ATENCIÓN DOMICILIARIA DEL DISPENSARIO MÉDICO DE MEDELLÍN PARA LA REGIONAL No. 7 DE SANIDAD MILITAR, VIGENCIA 2025</t>
  </si>
  <si>
    <t>CS.JAIME GONZALEZ RUEDA</t>
  </si>
  <si>
    <t>JULIAN DAVID HERRERA PLAZA</t>
  </si>
  <si>
    <t>21 DE SEPTIEMBRE DE 2007</t>
  </si>
  <si>
    <t>7 DE JULIO DE 1989</t>
  </si>
  <si>
    <t xml:space="preserve">CALLE 88 No. 57-22 BARRIO MORAVIA </t>
  </si>
  <si>
    <t>323 4525450</t>
  </si>
  <si>
    <t>julianherreraplaza1989.h@gmail.com</t>
  </si>
  <si>
    <t xml:space="preserve">PROTECCION </t>
  </si>
  <si>
    <t>0550036200705055</t>
  </si>
  <si>
    <t>163-DMMED-2025</t>
  </si>
  <si>
    <t>PRESTACIÓN DE SERVICIOS PROFESIONALES, TECNICOS Y/O DE APOYO A LA GESTION COMO ODONTOLOGO ESPECIALISTA EN ALTA GERENCIA PARA EL AREA DE BIOESTADISTICA QUE REQUIERE EL DISPENSARIO MEDICO DE MEDELLIN PARA LA REGIONAL No. 7 DE SANIDAD MILITAR Y SUS UNIDADES CENTRALIZADAS, VIGENCIA 2025</t>
  </si>
  <si>
    <t>MY. JADHER ESNEIDER HERNANDEZ FERIA</t>
  </si>
  <si>
    <t>CARMEN VANESSA LIZARAZO GUIZA</t>
  </si>
  <si>
    <t>CARRERA 27B #27DSUR-225 ENVIGADO</t>
  </si>
  <si>
    <t>VAMAGU-12@HOTMAIL.COM</t>
  </si>
  <si>
    <t>ODONTOLOGO GENERAL ESP BIODES</t>
  </si>
  <si>
    <t>BIOSTADISTICA</t>
  </si>
  <si>
    <t>93101607</t>
  </si>
  <si>
    <t>0550035100012224</t>
  </si>
  <si>
    <t>164-DMMED-BICAB-2025</t>
  </si>
  <si>
    <t>PRESTACION DE SERVICIOS PROFESIONALES, TECNICOS Y/O DE APOYO A LA GESTION COMO AUXILIAR DE ENFERMERIA QUE REQUIERE EL DISPENSARIO MEDICO DE MEDELLIN PARA LA REGIONAL No. 7 DE SANIDAD MILITAR Y SUS UNIDADES CENTRALIZADAS, VIGENCIA 2025 (BICAB)</t>
  </si>
  <si>
    <t>SS. RINCON BONILLA YADIR STIVEL</t>
  </si>
  <si>
    <t>JULIETH DAYANA COLMENARES BERMUDEZ</t>
  </si>
  <si>
    <t>SOGAMOSO</t>
  </si>
  <si>
    <t>CASAS FISCALES BATALLON CALIBIO</t>
  </si>
  <si>
    <t>dayanita081@hotmail.com</t>
  </si>
  <si>
    <t xml:space="preserve">AUX ENFERMERIA </t>
  </si>
  <si>
    <t>SANIDAD MILITAR</t>
  </si>
  <si>
    <t>165-DMMED-BICAB-2025</t>
  </si>
  <si>
    <t>PRESTACION DE SERVICIOS PROFESIONALES, TECNICOS Y/O DE APOYO A LA GESTION COMO ODONTOLOGO(A) GENERAL QUE REQUIERE EL DISPENSARIO MEDICO DE MEDELLIN PARA LA REGIONAL No. 7 DE SANIDAD MILITAR Y SUS UNIDADES CENTRALIZADAS, VIGENCIA 2025 (BICAB)</t>
  </si>
  <si>
    <t>ESTEFANIA LOAIZA OLIVA</t>
  </si>
  <si>
    <t>TRANSVERSAL 32 C SUR 31- 38</t>
  </si>
  <si>
    <t>estefania.loaizaom@gmail.com</t>
  </si>
  <si>
    <t>166-DMMED-BICAB-2025</t>
  </si>
  <si>
    <t>PRESTACION DE SERVICIOS PROFESIONALES, TECNICOS Y/O DE APOYO A LA GESTION COMO PSICOLOGO(A) QUE REQUIERE EL DISPENSARIO MEDICO DE MEDELLIN PARA LA REGIONAL No. 7 DE SANIDAD MILITAR Y SUS UNIDADES CENTRALIZADAS, VIGENCIA 2025 (BICAB)</t>
  </si>
  <si>
    <t>MAYRA ALEJANDRA SANTRICH RIVAS</t>
  </si>
  <si>
    <t>calle 12 14-57</t>
  </si>
  <si>
    <t>maysantrich@gmail.com</t>
  </si>
  <si>
    <t>16366882735</t>
  </si>
  <si>
    <t>167-DMMED-BITER4-2025</t>
  </si>
  <si>
    <t>PRESTACION DE SERVICIOS PROFESIONALES, TECNICOS Y/O DE APOYO A LA GESTION COMO AUXILIAR DE ENFERMERIA QUE REQUIERE EL DISPENSARIO MEDICO DE MEDELLIN PARA LA REGIONAL No. 7 DE SANIDAD MILITAR Y SUS UNIDADES CENTRALIZADAS, VIGENCIA 2025 (BITER4)</t>
  </si>
  <si>
    <t>SS. JAVIER ANDRES MUÑOZ PASTRANA</t>
  </si>
  <si>
    <t>JONNATHAN CHAVARRIA MUÑOZ</t>
  </si>
  <si>
    <t>YARUMAL</t>
  </si>
  <si>
    <t>27 de mayo de 2015</t>
  </si>
  <si>
    <t>18 de mayo de 1997</t>
  </si>
  <si>
    <t>VEREDA LA SONORA LLANOS DEL CUIBA</t>
  </si>
  <si>
    <t>JC13789@GMAIL.COM</t>
  </si>
  <si>
    <t>PROTECION</t>
  </si>
  <si>
    <t>168-DMMED-BITER4-2025</t>
  </si>
  <si>
    <t>PRESTACION DE SERVICIOS PROFESIONALES, TECNICOS Y/O DE APOYO A LA GESTION COMO PSICOLOGO(A) QUE REQUIERE EL DISPENSARIO MEDICO DE MEDELLIN PARA LA REGIONAL No. 7 DE SANIDAD MILITAR Y SUS UNIDADES CENTRALIZADAS, VIGENCIA 2025 (BITER4)</t>
  </si>
  <si>
    <t>CLAUDIA ALEXANDRA BELTRAN MARTINEZ</t>
  </si>
  <si>
    <t>CHIQUINQUIRA</t>
  </si>
  <si>
    <t xml:space="preserve">DIAGONAL 28 # 7-38 CHIQUINQUIRA </t>
  </si>
  <si>
    <t>CLAUDIACONTRATACIONES2017@GMAIL.COM</t>
  </si>
  <si>
    <t>0512084336</t>
  </si>
  <si>
    <t>169-DMMED-BIPEB-2025</t>
  </si>
  <si>
    <t>PRESTACION DE SERVICIOS PROFESIONALES, TECNICOS Y/O DE APOYO A LA GESTION COMO PSICOLOGO(A) QUE REQUIERE EL DISPENSARIO MEDICO DE MEDELLIN PARA LA REGIONAL No. 7 DE SANIDAD MILITAR Y SUS UNIDADES CENTRALIZADAS, VIGENCIA 2025 (BIPEB)</t>
  </si>
  <si>
    <t>SV. OSCAR ANDRÉS YATE MOLINA</t>
  </si>
  <si>
    <t>LINA ISABEL ROMERO GUZMÁN</t>
  </si>
  <si>
    <t>SOPO CUNDINAMARCA</t>
  </si>
  <si>
    <t>Calle 27 # 51-290 Tore 2 Apto 554</t>
  </si>
  <si>
    <t>linaromeroguzman@gmail.com</t>
  </si>
  <si>
    <t>PSICOLOGÍA</t>
  </si>
  <si>
    <t>PRESTACIÓN DE SERVICIOS PROFESIONALES, TECNICOS Y/O DE APOYO A LA GESTIÓN COMO AUXILIAR DE ENFERMERIA QUE REQUIERE EL DISPENSARIO MEDICO DE MEDELLIN PARA LA REGIONAL No. 7 DE SANIDAD MILITAR Y SUS UNIDADES CENTRALIZADAS, VIGENCIA 2025 (BIBOM)</t>
  </si>
  <si>
    <t>SV. VENTURA VALOYES MENA</t>
  </si>
  <si>
    <t>PROCEDIMIENTOS</t>
  </si>
  <si>
    <t>171-DMMED-BIBAR-2025</t>
  </si>
  <si>
    <t>PRESTACION DE SERVICIOS PROFESIONALES, TECNICOS Y/O DE APOYO A LA GESTION COMO FISIOTERAPEUTA QUE REQUIERE EL DISPENSARIO MEDICO DE MEDELLIN PARA LA REGIONAL No. 7 DE SANIDAD MILITAR Y SUS UNIDADES CENTRALIZADAS, VIGENCIA 2025 (BIBAR)</t>
  </si>
  <si>
    <t>CS. CORTEZ MELO LEIDY KATHERINE</t>
  </si>
  <si>
    <t>DEGNY SOLANDY ROMERO MUÑOZ</t>
  </si>
  <si>
    <t>degnyromero@gmail.com</t>
  </si>
  <si>
    <t>FISIOTERAPIA</t>
  </si>
  <si>
    <t>FAMISANAR</t>
  </si>
  <si>
    <t>0731279253</t>
  </si>
  <si>
    <t>6A No. 25-50 Piso 2 Villa del Sol Puerto Boyáca</t>
  </si>
  <si>
    <t>172-DMMED- BIBOM -2025</t>
  </si>
  <si>
    <t>SV. VALOYES MENA VENTURA</t>
  </si>
  <si>
    <t>DAHIANA VANESSA RIOS RESTREPO</t>
  </si>
  <si>
    <t>riosv2225@gmail.com</t>
  </si>
  <si>
    <t>EQUIDAD</t>
  </si>
  <si>
    <t>0222000185</t>
  </si>
  <si>
    <t>Calle 50 No. 1-30 Puerto Berrio (Ant)</t>
  </si>
  <si>
    <t>173-DMMED-BIPEB-2025</t>
  </si>
  <si>
    <t>PRESTACION DE SERVICIOS PROFESIONALES, TECNICOS Y/O DE APOYO A LA GESTION COMO AUXILIAR DE ODONTOLOGIA QUE REQUIERE EL DISPENSARIO MEDICO DE MEDELLIN PARA LA REGIONAL No. 7 DE SANIDAD MILITAR Y SUS UNIDADES CENTRALIZADAS, VIGENCIA 2025 (BIPEP)</t>
  </si>
  <si>
    <t>NATHALIA HERNANDEZ DURAN</t>
  </si>
  <si>
    <t>Calle 108A Nº 42C-32 popular 1</t>
  </si>
  <si>
    <t>nhd2889@gmail.com</t>
  </si>
  <si>
    <t>AUXILIAR DE ODONTOLOGÍA</t>
  </si>
  <si>
    <t>37554659323</t>
  </si>
  <si>
    <t>174-DMMED-BIPEB-2025</t>
  </si>
  <si>
    <t>PRESTACION DE SERVICIOS PROFESIONALES, TECNICOS Y/O DE APOYO A LA GESTION COMO MÉDICO GENERAL QUE REQUIERE EL DISPENSARIO MEDICO DE MEDELLIN PARA LA REGIONAL No. 7 DE SANIDAD MILITAR Y SUS UNIDADES CENTRALIZADAS, VIGENCIA 2025 (BIPEB)</t>
  </si>
  <si>
    <t>EDDY CATALINA GUERRERO SOLIS</t>
  </si>
  <si>
    <t>PEREIRA</t>
  </si>
  <si>
    <t>catalinagsolis@gmail.com</t>
  </si>
  <si>
    <t>MEDICINA GENERAL</t>
  </si>
  <si>
    <t>Carrera 81N No. 4G-35 ATP 904</t>
  </si>
  <si>
    <t>07800033904</t>
  </si>
  <si>
    <t>176-DMMED-BIBOM-2025</t>
  </si>
  <si>
    <t>“PRESTACIÓN DE SERVICIOS PROFESIONALES, TECNICOS Y/O DE APOYO A LA GESTIÓN COMO PSICOLOGO(A) QUE REQUIERE EL DISPENSARIO MEDICO DE MEDELLIN PARA LA REGIONAL No. 7 DE SANIDAD MILITAR Y SUS UNIDADES CENTRALIZADAS, VIGENCIA 2025 (BIBOM)</t>
  </si>
  <si>
    <t>SANDY LORENA GUALTEROS ESPINEL</t>
  </si>
  <si>
    <t>CALLE86A #95F22</t>
  </si>
  <si>
    <t>sandygualteros0@gmail.com</t>
  </si>
  <si>
    <t>PSICOLOGA</t>
  </si>
  <si>
    <t>639-000001-99</t>
  </si>
  <si>
    <t>PRESTACIÓN DE SERVICIOS PROFESIONALES, TECNICOS Y/O DE APOYO A LA GESTIÓN COMO ENFERMERO(A) PROFESIONAL, QUE REQUIERE EL DISPENSARIO MEDICO DE MEDELLIN PARA LA REGIONAL No. 7 DE SANIDAD MILITAR Y SUS UNIDADES CENTRALIZADAS, VIGENCIA 2025 (BIPEB)</t>
  </si>
  <si>
    <t>SV. OSCAR ANDRES YATE MOLINA</t>
  </si>
  <si>
    <t>GUSTAVO ADOLFO AHUMADA TORRES</t>
  </si>
  <si>
    <t>TURBACO</t>
  </si>
  <si>
    <t>CARRERA 65 # 103D - 740 APTO. 402</t>
  </si>
  <si>
    <t>gato070704@hotmail.com</t>
  </si>
  <si>
    <t>057870037017</t>
  </si>
  <si>
    <t>177-DMMED- BIPEB -2025</t>
  </si>
  <si>
    <t>178-DMMED-2025</t>
  </si>
  <si>
    <t>PRESTACIÓN DE SERVICIOS PROFESIONALES, TECNICOS Y/O DE APOYO A LA GESTIÓN COMO MÈDICO (A) ESPECIALISTA EN DERMATOLOGIA QUE REQUIERE EL DISPENSARIO MEDICO DE MEDELLIN PARA LA REGIONAL No. 7 DE SANIDAD MILITAR Y SUS UNIDADES CENTRALIZADAS, VIGENCIA 2025</t>
  </si>
  <si>
    <t>JULIETH HERRERA CHICA</t>
  </si>
  <si>
    <t>CIENAGA DE ORO CORDOBA</t>
  </si>
  <si>
    <t>yuliherrerac@yahoo.com.ar</t>
  </si>
  <si>
    <t xml:space="preserve">DERMATOLOGO(A) </t>
  </si>
  <si>
    <t>Carrera 45 No. 15 Sur -75 Medellín</t>
  </si>
  <si>
    <t>10155161469</t>
  </si>
  <si>
    <t>179-DMMED-2025</t>
  </si>
  <si>
    <t>PRESTACIÓN DE SERVICIOS PROFESIONALES, TECNICOS Y/O DE APOYO A LA GESTIÓN COMO MEDICO OFTALMOLOGO (A) QUE REQUIERE EL DISPENSARIO MEDICO DE MEDELLIN PARA LA REGIONAL No. 7 DE SANIDAD MILITAR Y SUS UNIDADES CENTRALIZADAS, VIGENCIA 2025</t>
  </si>
  <si>
    <t>OLGA PATRICIA PATERNINA BARON</t>
  </si>
  <si>
    <t>CARRERA 77# 60-70  TORRE 1 APTO 1605</t>
  </si>
  <si>
    <t>MEDICO OFTALMOLOGO</t>
  </si>
  <si>
    <t>OLGAPATER@HOTMAIL.COM</t>
  </si>
  <si>
    <t>0826230120</t>
  </si>
  <si>
    <t>PRESTACIÓN DE SERVICIOS PROFESIONALES, TECNICOS Y/O DE APOYO A LA GESTIÓN COMO AUXILIAR DE ENFERMERIA QUE REQUIERE EL DISPENSARIO MEDICO DE MEDELLIN PARA LA REGIONAL No. 7 DE SANIDAD MILITAR Y SUS UNIDADES CENTRALIZADAS, VIGENCIA 2025 (BIGIR)</t>
  </si>
  <si>
    <t>SV. ANDRES MAURICIO SIERRA ROA</t>
  </si>
  <si>
    <t>MARIA FERNANDA VELEZ BETANCUR</t>
  </si>
  <si>
    <t>Calle 68 No. 36-41</t>
  </si>
  <si>
    <t>mariayar2017@gmail.com</t>
  </si>
  <si>
    <t>SAVIASALUD</t>
  </si>
  <si>
    <t xml:space="preserve">POSITIVA </t>
  </si>
  <si>
    <t>0557418316</t>
  </si>
  <si>
    <t>180-DMMED-BIGIR-2025</t>
  </si>
  <si>
    <t>181-DMMED-BIGIR-2025</t>
  </si>
  <si>
    <t>PRESTACIÓN DE SERVICIOS PROFESIONALES, TECNICOS Y/O DE APOYO A LA GESTIÓN COMO MÈDICO GENERAL QUE REQUIERE EL DISPENSARIO MEDICO DE MEDELLIN PARA LA REGIONAL No. 7 DE SANIDAD MILITAR Y SUS UNIDADES CENTRALIZADAS, VIGENCIA 2025 (BIGIR)</t>
  </si>
  <si>
    <t>NICOLLE GERALDINE GROSS RAMIREZ</t>
  </si>
  <si>
    <t>VILLAVICENCIO</t>
  </si>
  <si>
    <t>Calle 19 # 43G155 Medellín (Ant)</t>
  </si>
  <si>
    <t>0550488401600413</t>
  </si>
  <si>
    <t>182-DMMED-2025</t>
  </si>
  <si>
    <t>PRESTACIÓN DE SERVICIOS PROFESIONALES, TECNICOS Y/O DE APOYO A LA GESTION COMO PROFESIONAL DE LA SALUD ESPECIALISTA EN EPIDEMIOLOGIA QUE REQUIERE EL DISPENSARIO MEDICO DE MEDELLIN PARA LA REGIONAL No. 7 DE SANIDAD MILITAR Y SUS UNIDADES CENTRALIZADAS, VIGENCIA 2025</t>
  </si>
  <si>
    <t>YANETH MILENA BARROS MENDOZA</t>
  </si>
  <si>
    <t>yanethmilenabarros@hotmail.com</t>
  </si>
  <si>
    <t>ESP EN EPIDEMIOLOGIA</t>
  </si>
  <si>
    <t>SIVIGILA</t>
  </si>
  <si>
    <t>85131708</t>
  </si>
  <si>
    <t>MAGDALENA</t>
  </si>
  <si>
    <t>Calle 98 No. 64B-35 Urbanizacion El Pomar</t>
  </si>
  <si>
    <t>488-425754139</t>
  </si>
  <si>
    <t>BAEEV8</t>
  </si>
  <si>
    <t>BICAB</t>
  </si>
  <si>
    <t>BITER4</t>
  </si>
  <si>
    <t>BIPEB</t>
  </si>
  <si>
    <t xml:space="preserve"> BIBOM </t>
  </si>
  <si>
    <t>BIBOM</t>
  </si>
  <si>
    <t xml:space="preserve"> BIPEB </t>
  </si>
  <si>
    <t>BIGIR</t>
  </si>
  <si>
    <t>129-DMMED-BITER11-2025</t>
  </si>
  <si>
    <t>PRESTACION DE SERVICIOS PROFESIONALES, TECNICOS Y/O DE APOYO A LA GESTION COMO PSICOLOGO(A) QUE REQUIERE EL DISPENSARIO MEDICO DE MEDELLIN PARA LA REGIONAL No. 7 DE SANIDAD MILITAR Y SUS UNIDADES CENTRALIZADAS, VIGENCIA 2025 (BITER11)</t>
  </si>
  <si>
    <t>JANIER ALFREDO PÉREZ MATHEUS</t>
  </si>
  <si>
    <t>Diagonal 2B transversal 9 # 9-88, barrio el prado, Montería - Córdoba</t>
  </si>
  <si>
    <t>janiermatheus2@gmail.com</t>
  </si>
  <si>
    <t>PRESTACION DE SERVICIOS PROFESIONALES, TECNICOS Y/O DE APOYO A LA GESTION COMO PSICOLOGO(A) QUE REQUIERE EL DISPENSARIO MEDICO DE MEDELLIN PARA LA REGIONAL No. 7 DE SANIDAD MILITAR Y SUS UNIDADES CENTRALIZADAS, VIGENCIA 2025 (BIRIF)</t>
  </si>
  <si>
    <t>135-DMMED-BIRIF-2025</t>
  </si>
  <si>
    <t>LICETH PAOLA BOHORQUEZ ROSAS</t>
  </si>
  <si>
    <t>PAMPLONA</t>
  </si>
  <si>
    <t>ps.pao6501@gmail.com</t>
  </si>
  <si>
    <t>CALLE 11D N° 12 – 70</t>
  </si>
  <si>
    <t>23 de enero de 2025</t>
  </si>
  <si>
    <t xml:space="preserve">25-44-101197472 </t>
  </si>
  <si>
    <t xml:space="preserve">25-03-101009730 </t>
  </si>
  <si>
    <t xml:space="preserve">25-44-101197459 </t>
  </si>
  <si>
    <t xml:space="preserve">25-03-101010961 </t>
  </si>
  <si>
    <t xml:space="preserve">M-100252807 </t>
  </si>
  <si>
    <t>1010-107955703</t>
  </si>
  <si>
    <t>09 de junio de 2024</t>
  </si>
  <si>
    <t xml:space="preserve">25-44-101197530 </t>
  </si>
  <si>
    <t xml:space="preserve">25-03-101007561 </t>
  </si>
  <si>
    <t>01 de febrero de 2024</t>
  </si>
  <si>
    <t>01 de febrero de 2025</t>
  </si>
  <si>
    <t>PRESTACION DE SERVICIOS PROFESIONALES, TECNICOS Y/O DE APOYO A LA GESTION COMO AUXILIAR DE ENFERMERIA QUE REQUIERE EL AREA DE ATENCION DOMICILIARIA DEL DISPENSARIO MEDICO DE MEDELLIN PARA LA REGIONAL N° 7 DE SANIDAD MILITAR, VIGENCIA 2025</t>
  </si>
  <si>
    <t>MADENIS YULIANA BERRIO CHAVARRIA</t>
  </si>
  <si>
    <t>ITUANGO</t>
  </si>
  <si>
    <t>DIAGONAL 69B #39B-212 ALTOS DE NIQUIA</t>
  </si>
  <si>
    <t>002-178917-87</t>
  </si>
  <si>
    <t xml:space="preserve">25-46-101038154 </t>
  </si>
  <si>
    <t xml:space="preserve">25-03-101010955 </t>
  </si>
  <si>
    <t>994-000186349</t>
  </si>
  <si>
    <t>994-000003870</t>
  </si>
  <si>
    <t>20 de enero de 2026</t>
  </si>
  <si>
    <t>994-000186347</t>
  </si>
  <si>
    <t>994-000003848</t>
  </si>
  <si>
    <t>994-000186354</t>
  </si>
  <si>
    <t>994-000003867</t>
  </si>
  <si>
    <t>19 de enero de 2026</t>
  </si>
  <si>
    <t xml:space="preserve">45-46-101028311 </t>
  </si>
  <si>
    <t>80-2068171</t>
  </si>
  <si>
    <t xml:space="preserve">45-46-101028312 </t>
  </si>
  <si>
    <t>80-2068347</t>
  </si>
  <si>
    <t xml:space="preserve">45-46-101028284 </t>
  </si>
  <si>
    <t>80-2068107</t>
  </si>
  <si>
    <t>104-DMMED-BAACA4-2025</t>
  </si>
  <si>
    <t xml:space="preserve">25-46-101038211 </t>
  </si>
  <si>
    <t xml:space="preserve">25-03-101009731 </t>
  </si>
  <si>
    <t xml:space="preserve">25-44-101197622 </t>
  </si>
  <si>
    <t xml:space="preserve">25-03-101010994 </t>
  </si>
  <si>
    <t xml:space="preserve">25-46-101038216 </t>
  </si>
  <si>
    <t xml:space="preserve">25-03-101009755 </t>
  </si>
  <si>
    <t xml:space="preserve">25-46-101038212 </t>
  </si>
  <si>
    <t xml:space="preserve">25-03-101009770 </t>
  </si>
  <si>
    <t>994-000002821</t>
  </si>
  <si>
    <t>994-000000349</t>
  </si>
  <si>
    <t xml:space="preserve">25-46-101038214 </t>
  </si>
  <si>
    <t xml:space="preserve">25-44-101197873 </t>
  </si>
  <si>
    <t xml:space="preserve">25-03-101011058 </t>
  </si>
  <si>
    <t>24 de enero de 2025</t>
  </si>
  <si>
    <t xml:space="preserve">25-44-101197768 </t>
  </si>
  <si>
    <t xml:space="preserve">21-03-101027469 </t>
  </si>
  <si>
    <t>24 de enero de 2026</t>
  </si>
  <si>
    <t xml:space="preserve">25-44-101197706 </t>
  </si>
  <si>
    <t>69-793</t>
  </si>
  <si>
    <t>10 de diciembre de 2024</t>
  </si>
  <si>
    <t>09 de diciembre de 2025</t>
  </si>
  <si>
    <t xml:space="preserve">25-44-101197868 </t>
  </si>
  <si>
    <t>15 de enero de  2025</t>
  </si>
  <si>
    <t xml:space="preserve">25-03-101011057 </t>
  </si>
  <si>
    <t xml:space="preserve">53-44-101036476 </t>
  </si>
  <si>
    <t>344-6224000440</t>
  </si>
  <si>
    <t>28 de octubre de 2024</t>
  </si>
  <si>
    <t>28 de octubre de 2025</t>
  </si>
  <si>
    <t>994-000034273</t>
  </si>
  <si>
    <t>994-000003834</t>
  </si>
  <si>
    <t>25 de enero de 2025</t>
  </si>
  <si>
    <t>25 de enero de 2026</t>
  </si>
  <si>
    <t xml:space="preserve">25-44-101197528 </t>
  </si>
  <si>
    <t xml:space="preserve">25-44-101197780 </t>
  </si>
  <si>
    <t xml:space="preserve">25-03-101007869 </t>
  </si>
  <si>
    <t>14 de mayo de 2024</t>
  </si>
  <si>
    <t>15 de mayo de 2025</t>
  </si>
  <si>
    <t>994-000186355</t>
  </si>
  <si>
    <t>994-000003866</t>
  </si>
  <si>
    <t>994-000186359</t>
  </si>
  <si>
    <t>994-000003878</t>
  </si>
  <si>
    <t>23 de enero de 2026</t>
  </si>
  <si>
    <t xml:space="preserve">25-46-101038213 </t>
  </si>
  <si>
    <t xml:space="preserve">25-03-101011004 </t>
  </si>
  <si>
    <t xml:space="preserve">25-44-101197750 </t>
  </si>
  <si>
    <t xml:space="preserve">25-03-101011051 </t>
  </si>
  <si>
    <t>PRESTACIÓN DE SERVICIOS
PROFESIONALES, TECNICOS Y/O DE APOYO A LA GESTIÓN COMO AUXILIAR DE ENFERMERÍA QUE REQUIERE EL DISPENSARIO MÉDICO DE MEDELLÍN PARA LA REGIONAL
No. 7 DE SANIDAD MILITAR, VIGENCIA 2025 (BAS14)</t>
  </si>
  <si>
    <t xml:space="preserve">25-44-101197776 </t>
  </si>
  <si>
    <t xml:space="preserve">25-03-101011049 </t>
  </si>
  <si>
    <t xml:space="preserve">25-44-101197707 </t>
  </si>
  <si>
    <t xml:space="preserve">25-03-101010639 </t>
  </si>
  <si>
    <t xml:space="preserve">21-46-101105508 </t>
  </si>
  <si>
    <t xml:space="preserve">39-03-101005040 </t>
  </si>
  <si>
    <t xml:space="preserve">25-44-101197719 </t>
  </si>
  <si>
    <t xml:space="preserve">25-03-101009844 </t>
  </si>
  <si>
    <t xml:space="preserve">25-44-101197571 </t>
  </si>
  <si>
    <t xml:space="preserve">25-03-101011048 </t>
  </si>
  <si>
    <t xml:space="preserve">25-44-101197606 </t>
  </si>
  <si>
    <t>12 de agosto de 2024</t>
  </si>
  <si>
    <t xml:space="preserve">25-44-101197827 </t>
  </si>
  <si>
    <t xml:space="preserve">25-03-101011068 </t>
  </si>
  <si>
    <t>27 de enero de 2025</t>
  </si>
  <si>
    <t xml:space="preserve">25-44-101197570 </t>
  </si>
  <si>
    <t xml:space="preserve">25-03-101010965 </t>
  </si>
  <si>
    <t xml:space="preserve">39-44-101168921 </t>
  </si>
  <si>
    <t xml:space="preserve">39-03-101005035 </t>
  </si>
  <si>
    <t xml:space="preserve">25-44-101197795 </t>
  </si>
  <si>
    <t xml:space="preserve">25-03-101011060 </t>
  </si>
  <si>
    <t>994-000186552</t>
  </si>
  <si>
    <t>994-000003871</t>
  </si>
  <si>
    <t>994-000002832</t>
  </si>
  <si>
    <t xml:space="preserve">25-03-101011050 </t>
  </si>
  <si>
    <t>994-000002824</t>
  </si>
  <si>
    <t>994-000000559</t>
  </si>
  <si>
    <t xml:space="preserve">25-44-101197608 </t>
  </si>
  <si>
    <t xml:space="preserve">62-03-101067386 </t>
  </si>
  <si>
    <t xml:space="preserve">25-46-101038250 </t>
  </si>
  <si>
    <t xml:space="preserve">25-03-101010984 </t>
  </si>
  <si>
    <t xml:space="preserve">25-44-101197843 </t>
  </si>
  <si>
    <t xml:space="preserve">25-03-101010765 </t>
  </si>
  <si>
    <t>07 de noviembre de 2024</t>
  </si>
  <si>
    <t xml:space="preserve">07 de noviembre de 2025 </t>
  </si>
  <si>
    <t xml:space="preserve">25-44-101197704 </t>
  </si>
  <si>
    <t>04 de septiembre de 2024</t>
  </si>
  <si>
    <t>04 de septiembre de 2025</t>
  </si>
  <si>
    <t xml:space="preserve">25-44-101197645 </t>
  </si>
  <si>
    <t xml:space="preserve">25-03-101009322 </t>
  </si>
  <si>
    <t>31 de julio de 2024</t>
  </si>
  <si>
    <t>31 de julio de 2025</t>
  </si>
  <si>
    <t xml:space="preserve">25-46-101038303 </t>
  </si>
  <si>
    <t>25 de marzo de 2024</t>
  </si>
  <si>
    <t>25 de marzo de 2025</t>
  </si>
  <si>
    <t xml:space="preserve">25-44-101197688 </t>
  </si>
  <si>
    <t xml:space="preserve">25-03-101011025 </t>
  </si>
  <si>
    <t>994-000002843</t>
  </si>
  <si>
    <t xml:space="preserve">62-03-101024308 </t>
  </si>
  <si>
    <t>08 de septiembre de 2024</t>
  </si>
  <si>
    <t>08 de septiembre de 2025</t>
  </si>
  <si>
    <t>28 de enero de 2025</t>
  </si>
  <si>
    <t xml:space="preserve">21-46-101106593 </t>
  </si>
  <si>
    <t xml:space="preserve">65-03-101067439 </t>
  </si>
  <si>
    <t xml:space="preserve">25-44-101197574 </t>
  </si>
  <si>
    <t xml:space="preserve">25-03-101009729 </t>
  </si>
  <si>
    <t>994-000050004</t>
  </si>
  <si>
    <t xml:space="preserve">25-03-101011066 </t>
  </si>
  <si>
    <t xml:space="preserve">25-44-101197867 </t>
  </si>
  <si>
    <t xml:space="preserve">25-03-101011070 </t>
  </si>
  <si>
    <t xml:space="preserve">25-44-101197696 </t>
  </si>
  <si>
    <t xml:space="preserve">25-03-101011061 </t>
  </si>
  <si>
    <t xml:space="preserve">25-46-101038215 </t>
  </si>
  <si>
    <t xml:space="preserve">25-03-101010991 </t>
  </si>
  <si>
    <t xml:space="preserve">55-46-101028055 </t>
  </si>
  <si>
    <t>994-000009859</t>
  </si>
  <si>
    <t xml:space="preserve">25-44-101197661 </t>
  </si>
  <si>
    <t xml:space="preserve">25-03-101009769 </t>
  </si>
  <si>
    <t xml:space="preserve">25-44-101197627 </t>
  </si>
  <si>
    <t xml:space="preserve">25-44-101197670 </t>
  </si>
  <si>
    <t xml:space="preserve">25-03-101011044 </t>
  </si>
  <si>
    <t>994-000034269</t>
  </si>
  <si>
    <t>994-000009326</t>
  </si>
  <si>
    <t xml:space="preserve">25-44-101197634 </t>
  </si>
  <si>
    <t xml:space="preserve">25-03-101010978 </t>
  </si>
  <si>
    <t>994-000034217</t>
  </si>
  <si>
    <t>994-000009831</t>
  </si>
  <si>
    <t>22 de enero de 2026</t>
  </si>
  <si>
    <t xml:space="preserve">25-44-101197693 </t>
  </si>
  <si>
    <t xml:space="preserve">25-03-101011041 </t>
  </si>
  <si>
    <t>994-000034219</t>
  </si>
  <si>
    <t>994-000009838</t>
  </si>
  <si>
    <t xml:space="preserve">25-44-101197604 </t>
  </si>
  <si>
    <t xml:space="preserve">62-03-101071932 </t>
  </si>
  <si>
    <t>29 de enero de 2025</t>
  </si>
  <si>
    <t xml:space="preserve">25-44-101197506 </t>
  </si>
  <si>
    <t xml:space="preserve">25-03-101011069  </t>
  </si>
  <si>
    <t xml:space="preserve">25-44-101197635 </t>
  </si>
  <si>
    <t xml:space="preserve">25-03-101011028 </t>
  </si>
  <si>
    <t xml:space="preserve">25-44-101197641 </t>
  </si>
  <si>
    <t xml:space="preserve">25-03-101010992 </t>
  </si>
  <si>
    <t xml:space="preserve">25-44-101197682 </t>
  </si>
  <si>
    <t xml:space="preserve">25-03-101011042 </t>
  </si>
  <si>
    <t xml:space="preserve">25-44-101197643 </t>
  </si>
  <si>
    <t xml:space="preserve">25-03-101011046 </t>
  </si>
  <si>
    <t xml:space="preserve">25-44-101197656 </t>
  </si>
  <si>
    <t xml:space="preserve">25-03-101010995 </t>
  </si>
  <si>
    <t xml:space="preserve">25-44-101197636 </t>
  </si>
  <si>
    <t xml:space="preserve">25-03-101010989 </t>
  </si>
  <si>
    <t xml:space="preserve">25-44-101197638 </t>
  </si>
  <si>
    <t xml:space="preserve">25-03-101011034 </t>
  </si>
  <si>
    <t xml:space="preserve">25-44-101197709 </t>
  </si>
  <si>
    <t xml:space="preserve">25-03-101011076 </t>
  </si>
  <si>
    <t xml:space="preserve">25-44-101197609 </t>
  </si>
  <si>
    <t xml:space="preserve">62-03-101044175 </t>
  </si>
  <si>
    <t xml:space="preserve">25-44-101197788 </t>
  </si>
  <si>
    <t xml:space="preserve">25-03-101009773 </t>
  </si>
  <si>
    <t xml:space="preserve">25-46-101038311 </t>
  </si>
  <si>
    <t xml:space="preserve">25-44-101197729 </t>
  </si>
  <si>
    <t xml:space="preserve">25-03-101011056 </t>
  </si>
  <si>
    <t xml:space="preserve">25-44-101197725 </t>
  </si>
  <si>
    <t xml:space="preserve">25-03-101009748 </t>
  </si>
  <si>
    <t xml:space="preserve">25-44-101197716 </t>
  </si>
  <si>
    <t xml:space="preserve">25-03-101009749 </t>
  </si>
  <si>
    <t xml:space="preserve">25-44-101197629 </t>
  </si>
  <si>
    <t xml:space="preserve">25-03-101007414 </t>
  </si>
  <si>
    <t xml:space="preserve">25-44-101197653 </t>
  </si>
  <si>
    <t xml:space="preserve">25-03-101007387 </t>
  </si>
  <si>
    <t xml:space="preserve">25-44-101197610 </t>
  </si>
  <si>
    <t xml:space="preserve">62-03-101054445 </t>
  </si>
  <si>
    <t xml:space="preserve">25-46-101038313 </t>
  </si>
  <si>
    <t>994-000049931</t>
  </si>
  <si>
    <t>15-63144710505</t>
  </si>
  <si>
    <t>11 de septiembre de 2025</t>
  </si>
  <si>
    <t>11 de septiembre de 2024</t>
  </si>
  <si>
    <t>30 de enero de 2025</t>
  </si>
  <si>
    <t xml:space="preserve">B-100057614 </t>
  </si>
  <si>
    <t>994-000003335</t>
  </si>
  <si>
    <t>PRESTACION DE SERVICIOS PROFESIONALES, TECNICOS Y/O DE APOYO A LA GESTION COMO AUXILIAR DE ODONTOLOGIA QUE REQUIERE EL DISPENSARIO MEDICO DE MEDELLIN PARA LA REGIONAR 7 DE SANIDAD MILITAR VIGENCIA 2025 (BAACA4)</t>
  </si>
  <si>
    <t xml:space="preserve">45-46-101028401 </t>
  </si>
  <si>
    <t>994-000002826</t>
  </si>
  <si>
    <t>994-000000477</t>
  </si>
  <si>
    <t>03 de mayo de 2025</t>
  </si>
  <si>
    <t>03 de mayo de 2024</t>
  </si>
  <si>
    <t xml:space="preserve">25-03-101011093 </t>
  </si>
  <si>
    <t>994-000034278</t>
  </si>
  <si>
    <t>994-000006929</t>
  </si>
  <si>
    <t>02 de febrero de 2025</t>
  </si>
  <si>
    <t>994-000034277</t>
  </si>
  <si>
    <t>994-000006922</t>
  </si>
  <si>
    <t xml:space="preserve">25-44-101197617 </t>
  </si>
  <si>
    <t xml:space="preserve">25-03-101011108 </t>
  </si>
  <si>
    <t xml:space="preserve">25-44-101197620 </t>
  </si>
  <si>
    <t xml:space="preserve">25-03-101011092 </t>
  </si>
  <si>
    <t>183-DMMED-BAS15-2025</t>
  </si>
  <si>
    <t>“PRESTACIÓN DE SERVICIOS PROFESIONALES, TECNICOS Y/O DE APOYO A LA GESTIÓN COMO AUXILIAR DE ENFERMERIA QUE REQUIERE EL DISPENSARIO MEDICO DE MEDELLIN PARA LA REGIONAL No. 7 DE SANIDAD MILITAR Y SUS UNIDADES CENTRALIZADAS, VIGENCIA 2025 (BAS15)”.</t>
  </si>
  <si>
    <t>03  de febrero de 2025</t>
  </si>
  <si>
    <t>ANA MARELIS MURILLO PESTAÑA</t>
  </si>
  <si>
    <t>53636793643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</si>
  <si>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</si>
  <si>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</si>
  <si>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</si>
  <si>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</si>
  <si>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</si>
  <si>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</si>
  <si>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</si>
  <si>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</si>
  <si>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</si>
  <si>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</si>
  <si>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</si>
  <si>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</si>
  <si>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</si>
  <si>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</si>
  <si>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</si>
  <si>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</si>
  <si>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</si>
  <si>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</si>
  <si>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</si>
  <si>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</si>
  <si>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</si>
  <si>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</si>
  <si>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</si>
  <si>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</si>
  <si>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</si>
  <si>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</si>
  <si>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</si>
  <si>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</si>
  <si>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</si>
  <si>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</si>
  <si>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</si>
  <si>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</si>
  <si>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</si>
  <si>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</si>
  <si>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</si>
  <si>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184-DMMED-BAS15-2025</t>
  </si>
  <si>
    <t>03 de febrero de 2025</t>
  </si>
  <si>
    <t>CRUZ OFFIR PALACIOS PALACIOS</t>
  </si>
  <si>
    <t>BARRIO JARDIN JAZMIN</t>
  </si>
  <si>
    <t>536-000750-60</t>
  </si>
  <si>
    <t>185-DMMED-BAS15-2025</t>
  </si>
  <si>
    <t>JOSE HAMINTON LEMUS RODRÍGUEZ</t>
  </si>
  <si>
    <t>LLORO (CHOCO)</t>
  </si>
  <si>
    <t>BARRIO LAS CRUCES LLORO/CHOCO</t>
  </si>
  <si>
    <t>0915018477</t>
  </si>
  <si>
    <t>186-DMMED-BAS15-2025</t>
  </si>
  <si>
    <t>“PRESTACIÓN DE SERVICIOS PROFESIONALES, TECNICOS Y/O DE APOYO A LA GESTIÓN COMO TRABAJADOR SOCIAL QUE REQUIERE EL DISPENSARIO MEDICO DE MEDELLIN PARA LA REGIONAL No. 7 DE SANIDAD MILITAR Y SUS UNIDADES CENTRALIZADAS, VIGENCIA 2025 (BAS15)”.</t>
  </si>
  <si>
    <t>DIANA PAOLA MOSQUERA LONGA</t>
  </si>
  <si>
    <t xml:space="preserve">ISTMINA </t>
  </si>
  <si>
    <t>CRA 16 No. 29-22 APTO SANTA ANA</t>
  </si>
  <si>
    <t>53653883206</t>
  </si>
  <si>
    <t>187-DMMED-BAS15-2025</t>
  </si>
  <si>
    <t>“PRESTACIÓN DE SERVICIOS PROFESIONALES, TECNICOS Y/O DE APOYO A LA GESTIÓN COMO FISIOTERAPEUTA QUE REQUIERE EL DISPENSARIO MEDICO DE MEDELLIN PARA LA REGIONAL No. 7 DE SANIDAD MILITAR Y SUS UNIDADES CENTRALIZADAS, VIGENCIA 2025 (BAS15)”</t>
  </si>
  <si>
    <t>GEDIS MURILLO MORENO</t>
  </si>
  <si>
    <t>CALLE 24ª C SUR 0C-24 vía pacurita, barrio obapo</t>
  </si>
  <si>
    <t>53628097000</t>
  </si>
  <si>
    <t>188-DMMED-BAS15-2025</t>
  </si>
  <si>
    <t>“PRESTACIÓN DE SERVICIOS PROFESIONALES, TECNICOS Y/O DE APOYO A LA GESTIÓN COMO AUXILIAR DE ODONTOLOGIA QUE REQUIERE EL DISPENSARIO MEDICO DE MEDELLIN PARA LA REGIONAL No. 7 DE SANIDAD MILITAR Y SUS UNIDADES CENTRALIZADAS, VIGENCIA 2025 (BAS15)”</t>
  </si>
  <si>
    <t>SARY LETICIA MURILLO MURILLO</t>
  </si>
  <si>
    <t>Carrera 19 No. 11- 11(Chocó)</t>
  </si>
  <si>
    <t>0440464279</t>
  </si>
  <si>
    <t>189-DMMED- BIPEB-2025</t>
  </si>
  <si>
    <t>“PRESTACIÓN DE SERVICIOS PROFESIONALES, TECNICOS Y/O DE APOYO A LA GESTIÓN COMO AUXILIAR DE ENFERMERÍA QUE REQUIERE EL DISPENSARIO MEDICO DE MEDELLIN PARA LA REGIONAL No. 7 DE SANIDAD MILITAR Y SUS UNIDADES CENTRALIZADAS, VIGENCIA 2025 (BIPEB)”</t>
  </si>
  <si>
    <t>DAMARIS VASQUEZ RUIZ</t>
  </si>
  <si>
    <t>GIRARDOTA</t>
  </si>
  <si>
    <t>Carrera 99A No. 49E – 108</t>
  </si>
  <si>
    <t>39929252784</t>
  </si>
  <si>
    <t>190-DMMED-BIJUL-2025</t>
  </si>
  <si>
    <t>“PRESTACIÓN DE SERVICIOS PROFESIONALES, TECNICOS Y/O DE APOYO A LA GESTIÓN COMO PSICOLOGO (A) QUE REQUIERE EL DISPENSARIO MEDICO DE MEDELLIN PARA LA REGIONAL No. 7 DE SANIDAD MILITAR Y SUS UNIDADES CENTRALIZADAS, VIGENCIA 2025 (BIJUL)”</t>
  </si>
  <si>
    <t>SV. BAIRON GUILLERMO GUTIERREZ CORDOBA</t>
  </si>
  <si>
    <t>CAROL VIVIANA SILVA RODRÍGUEZ</t>
  </si>
  <si>
    <t>LERIDA</t>
  </si>
  <si>
    <t>Animas, barrio las brisas (Chocó)</t>
  </si>
  <si>
    <t>PSOCOLOGO(A)</t>
  </si>
  <si>
    <t>755006046</t>
  </si>
  <si>
    <t>191-DMMED-BIJUL-2025</t>
  </si>
  <si>
    <t>“PRESTACIÓN DE SERVICIOS PROFESIONALES, TECNICOS Y/O DE APOYO A LA GESTIÓN COMO ENFERMERA PROFESIONAL QUE REQUIERE EL DISPENSARIO MEDICO DE MEDELLIN PARA LA REGIONAL No. 7 DE SANIDAD MILITAR Y SUS UNIDADES CENTRALIZADAS, VIGENCIA 2025 (BIJUL)”</t>
  </si>
  <si>
    <t>LEIDY TATIANA QUINTO RODRÍGUEZ</t>
  </si>
  <si>
    <t>CALLE 12 No. 5 – 08, Pueblo Nuevo – Edificio Jardín el Edén</t>
  </si>
  <si>
    <t>LEIDYQUINTO01@GMAIL.COM</t>
  </si>
  <si>
    <t>03117190334</t>
  </si>
  <si>
    <t>BIJUL</t>
  </si>
  <si>
    <t>192-DMMED-BIJUL-2025</t>
  </si>
  <si>
    <t>“PRESTACIÓN DE SERVICIOS PROFESIONALES, TECNICOS Y/O DE APOYO A LA GESTIÓN COMO ODONTOLOGO GENERAL QUE REQUIERE EL DISPENSARIO MEDICO DE MEDELLIN PARA LA REGIONAL No. 7 DE SANIDAD MILITAR Y SUS UNIDADES CENTRALIZADAS, VIGENCIA 2025 (BIJUL)”</t>
  </si>
  <si>
    <t>MARIA DE LOS ANGELES COPETE BUITRAGO</t>
  </si>
  <si>
    <t>CALLE 19 No. 33- 31, BARRIO POPULAR</t>
  </si>
  <si>
    <t>MARIAN-709@HOTMAIL.COM</t>
  </si>
  <si>
    <t>ODONTOLO(A) GENERAL</t>
  </si>
  <si>
    <t>91265056275</t>
  </si>
  <si>
    <t>193-DMMED-BIJUL-2025</t>
  </si>
  <si>
    <t>“PRESTACIÓN DE SERVICIOS PROFESIONALES, TECNICOS Y/O DE APOYO A LA GESTIÓN COMO AUXILIAR DE ENFERMERIA QUE REQUIERE EL DISPENSARIO MEDICO DE MEDELLIN PARA LA REGIONAL No. 7 DE SANIDAD MILITAR Y SUS UNIDADES CENTRALIZADAS, VIGENCIA 2025 (BIJUL)”</t>
  </si>
  <si>
    <t>VIVIANA MARCELA MURILLO MURILLO</t>
  </si>
  <si>
    <t>SECTOR EL DOS – CASA LA FLORESTA</t>
  </si>
  <si>
    <t>MARDIGRA0225@GMAIL.COM</t>
  </si>
  <si>
    <t>378375232</t>
  </si>
  <si>
    <t>EMSSANAR</t>
  </si>
  <si>
    <t>194-DMMED-BIJUL-2025</t>
  </si>
  <si>
    <t>YESICA ROJAS CABRERA</t>
  </si>
  <si>
    <t>la union</t>
  </si>
  <si>
    <t>ANAMARELISMURILLOPESTANA@GMAIL.COM</t>
  </si>
  <si>
    <t>DAYINEPA@GMAIL.COM</t>
  </si>
  <si>
    <t>22/071982</t>
  </si>
  <si>
    <t>MARJANI1307@GMAIL.COM</t>
  </si>
  <si>
    <t>PRIOTITARIA</t>
  </si>
  <si>
    <t>DIANAPAOLAMOSQUERA02@GMAIL.COM</t>
  </si>
  <si>
    <t>GEMIDYS25@HOTMAIL.COM</t>
  </si>
  <si>
    <t>SARYLETI@HOTMAIL.COM</t>
  </si>
  <si>
    <t>DAMAVR07@GMAIL.COM</t>
  </si>
  <si>
    <t>Barrio Lourdes</t>
  </si>
  <si>
    <t>SOFIAPINO228@GMAIL.COM</t>
  </si>
  <si>
    <t>0440002338</t>
  </si>
  <si>
    <t>195-DMMED-BINUT-2025</t>
  </si>
  <si>
    <t>“PRESTACIÓN DE SERVICIOS PROFESIONALES, TECNICOS Y/O DE APOYO A LA GESTIÓN COMO FISIOTERAPEUTA QUE REQUIERE EL DISPENSARIO MEDICO DE MEDELLIN PARA LA REGIONAL No. 7 DE SANIDAD MILITAR Y SUS UNIDADES CENTRALIZADAS, VIGENCIA 2025 (BINUT)”</t>
  </si>
  <si>
    <t>SS. HERNAN MAURICIO SOLER PATIÑO</t>
  </si>
  <si>
    <t>LUISA MARIA OSORIO CUERVO</t>
  </si>
  <si>
    <t>JARDIN ANT</t>
  </si>
  <si>
    <t>CARRERA 6 No. 12-16</t>
  </si>
  <si>
    <t>CUERVOLUISAM24@GMAIL.COM</t>
  </si>
  <si>
    <t>43860586372</t>
  </si>
  <si>
    <t>196-DMMED-BINUT-2025</t>
  </si>
  <si>
    <t>“PRESTACIÓN DE SERVICIOS PROFESIONALES, TECNICOS Y/O DE APOYO A LA GESTIÓN COMO AUXILIAR DE ENFERMERÍA QUE REQUIERE EL DISPENSARIO MEDICO DE MEDELLIN PARA LA REGIONAL No. 7 DE SANIDAD MILITAR Y SUS UNIDADES CENTRALIZADAS, VIGENCIA 2025 (BINUT)”</t>
  </si>
  <si>
    <t>LUZ ADIELA GONZALEZ HENAO</t>
  </si>
  <si>
    <t>CARRERA 59ª 52-04 APTO 302</t>
  </si>
  <si>
    <t>ADIGONZALEZ2018@GMAIL.COM</t>
  </si>
  <si>
    <t>42759002533</t>
  </si>
  <si>
    <t>197-DMMED-BINUT-2025</t>
  </si>
  <si>
    <t>“PRESTACIÓN DE SERVICIOS PROFESIONALES, TECNICOS Y/O DE APOYO A LA GESTIÓN COMO AUXILIAR DE FARMACIA QUE REQUIERE EL DISPENSARIO MEDICO DE MEDELLIN PARA LA REGIONAL No. 7 DE SANIDAD MILITAR Y SUS UNIDADES CENTRALIZADAS, VIGENCIA 2025 (BINUT)”</t>
  </si>
  <si>
    <t>CINDY PAOLA FERNANDEZ ZAPATA</t>
  </si>
  <si>
    <t>ANDES ANTIO</t>
  </si>
  <si>
    <t>CARRERA 54ª B SUR 56ª 41 - 40 PISO 2</t>
  </si>
  <si>
    <t>FERNANDEZZAPAPACINDYPAOLA@GMAI.COM</t>
  </si>
  <si>
    <t>43860720150</t>
  </si>
  <si>
    <t>198-DMMED-BINUT-2025</t>
  </si>
  <si>
    <t>“PRESTACIÓN DE SERVICIOS PROFESIONALES, TECNICOS Y/O DE APOYO A LA GESTIÓN COMO ENFERMERA QUE REQUIERE EL DISPENSARIO MEDICO DE MEDELLIN PARA LA REGIONAL No. 7 DE SANIDAD MILITAR Y SUS UNIDADES CENTRALIZADAS, VIGENCIA 2025 (BINUT)”</t>
  </si>
  <si>
    <t>MARIA ELENA GOMEZ ROJAS</t>
  </si>
  <si>
    <t>MEDELLIN ANTIO</t>
  </si>
  <si>
    <t>CALLE 37 No. 42A-50 APTO 404</t>
  </si>
  <si>
    <t>MARYROJ001@GMAIL.COM</t>
  </si>
  <si>
    <t>413012078415</t>
  </si>
  <si>
    <t>BANCO AGRARIO DE COLOMBIA</t>
  </si>
  <si>
    <t>199-DMMED-BINUT-2025</t>
  </si>
  <si>
    <t>“PRESTACIÓN DE SERVICIOS PROFESIONALES, TECNICOS Y/O DE APOYO A LA GESTIÓN COMO PSICOLOGA QUE REQUIERE EL DISPENSARIO MEDICO DE MEDELLIN PARA LA REGIONAL No. 7 DE SANIDAD MILITAR Y SUS UNIDADES CENTRALIZADAS, VIGENCIA 2025 (BINUT)”</t>
  </si>
  <si>
    <t>AMALIA CARDONA HERNANDEZ</t>
  </si>
  <si>
    <t>CIRCULAR 74 76E 66</t>
  </si>
  <si>
    <t>AMALIACARDONAH@GMAIL.COM</t>
  </si>
  <si>
    <t>00453380891</t>
  </si>
  <si>
    <t>200-DMMED-BINUT-2025</t>
  </si>
  <si>
    <t>“PRESTACIÓN DE SERVICIOS PROFESIONALES, TECNICOS Y/O DE APOYO A LA GESTIÓN COMO MEDICO GENERAL QUE REQUIERE EL DISPENSARIO MEDICO DE MEDELLIN PARA LA REGIONAL No. 7 DE SANIDAD MILITAR Y SUS UNIDADES CENTRALIZADAS, VIGENCIA 2025 (BINUT)”</t>
  </si>
  <si>
    <t>JHON WILSON MEJIA MONTOYA</t>
  </si>
  <si>
    <t>CALLE 14-3 21 JARDÍN</t>
  </si>
  <si>
    <t>JWMEJIA@UNAL.EDU.CO</t>
  </si>
  <si>
    <t>398700006826</t>
  </si>
  <si>
    <t>201-DMMED-2025</t>
  </si>
  <si>
    <t>“PRESTACION DE SERVICIOS PROFESIONALES, TECNICOS Y/O DE APOYO A LA GESTION COMO FISIOTERAPEUTA QUE REQUIERE EL DISPENSARIO MEDICO DE MEDELLIN PARA LA REGIONAL No. 7 DE SANIDAD MILITAR Y SUS UNIDADES CENTRALIZADAS, VIGENCIA 2025”</t>
  </si>
  <si>
    <t>LEIDY CAROLINA CASTAÑEDA GALLEGO</t>
  </si>
  <si>
    <t>TRANSVERSAL 65D No. 41B – 62</t>
  </si>
  <si>
    <t>CASTANEDAGALLEGOLEIDYCAROLINA@GMAIL.COM</t>
  </si>
  <si>
    <t>31679529822</t>
  </si>
  <si>
    <t>SURAMERINA</t>
  </si>
  <si>
    <t>202-DMMED-2025</t>
  </si>
  <si>
    <t>“PRESTACIÓN DE SERVICIOS PROFESIONALES, TECNICOS Y/O DE APOYO A LA GESTIÓN COMO AUXILIAR DE ENFERMERÍA QUE REQUIERE EL DISPENSARIO MÉDICO DE MEDELLÍN PARA LA REGIONAL No. 7 DE SANIDAD MILITAR, VIGENCIA 2025”</t>
  </si>
  <si>
    <t>CS. MELISSA CORREA IBARGUEN</t>
  </si>
  <si>
    <t>GLORIA INES ZAPATA MESA</t>
  </si>
  <si>
    <t>BELLO ANT</t>
  </si>
  <si>
    <t>CALLE  57 No. 61 – 26 INT 302</t>
  </si>
  <si>
    <t>GLORINZA11qHOTMAIL.COM</t>
  </si>
  <si>
    <t>0266030253</t>
  </si>
  <si>
    <t>203-DMMED-2025</t>
  </si>
  <si>
    <t>“PRESTACION DE SERVICIOS PROFESIONALES, TECNICOS Y/O DE APOYO A LA GESTION COMO PROFESIONAL DE LA SALUD ESPECIALISTA EN AUDITORIA DE SALUD QUE REQUIERE EL DISPENSARIO MEDICO DE MEDELLIN PARA LA REGIONAL No. 7 DE SANIDAD MILITAR Y SUS UNIDADES CENTRALIZADAS, VIGENCIA 2025”</t>
  </si>
  <si>
    <t>MAYERLYS DADIANA AMAYA ROMO</t>
  </si>
  <si>
    <t xml:space="preserve">MANAURE </t>
  </si>
  <si>
    <t>CARRERA 58C No. 144-38</t>
  </si>
  <si>
    <t>MAYEAMAR@GMAIL.COM</t>
  </si>
  <si>
    <t>ENFERMER(A) ESPECIALISTA EN AUDITORIA</t>
  </si>
  <si>
    <t>0550488400426158</t>
  </si>
  <si>
    <t>204-DMMED-2025</t>
  </si>
  <si>
    <t>JUANA MILENA CORTES PULGARIN</t>
  </si>
  <si>
    <t>CARRERA 120 E 48B – 25 CASA SAN JAVIER</t>
  </si>
  <si>
    <t>MILENACORTES347@GMAIL.COM</t>
  </si>
  <si>
    <t>00953103435</t>
  </si>
  <si>
    <t>205-DMMED-2025</t>
  </si>
  <si>
    <t>“PRESTACION DE SERVICIOS PROFESIONALES Y DE APOYO A LA GESTION COMO ENFERMERA PROFESIONAL ESPECIALISTA EN AUDITORIA DE SALUD QUE REQUIERE EL DISPENSARIO MEDICO DE MEDELLIN PARA LA REGIONAL No. 7 DE SANIDAD MILITAR Y SUS UNIDADES CENTRALIZADAS, VIGENCIA 2025”</t>
  </si>
  <si>
    <t>DIANA GIRLESA GUERRERO PATIÑO</t>
  </si>
  <si>
    <t>CALLE 111E No. 64-36</t>
  </si>
  <si>
    <t>DIANAGUERREROPATINO@GMAIL.COM</t>
  </si>
  <si>
    <t>01989518905</t>
  </si>
  <si>
    <t>COLMENA</t>
  </si>
  <si>
    <t>206-DMMED-2025</t>
  </si>
  <si>
    <t>YISETH BUSTAMANTE SANCHEZ</t>
  </si>
  <si>
    <t xml:space="preserve">AMAGA </t>
  </si>
  <si>
    <t>CARRERA 59ª No. 80ª 273</t>
  </si>
  <si>
    <t>YIBUSA1303@GMAIL.COM</t>
  </si>
  <si>
    <t>031800045994</t>
  </si>
  <si>
    <t>207-DMMED-2025</t>
  </si>
  <si>
    <t>“PRESTACION DE SERVICIOS PROFESIONALES, TECNICOS Y/O DE APOYO A LA GESTION COMO PSICOLOGO(A) QUE REQUIERE EL DISPENSARIO MEDICO DE MEDELLIN PARA LA REGIONAL No. 7 DE SANIDAD MILITAR Y SUS UNIDADES CENTRALIZADAS, VIGENCIA 2025”</t>
  </si>
  <si>
    <t>11 meses</t>
  </si>
  <si>
    <t>CAROLINA MONTOYA BRAND</t>
  </si>
  <si>
    <t>CARRERA 75 No. 61-85 APTO 2402</t>
  </si>
  <si>
    <t>23672681839</t>
  </si>
  <si>
    <t>cmbpsocologia@gmail.com</t>
  </si>
  <si>
    <t xml:space="preserve">PSICOLOGIA </t>
  </si>
  <si>
    <t>208-DMMED-2025</t>
  </si>
  <si>
    <t>“PRESTACION DE SERVICIOS
PROFESIONALES, TECNICOS Y/O DE APOYO A LA GESTION COMO
OTORRINOLARINGOLOGO(A) QUE REQUIERE EL DISPENSARIO MEDICO DE MEDELLIN
PARA LA REGIONAL No. 7 DE SANIDAD MILITAR Y SUS UNIDADES CENTRALIZADAS, VIGENCIA 2025"</t>
  </si>
  <si>
    <t>ANA MARIA SANTA CANCINO</t>
  </si>
  <si>
    <t>CARRERA 77c No. 51-136</t>
  </si>
  <si>
    <t>ANASANTICA@HOTMAIL.COM</t>
  </si>
  <si>
    <t>OTORRINOLARINGOLOGA</t>
  </si>
  <si>
    <t>57154456572</t>
  </si>
  <si>
    <t>209-DMMED-2025</t>
  </si>
  <si>
    <t>“PRESTACION DE SERVICIOS PROFESIONALES, TECNICOS Y/O DE APOYO A LA GESTION COMO MEDICO ESPECIALISTA EN GINECOLOGÍA Y OBSTETRICIA QUE REQUIERE EL DISPENSARIO MEDICO DE MEDELLIN PARA LA REGIONAL No. 7 DE SANIDAD MILITAR Y SUS UNIDADES CENTRALIZADAS, VIGENCIA 2025”</t>
  </si>
  <si>
    <t>GINA VANESSA FLOREZ LIZCANO</t>
  </si>
  <si>
    <t>Calle 33AA No. 78a- 104</t>
  </si>
  <si>
    <t>GINAFL26@HOTMAIL.COM</t>
  </si>
  <si>
    <t>GINECOLOGA</t>
  </si>
  <si>
    <t>0603117334</t>
  </si>
  <si>
    <t>210-DMMED-2025</t>
  </si>
  <si>
    <t>“PRESTACION DE SERVICIOS PROFESIONALES, TECNICOS Y/O DE APOYO A LA GESTION COMO OTORRINOLARINGOLOGO(A) QUE REQUIERE EL DISPENSARIO MEDICO DE MEDELLIN PARA LA REGIONAL No. 7 DE SANIDAD MILITAR Y SUS UNIDADES CENTRALIZADAS, VIGENCIA 2025”</t>
  </si>
  <si>
    <t>ILEANA MARGARITA LOPEZ VERGARA</t>
  </si>
  <si>
    <t>COROZAL</t>
  </si>
  <si>
    <t>TRANS 39 No. 77-15 APTO 202 EDF CARPI 5, LAURELES</t>
  </si>
  <si>
    <t>ILELOV@HOTMAIL.COM</t>
  </si>
  <si>
    <t>11163422206</t>
  </si>
  <si>
    <t>211-DMMED-2025</t>
  </si>
  <si>
    <t>“PRESTACION DE SERVICIOS PROFESIONALES, TECNICOS Y/O DE APOYO A LA GESTION COMO MEDICO ORTOPEDISTA QUE REQUIERE EL DISPENSARIO MEDICO DE MEDELLIN PARA LA REGIONAL No. 7 DE SANIDAD MILITAR Y SUS UNIDADES CENTRALIZADAS, VIGENCIA 2025”</t>
  </si>
  <si>
    <t>MIGUEL ANGEL MAHECHA GUTIERREZ</t>
  </si>
  <si>
    <t>Calle 33A No. 81A-08</t>
  </si>
  <si>
    <t>TODERODMMED@HOTMAIL.COM</t>
  </si>
  <si>
    <t>ORTOPEDISTA</t>
  </si>
  <si>
    <t>112100181560</t>
  </si>
  <si>
    <t>FALABELLA</t>
  </si>
  <si>
    <t>212-DMMED-2025</t>
  </si>
  <si>
    <t>“PRESTACION DE SERVICIOS PROFESIONALES, TECNICOS Y/O DE APOYO A LA GESTION COMO BACTERIOLOGO QUE REQUIERE EL DISPENSARIO MEDICO DE MEDELLIN PARA LA REGIONAL No. 7 DE SANIDAD MILITAR Y SUS UNIDADES CENTRALIZADAS, VIGENCIA 2025”</t>
  </si>
  <si>
    <t>DANIEL ALBERTO PINO HENAO</t>
  </si>
  <si>
    <t>Calle 27 #55 13 CABAÑAS, BELLO</t>
  </si>
  <si>
    <t>WOLFDANIEX@GMAIL.COM</t>
  </si>
  <si>
    <t>91240969012</t>
  </si>
  <si>
    <t>213-DMMED-2025</t>
  </si>
  <si>
    <t>“PRESTACION DE SERVICIOS PROFESIONALES, TECNICOS Y/O DE APOYO A LA GESTION COMO ENFERMERO QUE REQUIERE EL AREA ASISTENCIAL DEL DISPENSARIO MEDICO DE MEDELLIN PARA LA REGIONAL No. 7 DE SANIDAD MILITAR, VIGENCIA 2025”</t>
  </si>
  <si>
    <t>T.E OLGA VIVIANA VELÁSQUEZ BECERRA</t>
  </si>
  <si>
    <t>DANIEL CAMILO CEBALLOS GOMEZ</t>
  </si>
  <si>
    <t>VEREDA EL CARMIN</t>
  </si>
  <si>
    <t>CAMILOCEBALLOS490@GMAIL.COM</t>
  </si>
  <si>
    <t>02477188055</t>
  </si>
  <si>
    <t>214-DMMED-2025</t>
  </si>
  <si>
    <t>KAREN YULIETH PALACIO MORALES</t>
  </si>
  <si>
    <t>BANCOLOMBIA,</t>
  </si>
  <si>
    <t>29 de enero del 2025</t>
  </si>
  <si>
    <t>CALLE 49 SUR 49 33 -23</t>
  </si>
  <si>
    <t>kpalaciomorales@gmailcom</t>
  </si>
  <si>
    <t>215-DMMED-2025</t>
  </si>
  <si>
    <t>PRESTACION DE SERVICIOS PROFESIONALES, TECNICOS Y/O DE APOYO A LA GESTION COMO ENFERMERO PROFESIONAL QUE REQUIERE EL AREA ASISTENCIAL DEL DISPENSARIO MEDICO DE MEDELLIN PARA LA REGIONAL No. 7 DE SANIDAD MILITAR, VIGENCIA 2025”</t>
  </si>
  <si>
    <t>SMSM. LYDA PATRICIA ROJAS GUEVARA</t>
  </si>
  <si>
    <t>SABANETA</t>
  </si>
  <si>
    <t>CALLE 98 No. 76 – 111</t>
  </si>
  <si>
    <t xml:space="preserve">
ARLY MARCELA ASPRILLA CAMACHO</t>
  </si>
  <si>
    <t>11 de enero del 2025</t>
  </si>
  <si>
    <t>arlymarcela_19@gmail.co,</t>
  </si>
  <si>
    <t xml:space="preserve">              31000060766</t>
  </si>
  <si>
    <t>216-DMMED-2025</t>
  </si>
  <si>
    <t>EVA DE JESUS ZUÑIGA MEJIA</t>
  </si>
  <si>
    <t>PUERTO LIBERTADOR</t>
  </si>
  <si>
    <t>584408959</t>
  </si>
  <si>
    <t>adrianamejia01@hotmail.com</t>
  </si>
  <si>
    <t>217-DMMED-2025</t>
  </si>
  <si>
    <t>“PRESTACIÓN DE SERVICIOS
PROFESIONALES, TECNICOS Y/O DE APOYO A LA GESTION COMO MEDICO GENERAL QUE
REQUIERE EL DISPENSARIO MÉDICO DE MEDELLÍN PARA LA REGIONAL No. 7 DE SANIDAD
MILITAR, VIGENCIA 2025”</t>
  </si>
  <si>
    <t>JOHN FABER MONTOYA ZAPATA</t>
  </si>
  <si>
    <t>jfmz1961@gmail.com</t>
  </si>
  <si>
    <t>10910846415</t>
  </si>
  <si>
    <t>CALLE 57 No. 90 – 80</t>
  </si>
  <si>
    <t>DIAGONAL 80 No. 7 – 100 URB SAN MAR 404 TORRE 2 LOMA DE LOS BERNAL</t>
  </si>
  <si>
    <t xml:space="preserve">25-44-101198481 </t>
  </si>
  <si>
    <t xml:space="preserve">25-03-101011150 </t>
  </si>
  <si>
    <t>03 de febrero de 2026</t>
  </si>
  <si>
    <t>04 de febrero de 2025</t>
  </si>
  <si>
    <t xml:space="preserve">25-44-101198487 </t>
  </si>
  <si>
    <t xml:space="preserve">25-03-101011149 </t>
  </si>
  <si>
    <t xml:space="preserve">11-46-101073088 </t>
  </si>
  <si>
    <t>994-000003360</t>
  </si>
  <si>
    <t>994-000186954</t>
  </si>
  <si>
    <t xml:space="preserve">25-44-101198552 </t>
  </si>
  <si>
    <t xml:space="preserve">25-03-101011158 </t>
  </si>
  <si>
    <t>11 de enero d5 2025</t>
  </si>
  <si>
    <t xml:space="preserve">25-44-101198542 </t>
  </si>
  <si>
    <t xml:space="preserve">25-03-101011163 </t>
  </si>
  <si>
    <t xml:space="preserve">25-44-101198471 </t>
  </si>
  <si>
    <t xml:space="preserve">25-03-101011144 </t>
  </si>
  <si>
    <t>05 de febrero de 2025</t>
  </si>
  <si>
    <t>994-000034299</t>
  </si>
  <si>
    <t>994-000009960</t>
  </si>
  <si>
    <t>994-000034279</t>
  </si>
  <si>
    <t>994-000009959</t>
  </si>
  <si>
    <t>994-000034275</t>
  </si>
  <si>
    <t xml:space="preserve">25-03-101011148 </t>
  </si>
  <si>
    <t xml:space="preserve">25-44-101198484 </t>
  </si>
  <si>
    <t xml:space="preserve">25-03-101011151 </t>
  </si>
  <si>
    <t xml:space="preserve">55-46-101028057 </t>
  </si>
  <si>
    <t xml:space="preserve">25-03-101011183 </t>
  </si>
  <si>
    <t xml:space="preserve">25-44-101198567 </t>
  </si>
  <si>
    <t xml:space="preserve">25-03-101011175 </t>
  </si>
  <si>
    <t xml:space="preserve">25-44-101198546 </t>
  </si>
  <si>
    <t xml:space="preserve">25-03-101011177 </t>
  </si>
  <si>
    <t xml:space="preserve">25-44-101198575 </t>
  </si>
  <si>
    <t xml:space="preserve">25-03-101011159 </t>
  </si>
  <si>
    <t xml:space="preserve">25-44-101198547 </t>
  </si>
  <si>
    <t xml:space="preserve">25-03-101009072 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</si>
  <si>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</si>
  <si>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</si>
  <si>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</si>
  <si>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</si>
  <si>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</si>
  <si>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</si>
  <si>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</si>
  <si>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</si>
  <si>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</si>
  <si>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</si>
  <si>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</si>
  <si>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</si>
  <si>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</si>
  <si>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</si>
  <si>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</si>
  <si>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</si>
  <si>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</si>
  <si>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</si>
  <si>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</si>
  <si>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</si>
  <si>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</si>
  <si>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</si>
  <si>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218-DMMED-2025</t>
  </si>
  <si>
    <t>“PRESTACIÓN DE SERVICIOS PROFESIONALES, TECNICOS Y/O DE APOYO A LA GESTION COMO MEDICO GENERAL QUE REQUIERE EL DISPENSARIO MÉDICO DE MEDELLÍN PARA LA REGIONAL No. 7 DE SANIDAD MILITAR, VIGENCIA 2025”</t>
  </si>
  <si>
    <t>JOSE GREGORIO BARRERA PETRO</t>
  </si>
  <si>
    <t>SAN PELAYO</t>
  </si>
  <si>
    <t>CARRERA 76 No. 51-60</t>
  </si>
  <si>
    <t>GREGOBARRERA13@HOTMAIL.COM</t>
  </si>
  <si>
    <t>272-549184-37</t>
  </si>
  <si>
    <t>SURAMERICA</t>
  </si>
  <si>
    <t>219-DMMED-2025</t>
  </si>
  <si>
    <t>YAIRA YOMARA SANDON MARTINEZ</t>
  </si>
  <si>
    <t>DIAGONAL 58 No. 48 – 43 APTO 301</t>
  </si>
  <si>
    <t>YAIRASANDON1045@GMAIL.COM</t>
  </si>
  <si>
    <t>03142867451</t>
  </si>
  <si>
    <t>220-DMMED-2025</t>
  </si>
  <si>
    <t>221-DMMED-2025</t>
  </si>
  <si>
    <t>222-DMMED-2025</t>
  </si>
  <si>
    <t>223-DMMED-2025</t>
  </si>
  <si>
    <t>YANETH YEZMIN SANDOVAL VALERO</t>
  </si>
  <si>
    <t>CARRERA 37 No. 66F – 14</t>
  </si>
  <si>
    <t>YEZMIN582@HOTMAIL.COM</t>
  </si>
  <si>
    <t>0550488413798692</t>
  </si>
  <si>
    <t>“PRESTACION DE SERVICIOS PROFESIONALES, TECNICOS Y/O DE APOYO A LA GESTION COMO CARDIOLOGO QUE REQUIERE EL DISPENSARIO MEDICO DE MEDELLIN PARA LA REGIONAL No. 7 DE SANIDAD MILITAR Y SUS UNIDADES CENTRALIZADAS, VIGENCIA 2025”</t>
  </si>
  <si>
    <t>10 MESES</t>
  </si>
  <si>
    <t>FREDY ARMANDO ALVAREZ RODRIGUEZ</t>
  </si>
  <si>
    <t>CRA 57ª No. 17- 40</t>
  </si>
  <si>
    <t>FAALVAREZR89@GMAIL.COM</t>
  </si>
  <si>
    <t>CARDIOLOGO(A)</t>
  </si>
  <si>
    <t xml:space="preserve">RADIOLOGIA </t>
  </si>
  <si>
    <t>83848958282</t>
  </si>
  <si>
    <t>“PRESTACION DE SERVICIOS PROFESIONALES, TECNICOS Y/O DE APOYO A LA GESTION COMO TECNOLOGO EN IMÁGENES DIAGNOSTICAS QUE REQUIERE EL DISPENSARIO MEDICO DE MEDELLIN PARA LA REGIONAL No. 7 DE SANIDAD MILITAR Y SUS UNIDADES CENTRALIZADAS, VIGENCIA 2025”</t>
  </si>
  <si>
    <t>VALENTINA LOPEZ JARAMILLO</t>
  </si>
  <si>
    <t>CARRERA 49B No. 56B - 50</t>
  </si>
  <si>
    <t>VALENL1@HOTMAIL.COM</t>
  </si>
  <si>
    <t>RADIOLOGIA</t>
  </si>
  <si>
    <t>25300001535</t>
  </si>
  <si>
    <t>“PRESTACION DE SERVICIOS PROFESIONALES, TECNICOS Y/O DE APOYO A LA GESTION COMO MÉDICO INTERNISTA QUE REQUIERE EL DISPENSARIO MEDICO DE MEDELLIN PARA LA REGIONAL No. 7 DE SANIDAD MILITAR Y SUS UNIDADES CENTRALIZADAS, VIGENCIA 2025”</t>
  </si>
  <si>
    <t>ENDER JOSE MORALES LOPEZ</t>
  </si>
  <si>
    <t>VENEZUELA</t>
  </si>
  <si>
    <t>CALLE 3ª SUR 75D A 30 BRR VILLAS DEL RODEO</t>
  </si>
  <si>
    <t>ENDERMORALES@HOTMAIL.COM</t>
  </si>
  <si>
    <t>00700001773</t>
  </si>
  <si>
    <t>224-DMMED-2025</t>
  </si>
  <si>
    <t>“PRESTACIÓN DE SERVICIOS PROFESIONALES, TECNICOS Y/O DE APOYO A LA GESTION COMO HIGIENISTA ORAL QUE REQUIERE EL DISPENSARIO MÉDICO DE MEDELLÍN PARA LA REGIONAL No. 7 DE SANIDAD MILITAR, VIGENCIA 2025”</t>
  </si>
  <si>
    <t>LINA MARIA GUISAO ROJAS</t>
  </si>
  <si>
    <t>CALLE 42 No. 117-33 INT 402 BRR SAN JAVIER</t>
  </si>
  <si>
    <t>LINAMGROJAS@GMAIL.COM</t>
  </si>
  <si>
    <t xml:space="preserve">HIGIENISTA ORAL </t>
  </si>
  <si>
    <t>23600006772</t>
  </si>
  <si>
    <t>225-DMMED-2025</t>
  </si>
  <si>
    <t>“PRESTACION DE SERVICIOS PROFESIONALES, TECNICOS Y/O DE APOYO A LA GESTION COMO MEDICO PSIQUIATRA QUE REQUIERE EL DISPENSARIO MEDICO DE MEDELLIN PARA LA REGIONAL No. 7 DE SANIDAD MILITAR Y SUS UNIDADES CENTRALIZADAS, VIGENCIA 2025”</t>
  </si>
  <si>
    <t>RICARDO BERNAL JARAMILLO</t>
  </si>
  <si>
    <t>MANIZALES</t>
  </si>
  <si>
    <t>CARRERA 29N No. 5 - 16 EDF MONTESORO</t>
  </si>
  <si>
    <t>RBERNALJ@HOTMAIL.COM</t>
  </si>
  <si>
    <t>379-214555-27</t>
  </si>
  <si>
    <t>226-DMMED-2025</t>
  </si>
  <si>
    <t>“PRESTACION DE SERVICIOS PROFESIONALES, TECNICOS Y/O DE APOYO A LA GESTION COMO MEDICO RADIOLOGO QUE REQUIERE EL DISPENSARIO MEDICO DE MEDELLIN PARA LA REGIONAL No. 7 DE SANIDAD MILITAR Y SUS UNIDADES CENTRALIZADAS, VIGENCIA 2025”</t>
  </si>
  <si>
    <t>MARIA BERNARDA JIMENEZ ROCHA</t>
  </si>
  <si>
    <t>CALLE 40ª SUR 63B – 53</t>
  </si>
  <si>
    <t>MARIABJR@HOTMAIL.COM</t>
  </si>
  <si>
    <t>RADIOLOGO(A)</t>
  </si>
  <si>
    <t>24544554243</t>
  </si>
  <si>
    <t>227-DMMED-2025</t>
  </si>
  <si>
    <t>“PRESTACIÓN DE SERVICIOS PROFESIONALES, TECNICOS Y DE APOYO A LA GESTIÓN COMO AUXILIAR DE ENFERMERÍA QUE REQUIERE EL DISPENSARIO MÉDICO DE MEDELLÍN PARA LA REGIONAL No. 7 DE SANIDAD MILITAR, VIGENCIA 2025”</t>
  </si>
  <si>
    <t>SV. MARIO ALBERTO MONTOYA LÓPEZ</t>
  </si>
  <si>
    <t>YENSY CAROLINA CALCETO VILLAREAL</t>
  </si>
  <si>
    <t>NATAGAIMA</t>
  </si>
  <si>
    <t>CARRERA 6 No. 7 – 37</t>
  </si>
  <si>
    <t>DANNA312012@HOTMAIL.COM</t>
  </si>
  <si>
    <t>213101777</t>
  </si>
  <si>
    <t>228-DMMED-2025</t>
  </si>
  <si>
    <t>LEIDY JOHANA ARANGO PEREZ</t>
  </si>
  <si>
    <t>CAREPA</t>
  </si>
  <si>
    <t>CARRERA 39 CALLE 43 – 27</t>
  </si>
  <si>
    <t>JOHAPEREZ_92@HOTMAIL.COM</t>
  </si>
  <si>
    <t>091-951096-02</t>
  </si>
  <si>
    <t>229-DMMED-2025</t>
  </si>
  <si>
    <t>ALEJANDRA MUÑOZ LOAIZA</t>
  </si>
  <si>
    <t>CARRERA 56 No. 46ª - 25 INT 120</t>
  </si>
  <si>
    <t>LOAIZAALEJITA@GMAIL.COM</t>
  </si>
  <si>
    <t>27952172935</t>
  </si>
  <si>
    <t>230-DMMED-GMJCO-2025</t>
  </si>
  <si>
    <t>“PRESTACION DE SERVICIOS PROFESIONALES, TECNICOS Y/O DE APOYO A LA GESTION COMO ENFERMERA PROFESIONAL QUE REQUIERE EL DISPENSARIO MEDICO DE MEDELLIN PARA LA REGIONAL 7 DE SANIDAD MILITAR VIGENCIA 2025 (GMJCO)”</t>
  </si>
  <si>
    <t>SANDRA MARCELA MURILLO GONZALEZ</t>
  </si>
  <si>
    <t>CANDELARIA</t>
  </si>
  <si>
    <t>Kilometro 32 Autopista Medellin Bogotá Gmjco Casas Fiscales</t>
  </si>
  <si>
    <t>SANDRAMARCELAMURILLOGONZALEZ@GMAIL.COM</t>
  </si>
  <si>
    <t>0445339419</t>
  </si>
  <si>
    <t>231-DMMED-GMJCO-2025</t>
  </si>
  <si>
    <t>“PRESTACION DE SERVICIOS PROFESIONALES, TECNICOS Y/O DE APOYO A LA GESTION COMO AUXILIAR DE ENFERMERIA QUE REQUIERE EL DISPENSARIO MEDICO DE MEDELLIN PARA LA REGIONAL 7 DE SANIDAD MILITAR VIGENCIA 2025 (GMJCO)”.</t>
  </si>
  <si>
    <t>MARIA ISABEL DUQUE GIRALDO</t>
  </si>
  <si>
    <t>MARINILLA</t>
  </si>
  <si>
    <t>CALLE 33ª No. 33B – 29</t>
  </si>
  <si>
    <t>DUQUEISABEL91@GMAIL.COM</t>
  </si>
  <si>
    <t>757003113</t>
  </si>
  <si>
    <t>232-DMMED-BIRIF-2025</t>
  </si>
  <si>
    <t>“PRESTACION DE SERVICIOS PROFESIONALES, TECNICOS Y/O DE APOYO A LA GESTION COMO MÉDICO GENERAL QUE REQUIERE EL DISPENSARIO MEDICO DE MEDELLIN PARA LA REGIONAL No. 7 DE SANIDAD MILITAR Y SUS UNIDADES CENTRALIZADAS, VIGENCIA 2025 (BIRIF)”</t>
  </si>
  <si>
    <t>GUSTAVO ALONSO GUERRERO SIMANCA</t>
  </si>
  <si>
    <t>CALLE 26ª No. 27-21</t>
  </si>
  <si>
    <t>MDGUERRERO@HOTMAIL.COM</t>
  </si>
  <si>
    <t>95165926898</t>
  </si>
  <si>
    <t>233-DMMED-2025</t>
  </si>
  <si>
    <t>“PRESTACIÓN DE SERVICIOS PROFESIONALES, TECNICOS Y/O DE APOYO A LA GESTIÓN COMO AUXILIAR EN SALUD PÚBLICA QUE REQUIERE EL DISPENSARIO MÉDICO DE MEDELLÍN PARA LA REGIONAL No. 7 DE SANIDAD MILITAR, VIGENCIA 2025”</t>
  </si>
  <si>
    <t>SMSM DIANA PATRICIA MOSQUERA RIVAS</t>
  </si>
  <si>
    <t>LUZ FRANCY SERNA MONTOYA</t>
  </si>
  <si>
    <t>CALLE 9 SUR No. 79C - 139</t>
  </si>
  <si>
    <t>AUXILIAR EN SALUD PUBICA</t>
  </si>
  <si>
    <t>038000078907</t>
  </si>
  <si>
    <t>234-DMMED-2025</t>
  </si>
  <si>
    <t>“PRESTACION DE SERVICIOS PROFESIONALES Y DE APOYO A LA GESTION COMO ENFERMERO(A) PROFESIONAL QUE REQUIERE EL AREA ASISTENCIAL DEL DISPENSARIO MEDICO DE MEDELLIN PARA LA REGIONAL No. 7 DE SANIDAD MILITAR, VIGENCIA 2025”</t>
  </si>
  <si>
    <t>OLGA LUCIA GARCIA REINA</t>
  </si>
  <si>
    <t>PASTO</t>
  </si>
  <si>
    <t>CARRERA 51 No 96-27 SUR NATAL APTOS, T2 APTO 413</t>
  </si>
  <si>
    <t>LUCIA.REINA98@GMAIL.COM</t>
  </si>
  <si>
    <t>0921096905</t>
  </si>
  <si>
    <t>BOLIVAR</t>
  </si>
  <si>
    <t>235-DMMED-2025</t>
  </si>
  <si>
    <t>“PRESTACIÓN DE SERVICIOS PROFESIONALES, TECNICOS Y/O DE APOYO A LA GESTIÓN COMO AUXILIAR DE ENFERMERÍA QUE REQUIERE EL DISPENSARIO MÉDICO DE MEDELLÍN PARA LA REGIONAL No. 7 DE SANIDAD MILITAR, VIGENCIA 2025"</t>
  </si>
  <si>
    <t>KAREN TATIANA MUÑETON GARCIA</t>
  </si>
  <si>
    <t>CALLE 57C N° 97 A-40 URBANIZACION ALTOS DE CALASANZ</t>
  </si>
  <si>
    <t>KARENTATIANAGARCIA2004@GMAIL.COM</t>
  </si>
  <si>
    <t>26456733238</t>
  </si>
  <si>
    <t>236-DMMED-2025</t>
  </si>
  <si>
    <t>VICTOR ALFONSO ZAPATA CORREA</t>
  </si>
  <si>
    <t>SABANALARGA</t>
  </si>
  <si>
    <t>CRR 76 50-175 AURORA URB CANTARES 2</t>
  </si>
  <si>
    <t>victorzaco1989@gmail.com</t>
  </si>
  <si>
    <t>ahorros</t>
  </si>
  <si>
    <t>24058213981</t>
  </si>
  <si>
    <t>G</t>
  </si>
  <si>
    <t>237-DMMED-2025</t>
  </si>
  <si>
    <t>“PRESTACIÓN DE SERVICIOS
PROFESIONALES, TECNICOS Y/O DE APOYO A LA GESTIÓN COMO AUXILIAR DE
ENFERMERÍA QUE REQUIERE EL DISPENSARIO MÉDICO DE MEDELLÍN PARA LA
REGIONAL No. 7 DE SANIDAD MILITAR, VIGENCIA 2025”.</t>
  </si>
  <si>
    <t>SMSM. LYDA PATRICIA ROJAS GUEVARRA</t>
  </si>
  <si>
    <t>MARIAN CATALINA OTALVORA ARGUMEDO</t>
  </si>
  <si>
    <t>mariacotalvora@gmail.com</t>
  </si>
  <si>
    <t>CARRERA  36 65 46 INTERIOR 301 VILLA HERMOSA</t>
  </si>
  <si>
    <t xml:space="preserve">ahorros </t>
  </si>
  <si>
    <t>4692006291</t>
  </si>
  <si>
    <t>SCOTIABANCK COLPATRIA S.A.,</t>
  </si>
  <si>
    <t>238-DMMED-2025</t>
  </si>
  <si>
    <t>“PRESTACIÓN DE SERVICIOS
PROFESIONALES, TECNICOS Y/O DE APOYO A LA GESTIÓN COMO AUXILIAR DE ENFERMERÍA QUE REQUIERE EL DISPENSARIO MÉDICO DE MEDELLÍN PARA LA
REGIONAL No. 7 DE SANIDAD MILITAR, VIGENCIA 2025”.</t>
  </si>
  <si>
    <t>MONICA LISNEY PASTAS GARCIA</t>
  </si>
  <si>
    <t>POTOSI</t>
  </si>
  <si>
    <t>CALLE 50 77B 12 LOS COLORES</t>
  </si>
  <si>
    <t>monicapastas64@gmail.com</t>
  </si>
  <si>
    <t>584445936</t>
  </si>
  <si>
    <t>MALLAS  EPSI</t>
  </si>
  <si>
    <t>239-DMMED-2025</t>
  </si>
  <si>
    <t>PROFESIONALES TECNICOS Y/O COMO MEDICO GENERAL QUE REQUIERE EL</t>
  </si>
  <si>
    <t>DISPENSARIO MÉDICO DE MEDELLÍN PARA LA REGIONAL No. 7 DE SANIDAD MILITAR,</t>
  </si>
  <si>
    <t>“PRESTACIÓN DE SERVICIOS
PROFESIONALES TECNICOS Y/O COMO MEDICO GENERAL QUE REQUIERE EL
DISPENSARIO MÉDICO DE MEDELLÍN PARA LA REGIONAL No. 7 DE SANIDAD MILITAR,
VIGENCIA 2025”.</t>
  </si>
  <si>
    <t>01 de enero del 2025</t>
  </si>
  <si>
    <t>SMSM DIANA PATRICIA MOSQUERA RIVERA</t>
  </si>
  <si>
    <t>PAMELA ALEXANDRA HERNANDEZ RUA</t>
  </si>
  <si>
    <t xml:space="preserve">MARINILLA </t>
  </si>
  <si>
    <t>CALLE 92 71 19 APT 201 ALFONSO LOPEZ</t>
  </si>
  <si>
    <t>pame1613@gmail.com</t>
  </si>
  <si>
    <t xml:space="preserve">MEDICO GENERAL </t>
  </si>
  <si>
    <t>35739609354</t>
  </si>
  <si>
    <t>07 de febrero de 2025</t>
  </si>
  <si>
    <t>994-000187022</t>
  </si>
  <si>
    <t>01 de abril de 2026</t>
  </si>
  <si>
    <t>994-000003945</t>
  </si>
  <si>
    <t>05 de febrero de 2026</t>
  </si>
  <si>
    <t>06 de febrero de 2025</t>
  </si>
  <si>
    <t xml:space="preserve">25-44-101198488 </t>
  </si>
  <si>
    <t xml:space="preserve">25-03-101011154 </t>
  </si>
  <si>
    <t xml:space="preserve">25-44-101198531 </t>
  </si>
  <si>
    <t xml:space="preserve">25-03-101011165 </t>
  </si>
  <si>
    <t xml:space="preserve">25-44-101198492 </t>
  </si>
  <si>
    <t xml:space="preserve">25-03-101011156 </t>
  </si>
  <si>
    <t xml:space="preserve">25-03-101011153 </t>
  </si>
  <si>
    <t xml:space="preserve">25-44-101198670 </t>
  </si>
  <si>
    <t xml:space="preserve">25-03-101011188 </t>
  </si>
  <si>
    <t xml:space="preserve">25-44-101198511 </t>
  </si>
  <si>
    <t xml:space="preserve">25-03-101011152 </t>
  </si>
  <si>
    <t xml:space="preserve">25-44-101198465 </t>
  </si>
  <si>
    <t xml:space="preserve">25-44-101198646 </t>
  </si>
  <si>
    <t>31 de marzo de 2026</t>
  </si>
  <si>
    <t xml:space="preserve">25-44-101198467 </t>
  </si>
  <si>
    <t xml:space="preserve">25-03-101011200 </t>
  </si>
  <si>
    <t xml:space="preserve">25-44-101198476 </t>
  </si>
  <si>
    <t xml:space="preserve">25-03-101011184 </t>
  </si>
  <si>
    <t xml:space="preserve">25-44-101198884 </t>
  </si>
  <si>
    <t xml:space="preserve">25-03-101011191 </t>
  </si>
  <si>
    <t xml:space="preserve">25-44-101198551 </t>
  </si>
  <si>
    <t xml:space="preserve">25-03-101011205 </t>
  </si>
  <si>
    <t xml:space="preserve">25-46-101039133 </t>
  </si>
  <si>
    <t xml:space="preserve">25-44-101198792 </t>
  </si>
  <si>
    <t xml:space="preserve">25-03-101011199 </t>
  </si>
  <si>
    <t xml:space="preserve">25-44-101198833 </t>
  </si>
  <si>
    <t xml:space="preserve">25-03-101011195 </t>
  </si>
  <si>
    <t xml:space="preserve">25-44-101198794 </t>
  </si>
  <si>
    <t xml:space="preserve">25-03-101011202 </t>
  </si>
  <si>
    <t xml:space="preserve">25-44-101198557 </t>
  </si>
  <si>
    <t xml:space="preserve">65-03-101074115 </t>
  </si>
  <si>
    <t>02 de enero de 2025</t>
  </si>
  <si>
    <t>02 de enero de 2026</t>
  </si>
  <si>
    <t xml:space="preserve">25-44-101198555 </t>
  </si>
  <si>
    <t xml:space="preserve">25-03-101011160 </t>
  </si>
  <si>
    <t xml:space="preserve">25-44-101198797 </t>
  </si>
  <si>
    <t xml:space="preserve">25-03-101011198 </t>
  </si>
  <si>
    <t>994-000187143</t>
  </si>
  <si>
    <t xml:space="preserve">65-03-101067299 </t>
  </si>
  <si>
    <t>28 de abril de 2026</t>
  </si>
  <si>
    <t>900-001154074</t>
  </si>
  <si>
    <t>05 de abril de 2024</t>
  </si>
  <si>
    <t>05 de abril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</si>
</sst>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-240A]d&quot; de &quot;mmmm&quot; de &quot;yyyy;@"/>
    <numFmt numFmtId="165" formatCode="d/mm/yyyy;@"/>
    <numFmt numFmtId="166" formatCode="[$-F800]dddd\,\ mmmm\ dd\,\ yyyy"/>
    <numFmt numFmtId="167" formatCode="dd/mm/yyyy;@"/>
  </numFmts>
  <fonts count="12" x14ac:knownFonts="1">
    <font>
      <sz val="12"/>
      <color theme="1"/>
      <name val="Aptos Narrow"/>
      <family val="2"/>
      <scheme val="minor"/>
    </font>
    <font>
      <sz val="10"/>
      <color theme="1"/>
      <name val="Verdana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9" fontId="1" fillId="0" borderId="0" applyFill="0" applyBorder="0" applyProtection="0">
      <alignment horizontal="left" vertical="center"/>
    </xf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wrapText="1"/>
    </xf>
    <xf numFmtId="8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5" fillId="2" borderId="1" xfId="0" applyNumberFormat="1" applyFont="1" applyFill="1" applyBorder="1"/>
    <xf numFmtId="49" fontId="5" fillId="0" borderId="1" xfId="0" applyNumberFormat="1" applyFont="1" applyBorder="1"/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2" fillId="0" borderId="1" xfId="2" applyFill="1" applyBorder="1" applyAlignment="1">
      <alignment horizontal="left" vertical="center" wrapText="1"/>
    </xf>
    <xf numFmtId="44" fontId="6" fillId="0" borderId="1" xfId="0" applyNumberFormat="1" applyFont="1" applyBorder="1" applyAlignment="1">
      <alignment vertical="center"/>
    </xf>
    <xf numFmtId="44" fontId="5" fillId="0" borderId="1" xfId="0" applyNumberFormat="1" applyFont="1" applyBorder="1"/>
    <xf numFmtId="44" fontId="5" fillId="0" borderId="1" xfId="0" applyNumberFormat="1" applyFont="1" applyBorder="1" applyAlignment="1">
      <alignment vertical="center" wrapText="1"/>
    </xf>
    <xf numFmtId="44" fontId="5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/>
    </xf>
    <xf numFmtId="14" fontId="5" fillId="2" borderId="1" xfId="0" applyNumberFormat="1" applyFont="1" applyFill="1" applyBorder="1"/>
    <xf numFmtId="14" fontId="5" fillId="0" borderId="1" xfId="0" applyNumberFormat="1" applyFont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4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0" fontId="2" fillId="0" borderId="1" xfId="2" applyBorder="1"/>
    <xf numFmtId="0" fontId="6" fillId="0" borderId="1" xfId="0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44" fontId="5" fillId="2" borderId="1" xfId="0" applyNumberFormat="1" applyFont="1" applyFill="1" applyBorder="1"/>
    <xf numFmtId="0" fontId="9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vertical="center" wrapText="1"/>
    </xf>
    <xf numFmtId="165" fontId="5" fillId="2" borderId="1" xfId="0" applyNumberFormat="1" applyFont="1" applyFill="1" applyBorder="1"/>
    <xf numFmtId="165" fontId="5" fillId="0" borderId="1" xfId="0" applyNumberFormat="1" applyFont="1" applyBorder="1"/>
    <xf numFmtId="165" fontId="6" fillId="0" borderId="1" xfId="0" applyNumberFormat="1" applyFont="1" applyBorder="1" applyAlignment="1">
      <alignment vertical="center" wrapText="1"/>
    </xf>
    <xf numFmtId="165" fontId="0" fillId="0" borderId="0" xfId="0" applyNumberForma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1" xfId="0" applyFont="1" applyBorder="1"/>
    <xf numFmtId="166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/>
    </xf>
    <xf numFmtId="167" fontId="0" fillId="0" borderId="0" xfId="0" applyNumberFormat="1"/>
    <xf numFmtId="0" fontId="9" fillId="0" borderId="1" xfId="0" applyFont="1" applyBorder="1"/>
    <xf numFmtId="0" fontId="11" fillId="0" borderId="1" xfId="2" applyFont="1" applyBorder="1"/>
    <xf numFmtId="8" fontId="5" fillId="0" borderId="1" xfId="0" applyNumberFormat="1" applyFont="1" applyBorder="1"/>
    <xf numFmtId="0" fontId="5" fillId="2" borderId="1" xfId="0" applyFont="1" applyFill="1" applyBorder="1" applyAlignment="1">
      <alignment horizontal="left" vertical="center"/>
    </xf>
    <xf numFmtId="0" fontId="10" fillId="0" borderId="0" xfId="0" applyFont="1"/>
    <xf numFmtId="0" fontId="5" fillId="4" borderId="1" xfId="0" applyFont="1" applyFill="1" applyBorder="1"/>
    <xf numFmtId="0" fontId="5" fillId="4" borderId="1" xfId="0" applyFont="1" applyFill="1" applyBorder="1" applyAlignment="1">
      <alignment vertical="center"/>
    </xf>
    <xf numFmtId="166" fontId="10" fillId="0" borderId="1" xfId="0" applyNumberFormat="1" applyFont="1" applyBorder="1"/>
  </cellXfs>
  <cellStyles count="3">
    <cellStyle name="BodyStyle" xfId="1" xr:uid="{00000000-0005-0000-0000-000000000000}"/>
    <cellStyle name="Hipervínculo" xfId="2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JANI1307@GMAIL.COM" TargetMode="External"/><Relationship Id="rId18" Type="http://schemas.openxmlformats.org/officeDocument/2006/relationships/hyperlink" Target="mailto:SOFIAPINO228@GMAIL.COM" TargetMode="External"/><Relationship Id="rId26" Type="http://schemas.openxmlformats.org/officeDocument/2006/relationships/hyperlink" Target="mailto:CASTANEDAGALLEGOLEIDYCAROLINA@GMAIL.COM" TargetMode="External"/><Relationship Id="rId39" Type="http://schemas.openxmlformats.org/officeDocument/2006/relationships/hyperlink" Target="mailto:arlymarcela_19@gmail.co," TargetMode="External"/><Relationship Id="rId21" Type="http://schemas.openxmlformats.org/officeDocument/2006/relationships/hyperlink" Target="mailto:FERNANDEZZAPAPACINDYPAOLA@GMAI.COM" TargetMode="External"/><Relationship Id="rId34" Type="http://schemas.openxmlformats.org/officeDocument/2006/relationships/hyperlink" Target="mailto:ILELOV@HOTMAIL.COM" TargetMode="External"/><Relationship Id="rId42" Type="http://schemas.openxmlformats.org/officeDocument/2006/relationships/hyperlink" Target="mailto:GREGOBARRERA13@HOTMAIL.COM" TargetMode="External"/><Relationship Id="rId47" Type="http://schemas.openxmlformats.org/officeDocument/2006/relationships/hyperlink" Target="mailto:ENDERMORALES@HOTMAIL.COM" TargetMode="External"/><Relationship Id="rId50" Type="http://schemas.openxmlformats.org/officeDocument/2006/relationships/hyperlink" Target="mailto:MARIABJR@HOTMAIL.COM" TargetMode="External"/><Relationship Id="rId55" Type="http://schemas.openxmlformats.org/officeDocument/2006/relationships/hyperlink" Target="mailto:DUQUEISABEL91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OLGAPATER@HOTMAIL.COM" TargetMode="External"/><Relationship Id="rId2" Type="http://schemas.openxmlformats.org/officeDocument/2006/relationships/hyperlink" Target="mailto:KATERINMELLIZO3@GMAIL.COM" TargetMode="External"/><Relationship Id="rId16" Type="http://schemas.openxmlformats.org/officeDocument/2006/relationships/hyperlink" Target="mailto:SARYLETI@HOTMAIL.COM" TargetMode="External"/><Relationship Id="rId29" Type="http://schemas.openxmlformats.org/officeDocument/2006/relationships/hyperlink" Target="mailto:DIANAGUERREROPATINO@GMAIL.COM" TargetMode="External"/><Relationship Id="rId11" Type="http://schemas.openxmlformats.org/officeDocument/2006/relationships/hyperlink" Target="mailto:ANAMARELISMURILLOPESTANA@GMAIL.COM" TargetMode="External"/><Relationship Id="rId24" Type="http://schemas.openxmlformats.org/officeDocument/2006/relationships/hyperlink" Target="mailto:JWMEJIA@UNAL.EDU.CO" TargetMode="External"/><Relationship Id="rId32" Type="http://schemas.openxmlformats.org/officeDocument/2006/relationships/hyperlink" Target="mailto:ANASANTICA@HOTMAIL.COM" TargetMode="External"/><Relationship Id="rId37" Type="http://schemas.openxmlformats.org/officeDocument/2006/relationships/hyperlink" Target="mailto:CAMILOCEBALLOS490@GMAIL.COM" TargetMode="External"/><Relationship Id="rId40" Type="http://schemas.openxmlformats.org/officeDocument/2006/relationships/hyperlink" Target="mailto:adrianamejia01@hotmail.com" TargetMode="External"/><Relationship Id="rId45" Type="http://schemas.openxmlformats.org/officeDocument/2006/relationships/hyperlink" Target="mailto:FAALVAREZR89@GMAIL.COM" TargetMode="External"/><Relationship Id="rId53" Type="http://schemas.openxmlformats.org/officeDocument/2006/relationships/hyperlink" Target="mailto:LOAIZAALEJITA@GMAIL.COM" TargetMode="External"/><Relationship Id="rId58" Type="http://schemas.openxmlformats.org/officeDocument/2006/relationships/hyperlink" Target="mailto:KARENTATIANAGARCIA2004@GMAIL.COM" TargetMode="External"/><Relationship Id="rId5" Type="http://schemas.openxmlformats.org/officeDocument/2006/relationships/hyperlink" Target="mailto:ANDINOCARLOS2020@GMAIL.COM" TargetMode="External"/><Relationship Id="rId61" Type="http://schemas.openxmlformats.org/officeDocument/2006/relationships/hyperlink" Target="mailto:monicapastas64@gmail.com" TargetMode="External"/><Relationship Id="rId19" Type="http://schemas.openxmlformats.org/officeDocument/2006/relationships/hyperlink" Target="mailto:CUERVOLUISAM24@GMAIL.COM" TargetMode="External"/><Relationship Id="rId14" Type="http://schemas.openxmlformats.org/officeDocument/2006/relationships/hyperlink" Target="mailto:DIANAPAOLAMOSQUERA02@GMAIL.COM" TargetMode="External"/><Relationship Id="rId22" Type="http://schemas.openxmlformats.org/officeDocument/2006/relationships/hyperlink" Target="mailto:MARYROJ001@GMAIL.COM" TargetMode="External"/><Relationship Id="rId27" Type="http://schemas.openxmlformats.org/officeDocument/2006/relationships/hyperlink" Target="mailto:MAYEAMAR@GMAIL.COM" TargetMode="External"/><Relationship Id="rId30" Type="http://schemas.openxmlformats.org/officeDocument/2006/relationships/hyperlink" Target="mailto:YIBUSA1303@GMAIL.COM" TargetMode="External"/><Relationship Id="rId35" Type="http://schemas.openxmlformats.org/officeDocument/2006/relationships/hyperlink" Target="mailto:TODERODMMED@HOTMAIL.COM" TargetMode="External"/><Relationship Id="rId43" Type="http://schemas.openxmlformats.org/officeDocument/2006/relationships/hyperlink" Target="mailto:YAIRASANDON1045@GMAIL.COM" TargetMode="External"/><Relationship Id="rId48" Type="http://schemas.openxmlformats.org/officeDocument/2006/relationships/hyperlink" Target="mailto:LINAMGROJAS@GMAIL.COM" TargetMode="External"/><Relationship Id="rId56" Type="http://schemas.openxmlformats.org/officeDocument/2006/relationships/hyperlink" Target="mailto:MDGUERRERO@HOTMAIL.COM" TargetMode="External"/><Relationship Id="rId8" Type="http://schemas.openxmlformats.org/officeDocument/2006/relationships/hyperlink" Target="mailto:LEIDYQUINTO01@GMAIL.COM" TargetMode="External"/><Relationship Id="rId51" Type="http://schemas.openxmlformats.org/officeDocument/2006/relationships/hyperlink" Target="mailto:DANNA312012@HOTMAIL.COM" TargetMode="External"/><Relationship Id="rId3" Type="http://schemas.openxmlformats.org/officeDocument/2006/relationships/hyperlink" Target="mailto:HEINERPOLOARIZA@GMAIL.COM" TargetMode="External"/><Relationship Id="rId12" Type="http://schemas.openxmlformats.org/officeDocument/2006/relationships/hyperlink" Target="mailto:DAYINEPA@GMAIL.COM" TargetMode="External"/><Relationship Id="rId17" Type="http://schemas.openxmlformats.org/officeDocument/2006/relationships/hyperlink" Target="mailto:DAMAVR07@GMAIL.COM" TargetMode="External"/><Relationship Id="rId25" Type="http://schemas.openxmlformats.org/officeDocument/2006/relationships/hyperlink" Target="mailto:JWMEJIA@UNAL.EDU.CO" TargetMode="External"/><Relationship Id="rId33" Type="http://schemas.openxmlformats.org/officeDocument/2006/relationships/hyperlink" Target="mailto:GINAFL26@HOTMAIL.COM" TargetMode="External"/><Relationship Id="rId38" Type="http://schemas.openxmlformats.org/officeDocument/2006/relationships/hyperlink" Target="mailto:kpalaciomorales@gmailcom" TargetMode="External"/><Relationship Id="rId46" Type="http://schemas.openxmlformats.org/officeDocument/2006/relationships/hyperlink" Target="mailto:VALENL1@HOTMAIL.COM" TargetMode="External"/><Relationship Id="rId59" Type="http://schemas.openxmlformats.org/officeDocument/2006/relationships/hyperlink" Target="mailto:victorzaco1989@gmail.com" TargetMode="External"/><Relationship Id="rId20" Type="http://schemas.openxmlformats.org/officeDocument/2006/relationships/hyperlink" Target="mailto:ADIGONZALEZ2018@GMAIL.COM" TargetMode="External"/><Relationship Id="rId41" Type="http://schemas.openxmlformats.org/officeDocument/2006/relationships/hyperlink" Target="mailto:jfmz1961@gmail.com" TargetMode="External"/><Relationship Id="rId54" Type="http://schemas.openxmlformats.org/officeDocument/2006/relationships/hyperlink" Target="mailto:SANDRAMARCELAMURILLOGONZALEZ@GMAIL.COM" TargetMode="External"/><Relationship Id="rId62" Type="http://schemas.openxmlformats.org/officeDocument/2006/relationships/hyperlink" Target="mailto:pame1613@gmail.com" TargetMode="External"/><Relationship Id="rId1" Type="http://schemas.openxmlformats.org/officeDocument/2006/relationships/hyperlink" Target="mailto:GHISLENPATRICIA18@HOTMAIL.COM" TargetMode="External"/><Relationship Id="rId6" Type="http://schemas.openxmlformats.org/officeDocument/2006/relationships/hyperlink" Target="mailto:MARIANACAR10815@GMAIL.COM" TargetMode="External"/><Relationship Id="rId15" Type="http://schemas.openxmlformats.org/officeDocument/2006/relationships/hyperlink" Target="mailto:GEMIDYS25@HOTMAIL.COM" TargetMode="External"/><Relationship Id="rId23" Type="http://schemas.openxmlformats.org/officeDocument/2006/relationships/hyperlink" Target="mailto:AMALIACARDONAH@GMAIL.COM" TargetMode="External"/><Relationship Id="rId28" Type="http://schemas.openxmlformats.org/officeDocument/2006/relationships/hyperlink" Target="mailto:MILENACORTES347@GMAIL.COM" TargetMode="External"/><Relationship Id="rId36" Type="http://schemas.openxmlformats.org/officeDocument/2006/relationships/hyperlink" Target="mailto:WOLFDANIEX@GMAIL.COM" TargetMode="External"/><Relationship Id="rId49" Type="http://schemas.openxmlformats.org/officeDocument/2006/relationships/hyperlink" Target="mailto:RBERNALJ@HOTMAIL.COM" TargetMode="External"/><Relationship Id="rId57" Type="http://schemas.openxmlformats.org/officeDocument/2006/relationships/hyperlink" Target="mailto:LUCIA.REINA98@GMAIL.COM" TargetMode="External"/><Relationship Id="rId10" Type="http://schemas.openxmlformats.org/officeDocument/2006/relationships/hyperlink" Target="mailto:MARDIGRA0225@GMAIL.COM" TargetMode="External"/><Relationship Id="rId31" Type="http://schemas.openxmlformats.org/officeDocument/2006/relationships/hyperlink" Target="mailto:cmbpsocologia@gmail.com" TargetMode="External"/><Relationship Id="rId44" Type="http://schemas.openxmlformats.org/officeDocument/2006/relationships/hyperlink" Target="mailto:YEZMIN582@HOTMAIL.COM" TargetMode="External"/><Relationship Id="rId52" Type="http://schemas.openxmlformats.org/officeDocument/2006/relationships/hyperlink" Target="mailto:JOHAPEREZ_92@HOTMAIL.COM" TargetMode="External"/><Relationship Id="rId60" Type="http://schemas.openxmlformats.org/officeDocument/2006/relationships/hyperlink" Target="mailto:mariacotalvora@gmail.com" TargetMode="External"/><Relationship Id="rId4" Type="http://schemas.openxmlformats.org/officeDocument/2006/relationships/hyperlink" Target="mailto:JUAN.GRACIANOAR@GMAIL.COM" TargetMode="External"/><Relationship Id="rId9" Type="http://schemas.openxmlformats.org/officeDocument/2006/relationships/hyperlink" Target="mailto:MARIAN-70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0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baseColWidth="10" defaultColWidth="11" defaultRowHeight="14.25" x14ac:dyDescent="0.2"/>
  <cols>
    <col min="1" max="1" width="9.625" style="9" customWidth="1"/>
    <col min="2" max="2" width="9.875" style="9" customWidth="1"/>
    <col min="3" max="3" width="13.25" style="15" customWidth="1"/>
    <col min="4" max="4" width="21.875" style="15" customWidth="1"/>
    <col min="5" max="5" width="27.75" style="1" customWidth="1"/>
    <col min="6" max="6" width="10.875" style="9" customWidth="1"/>
    <col min="7" max="7" width="15.625" style="9" customWidth="1"/>
    <col min="8" max="8" width="6" style="9" customWidth="1"/>
    <col min="9" max="9" width="10.25" style="9" customWidth="1"/>
    <col min="10" max="10" width="18.375" style="24" customWidth="1"/>
    <col min="11" max="11" width="15.5" style="24" customWidth="1"/>
    <col min="12" max="12" width="16.5" style="9" customWidth="1"/>
    <col min="13" max="13" width="22.125" style="9" bestFit="1" customWidth="1"/>
    <col min="14" max="14" width="21.375" style="8" customWidth="1"/>
    <col min="15" max="15" width="17.625" style="9" customWidth="1"/>
    <col min="16" max="16" width="12.375" style="9" customWidth="1"/>
    <col min="17" max="17" width="18.25" style="9" customWidth="1"/>
    <col min="18" max="18" width="25.75" style="9" customWidth="1"/>
    <col min="19" max="19" width="13.375" style="9" customWidth="1"/>
    <col min="20" max="20" width="22" style="9" customWidth="1"/>
    <col min="21" max="22" width="13.125" style="34" customWidth="1"/>
    <col min="23" max="23" width="29.5" style="9" customWidth="1"/>
    <col min="24" max="24" width="12.375" style="9" customWidth="1"/>
    <col min="25" max="25" width="14" style="9" customWidth="1"/>
    <col min="26" max="26" width="28.25" style="9" customWidth="1"/>
    <col min="27" max="27" width="22" style="9" customWidth="1"/>
    <col min="28" max="28" width="18.125" style="9" customWidth="1"/>
    <col min="29" max="29" width="9.5" style="9" customWidth="1"/>
    <col min="30" max="30" width="11" style="9" customWidth="1"/>
    <col min="31" max="31" width="17.375" style="19" customWidth="1"/>
    <col min="32" max="32" width="14.125" style="9" customWidth="1"/>
    <col min="33" max="33" width="11" style="9" customWidth="1"/>
    <col min="34" max="34" width="14.875" style="9" customWidth="1"/>
    <col min="35" max="35" width="11" style="9" customWidth="1"/>
    <col min="36" max="36" width="13.5" style="2" customWidth="1"/>
    <col min="37" max="37" width="25.5" style="2" customWidth="1"/>
    <col min="38" max="38" width="16" style="2" customWidth="1"/>
    <col min="39" max="39" width="10.5" style="2" customWidth="1"/>
    <col min="40" max="40" width="13.375" style="7" customWidth="1"/>
    <col min="41" max="41" width="19.625" style="8" customWidth="1"/>
    <col min="42" max="42" width="18.5" style="7" customWidth="1"/>
    <col min="43" max="43" width="16.5" style="9" customWidth="1"/>
    <col min="44" max="44" width="15" style="9" customWidth="1"/>
    <col min="45" max="45" width="14.875" style="9" customWidth="1"/>
    <col min="46" max="46" width="21.375" style="8" customWidth="1"/>
    <col min="47" max="16384" width="11" style="9"/>
  </cols>
  <sheetData>
    <row r="1" spans="1:47" s="41" customFormat="1" ht="68.25" customHeight="1" x14ac:dyDescent="0.2">
      <c r="A1" s="35" t="s">
        <v>0</v>
      </c>
      <c r="B1" s="35" t="s">
        <v>1</v>
      </c>
      <c r="C1" s="36" t="s">
        <v>30</v>
      </c>
      <c r="D1" s="36" t="s">
        <v>31</v>
      </c>
      <c r="E1" s="35" t="s">
        <v>9</v>
      </c>
      <c r="F1" s="35" t="s">
        <v>32</v>
      </c>
      <c r="G1" s="35" t="s">
        <v>33</v>
      </c>
      <c r="H1" s="35" t="s">
        <v>34</v>
      </c>
      <c r="I1" s="35" t="s">
        <v>35</v>
      </c>
      <c r="J1" s="37" t="s">
        <v>46</v>
      </c>
      <c r="K1" s="37" t="s">
        <v>18</v>
      </c>
      <c r="L1" s="35" t="s">
        <v>36</v>
      </c>
      <c r="M1" s="35" t="s">
        <v>7</v>
      </c>
      <c r="N1" s="39" t="s">
        <v>54</v>
      </c>
      <c r="O1" s="35" t="s">
        <v>8</v>
      </c>
      <c r="P1" s="35" t="s">
        <v>19</v>
      </c>
      <c r="Q1" s="35" t="s">
        <v>44</v>
      </c>
      <c r="R1" s="35" t="s">
        <v>45</v>
      </c>
      <c r="S1" s="35" t="s">
        <v>10</v>
      </c>
      <c r="T1" s="35" t="s">
        <v>37</v>
      </c>
      <c r="U1" s="38" t="s">
        <v>47</v>
      </c>
      <c r="V1" s="38" t="s">
        <v>40</v>
      </c>
      <c r="W1" s="35" t="s">
        <v>11</v>
      </c>
      <c r="X1" s="35" t="s">
        <v>12</v>
      </c>
      <c r="Y1" s="35" t="s">
        <v>13</v>
      </c>
      <c r="Z1" s="35" t="s">
        <v>14</v>
      </c>
      <c r="AA1" s="35" t="s">
        <v>38</v>
      </c>
      <c r="AB1" s="35" t="s">
        <v>39</v>
      </c>
      <c r="AC1" s="35" t="s">
        <v>15</v>
      </c>
      <c r="AD1" s="35" t="s">
        <v>2</v>
      </c>
      <c r="AE1" s="36" t="s">
        <v>16</v>
      </c>
      <c r="AF1" s="35" t="s">
        <v>3</v>
      </c>
      <c r="AG1" s="35" t="s">
        <v>41</v>
      </c>
      <c r="AH1" s="35" t="s">
        <v>42</v>
      </c>
      <c r="AI1" s="35" t="s">
        <v>43</v>
      </c>
      <c r="AJ1" s="35" t="s">
        <v>4</v>
      </c>
      <c r="AK1" s="35" t="s">
        <v>5</v>
      </c>
      <c r="AL1" s="35" t="s">
        <v>17</v>
      </c>
      <c r="AM1" s="35" t="s">
        <v>6</v>
      </c>
      <c r="AN1" s="35" t="s">
        <v>48</v>
      </c>
      <c r="AO1" s="39" t="s">
        <v>49</v>
      </c>
      <c r="AP1" s="40" t="s">
        <v>50</v>
      </c>
      <c r="AQ1" s="35" t="s">
        <v>51</v>
      </c>
      <c r="AR1" s="40" t="s">
        <v>52</v>
      </c>
      <c r="AS1" s="40" t="s">
        <v>53</v>
      </c>
      <c r="AT1" s="39" t="s">
        <v>54</v>
      </c>
      <c r="AU1" s="35" t="s">
        <v>55</v>
      </c>
    </row>
    <row r="2" spans="1:47" ht="70.5" customHeight="1" x14ac:dyDescent="0.2">
      <c r="A2" s="2">
        <v>1</v>
      </c>
      <c r="B2" s="3" t="s">
        <v>56</v>
      </c>
      <c r="C2" s="14" t="s">
        <v>57</v>
      </c>
      <c r="D2" s="14" t="s">
        <v>264</v>
      </c>
      <c r="E2" s="2" t="s">
        <v>58</v>
      </c>
      <c r="F2" s="3">
        <v>5225</v>
      </c>
      <c r="G2" s="57" t="s">
        <v>59</v>
      </c>
      <c r="H2" s="3">
        <v>5225</v>
      </c>
      <c r="I2" s="3" t="s">
        <v>60</v>
      </c>
      <c r="J2" s="23">
        <v>3207000</v>
      </c>
      <c r="K2" s="25">
        <f>J2*11.5</f>
        <v>36880500</v>
      </c>
      <c r="L2" s="3" t="s">
        <v>59</v>
      </c>
      <c r="M2" s="3" t="str">
        <f>IF(I2&gt;=AT2,I2,AT2)</f>
        <v>10 de enero de 2025</v>
      </c>
      <c r="N2" s="58" t="s">
        <v>60</v>
      </c>
      <c r="O2" s="16" t="s">
        <v>61</v>
      </c>
      <c r="P2" s="2" t="s">
        <v>62</v>
      </c>
      <c r="Q2" s="3" t="s">
        <v>63</v>
      </c>
      <c r="R2" s="3" t="s">
        <v>169</v>
      </c>
      <c r="S2" s="3">
        <v>43032611</v>
      </c>
      <c r="T2" s="3" t="s">
        <v>170</v>
      </c>
      <c r="U2" s="4">
        <v>29412</v>
      </c>
      <c r="V2" s="4">
        <v>22780</v>
      </c>
      <c r="W2" s="3" t="s">
        <v>171</v>
      </c>
      <c r="X2" s="3"/>
      <c r="Y2" s="5" t="s">
        <v>172</v>
      </c>
      <c r="Z2" s="2" t="s">
        <v>64</v>
      </c>
      <c r="AA2" s="3"/>
      <c r="AB2" s="3" t="s">
        <v>173</v>
      </c>
      <c r="AC2" s="6">
        <v>94131603</v>
      </c>
      <c r="AD2" s="3" t="s">
        <v>65</v>
      </c>
      <c r="AE2" s="14" t="s">
        <v>174</v>
      </c>
      <c r="AF2" s="3" t="s">
        <v>66</v>
      </c>
      <c r="AG2" s="3"/>
      <c r="AH2" s="3" t="s">
        <v>123</v>
      </c>
      <c r="AI2" s="3" t="s">
        <v>175</v>
      </c>
      <c r="AJ2" s="2" t="s">
        <v>24</v>
      </c>
      <c r="AK2" s="6" t="s">
        <v>20</v>
      </c>
      <c r="AL2" s="2" t="s">
        <v>26</v>
      </c>
      <c r="AM2" s="2" t="s">
        <v>27</v>
      </c>
      <c r="AN2" s="2" t="s">
        <v>67</v>
      </c>
      <c r="AO2" s="3" t="s">
        <v>59</v>
      </c>
      <c r="AP2" s="2" t="s">
        <v>68</v>
      </c>
      <c r="AQ2" s="3" t="s">
        <v>69</v>
      </c>
      <c r="AR2" s="3" t="s">
        <v>69</v>
      </c>
      <c r="AS2" s="3" t="s">
        <v>69</v>
      </c>
      <c r="AT2" s="58" t="s">
        <v>60</v>
      </c>
      <c r="AU2" s="3" t="s">
        <v>60</v>
      </c>
    </row>
    <row r="3" spans="1:47" ht="70.5" customHeight="1" x14ac:dyDescent="0.2">
      <c r="A3" s="2">
        <v>2</v>
      </c>
      <c r="B3" s="3" t="s">
        <v>56</v>
      </c>
      <c r="C3" s="14" t="s">
        <v>70</v>
      </c>
      <c r="D3" s="14" t="s">
        <v>265</v>
      </c>
      <c r="E3" s="2" t="s">
        <v>58</v>
      </c>
      <c r="F3" s="3">
        <v>5625</v>
      </c>
      <c r="G3" s="57" t="s">
        <v>59</v>
      </c>
      <c r="H3" s="3">
        <v>5325</v>
      </c>
      <c r="I3" s="3" t="s">
        <v>60</v>
      </c>
      <c r="J3" s="23">
        <v>3207000</v>
      </c>
      <c r="K3" s="25">
        <f>J3*4.5</f>
        <v>14431500</v>
      </c>
      <c r="L3" s="3" t="s">
        <v>59</v>
      </c>
      <c r="M3" s="3" t="str">
        <f t="shared" ref="M3:M66" si="0">IF(I3&gt;=AT3,I3,AT3)</f>
        <v>10 de enero de 2025</v>
      </c>
      <c r="N3" s="58" t="s">
        <v>60</v>
      </c>
      <c r="O3" s="3" t="s">
        <v>89</v>
      </c>
      <c r="P3" s="2" t="s">
        <v>90</v>
      </c>
      <c r="Q3" s="3" t="s">
        <v>91</v>
      </c>
      <c r="R3" s="3" t="s">
        <v>176</v>
      </c>
      <c r="S3" s="3">
        <v>1007896066</v>
      </c>
      <c r="T3" s="3" t="s">
        <v>92</v>
      </c>
      <c r="U3" s="4">
        <v>43636</v>
      </c>
      <c r="V3" s="4">
        <v>37034</v>
      </c>
      <c r="W3" s="3" t="s">
        <v>177</v>
      </c>
      <c r="X3" s="3">
        <v>3117132797</v>
      </c>
      <c r="Y3" s="5" t="s">
        <v>178</v>
      </c>
      <c r="Z3" s="2" t="s">
        <v>64</v>
      </c>
      <c r="AA3" s="3">
        <v>7</v>
      </c>
      <c r="AB3" s="3" t="s">
        <v>109</v>
      </c>
      <c r="AC3" s="6">
        <v>94131603</v>
      </c>
      <c r="AD3" s="3" t="s">
        <v>65</v>
      </c>
      <c r="AE3" s="14">
        <v>3117132797</v>
      </c>
      <c r="AF3" s="3" t="s">
        <v>93</v>
      </c>
      <c r="AG3" s="3" t="s">
        <v>111</v>
      </c>
      <c r="AH3" s="3" t="s">
        <v>123</v>
      </c>
      <c r="AI3" s="3" t="s">
        <v>113</v>
      </c>
      <c r="AJ3" s="2" t="s">
        <v>24</v>
      </c>
      <c r="AK3" s="6" t="s">
        <v>20</v>
      </c>
      <c r="AL3" s="2" t="s">
        <v>26</v>
      </c>
      <c r="AM3" s="2" t="s">
        <v>27</v>
      </c>
      <c r="AN3" s="2" t="s">
        <v>94</v>
      </c>
      <c r="AO3" s="3" t="s">
        <v>59</v>
      </c>
      <c r="AP3" s="2" t="s">
        <v>95</v>
      </c>
      <c r="AQ3" s="3" t="s">
        <v>69</v>
      </c>
      <c r="AR3" s="3" t="s">
        <v>69</v>
      </c>
      <c r="AS3" s="3" t="s">
        <v>69</v>
      </c>
      <c r="AT3" s="58" t="s">
        <v>60</v>
      </c>
      <c r="AU3" s="3" t="s">
        <v>60</v>
      </c>
    </row>
    <row r="4" spans="1:47" ht="70.5" customHeight="1" x14ac:dyDescent="0.2">
      <c r="A4" s="2">
        <v>3</v>
      </c>
      <c r="B4" s="3" t="s">
        <v>56</v>
      </c>
      <c r="C4" s="14" t="s">
        <v>71</v>
      </c>
      <c r="D4" s="14" t="s">
        <v>266</v>
      </c>
      <c r="E4" s="2" t="s">
        <v>96</v>
      </c>
      <c r="F4" s="3">
        <v>6625</v>
      </c>
      <c r="G4" s="57" t="s">
        <v>59</v>
      </c>
      <c r="H4" s="3">
        <v>5425</v>
      </c>
      <c r="I4" s="3" t="s">
        <v>60</v>
      </c>
      <c r="J4" s="23">
        <v>2078000</v>
      </c>
      <c r="K4" s="25">
        <f>J4*5.5</f>
        <v>11429000</v>
      </c>
      <c r="L4" s="3" t="s">
        <v>59</v>
      </c>
      <c r="M4" s="3" t="str">
        <f t="shared" si="0"/>
        <v>10 de enero de 2025</v>
      </c>
      <c r="N4" s="58" t="s">
        <v>60</v>
      </c>
      <c r="O4" s="3" t="s">
        <v>97</v>
      </c>
      <c r="P4" s="2" t="s">
        <v>98</v>
      </c>
      <c r="Q4" s="3" t="s">
        <v>91</v>
      </c>
      <c r="R4" s="3" t="s">
        <v>179</v>
      </c>
      <c r="S4" s="3">
        <v>1020444977</v>
      </c>
      <c r="T4" s="3" t="s">
        <v>99</v>
      </c>
      <c r="U4" s="4">
        <v>40088</v>
      </c>
      <c r="V4" s="4">
        <v>33511</v>
      </c>
      <c r="W4" s="3" t="s">
        <v>180</v>
      </c>
      <c r="X4" s="3">
        <v>3046490178</v>
      </c>
      <c r="Y4" s="5" t="s">
        <v>181</v>
      </c>
      <c r="Z4" s="2" t="s">
        <v>100</v>
      </c>
      <c r="AA4" s="3">
        <v>1</v>
      </c>
      <c r="AB4" s="3" t="s">
        <v>109</v>
      </c>
      <c r="AC4" s="6"/>
      <c r="AD4" s="3" t="s">
        <v>65</v>
      </c>
      <c r="AE4" s="14">
        <v>24134749110</v>
      </c>
      <c r="AF4" s="3" t="s">
        <v>182</v>
      </c>
      <c r="AG4" s="3" t="s">
        <v>111</v>
      </c>
      <c r="AH4" s="3" t="s">
        <v>183</v>
      </c>
      <c r="AI4" s="3" t="s">
        <v>113</v>
      </c>
      <c r="AJ4" s="2" t="s">
        <v>24</v>
      </c>
      <c r="AK4" s="6" t="s">
        <v>20</v>
      </c>
      <c r="AL4" s="2" t="s">
        <v>28</v>
      </c>
      <c r="AM4" s="2" t="s">
        <v>29</v>
      </c>
      <c r="AN4" s="2" t="s">
        <v>101</v>
      </c>
      <c r="AO4" s="3" t="s">
        <v>59</v>
      </c>
      <c r="AP4" s="2" t="s">
        <v>102</v>
      </c>
      <c r="AQ4" s="3" t="s">
        <v>69</v>
      </c>
      <c r="AR4" s="3" t="s">
        <v>69</v>
      </c>
      <c r="AS4" s="3" t="s">
        <v>69</v>
      </c>
      <c r="AT4" s="58" t="s">
        <v>60</v>
      </c>
      <c r="AU4" s="3" t="s">
        <v>60</v>
      </c>
    </row>
    <row r="5" spans="1:47" ht="70.5" customHeight="1" x14ac:dyDescent="0.2">
      <c r="A5" s="2">
        <v>4</v>
      </c>
      <c r="B5" s="3" t="s">
        <v>56</v>
      </c>
      <c r="C5" s="14" t="s">
        <v>72</v>
      </c>
      <c r="D5" s="14" t="s">
        <v>267</v>
      </c>
      <c r="E5" s="2" t="s">
        <v>58</v>
      </c>
      <c r="F5" s="3">
        <v>5325</v>
      </c>
      <c r="G5" s="57" t="s">
        <v>59</v>
      </c>
      <c r="H5" s="3">
        <v>5525</v>
      </c>
      <c r="I5" s="3" t="s">
        <v>116</v>
      </c>
      <c r="J5" s="23">
        <v>3207000</v>
      </c>
      <c r="K5" s="25">
        <f>J5*7</f>
        <v>22449000</v>
      </c>
      <c r="L5" s="3" t="s">
        <v>103</v>
      </c>
      <c r="M5" s="3" t="str">
        <f t="shared" si="0"/>
        <v>15 de enero de 2025</v>
      </c>
      <c r="N5" s="58" t="s">
        <v>103</v>
      </c>
      <c r="O5" s="3" t="s">
        <v>523</v>
      </c>
      <c r="P5" s="2" t="s">
        <v>104</v>
      </c>
      <c r="Q5" s="3" t="s">
        <v>105</v>
      </c>
      <c r="R5" s="3" t="s">
        <v>106</v>
      </c>
      <c r="S5" s="3">
        <v>1020433592</v>
      </c>
      <c r="T5" s="3" t="s">
        <v>99</v>
      </c>
      <c r="U5" s="4">
        <v>39673</v>
      </c>
      <c r="V5" s="4">
        <v>33086</v>
      </c>
      <c r="W5" s="3" t="s">
        <v>107</v>
      </c>
      <c r="X5" s="3">
        <v>6044518350</v>
      </c>
      <c r="Y5" s="5" t="s">
        <v>108</v>
      </c>
      <c r="Z5" s="2" t="s">
        <v>64</v>
      </c>
      <c r="AA5" s="3">
        <v>0</v>
      </c>
      <c r="AB5" s="3" t="s">
        <v>109</v>
      </c>
      <c r="AC5" s="6">
        <v>94131603</v>
      </c>
      <c r="AD5" s="3" t="s">
        <v>65</v>
      </c>
      <c r="AE5" s="14">
        <v>31117349295</v>
      </c>
      <c r="AF5" s="3" t="s">
        <v>93</v>
      </c>
      <c r="AG5" s="3" t="s">
        <v>111</v>
      </c>
      <c r="AH5" s="3" t="s">
        <v>112</v>
      </c>
      <c r="AI5" s="3" t="s">
        <v>113</v>
      </c>
      <c r="AJ5" s="2" t="s">
        <v>24</v>
      </c>
      <c r="AK5" s="6" t="s">
        <v>20</v>
      </c>
      <c r="AL5" s="2" t="s">
        <v>26</v>
      </c>
      <c r="AM5" s="2" t="s">
        <v>27</v>
      </c>
      <c r="AN5" s="2" t="s">
        <v>114</v>
      </c>
      <c r="AO5" s="3" t="s">
        <v>103</v>
      </c>
      <c r="AP5" s="2" t="s">
        <v>61</v>
      </c>
      <c r="AQ5" s="3" t="s">
        <v>69</v>
      </c>
      <c r="AR5" s="3" t="s">
        <v>69</v>
      </c>
      <c r="AS5" s="3" t="s">
        <v>69</v>
      </c>
      <c r="AT5" s="58" t="s">
        <v>103</v>
      </c>
      <c r="AU5" s="3"/>
    </row>
    <row r="6" spans="1:47" ht="70.5" customHeight="1" x14ac:dyDescent="0.2">
      <c r="A6" s="2">
        <v>5</v>
      </c>
      <c r="B6" s="3" t="s">
        <v>56</v>
      </c>
      <c r="C6" s="14" t="s">
        <v>73</v>
      </c>
      <c r="D6" s="14" t="s">
        <v>268</v>
      </c>
      <c r="E6" s="2" t="s">
        <v>58</v>
      </c>
      <c r="F6" s="3">
        <v>5425</v>
      </c>
      <c r="G6" s="57" t="s">
        <v>59</v>
      </c>
      <c r="H6" s="3">
        <v>6125</v>
      </c>
      <c r="I6" s="3" t="s">
        <v>521</v>
      </c>
      <c r="J6" s="23">
        <v>3207000</v>
      </c>
      <c r="K6" s="25">
        <f>J6*6</f>
        <v>19242000</v>
      </c>
      <c r="L6" s="3" t="s">
        <v>103</v>
      </c>
      <c r="M6" s="3" t="str">
        <f t="shared" si="0"/>
        <v>16 de enero de 2025</v>
      </c>
      <c r="N6" s="58" t="s">
        <v>158</v>
      </c>
      <c r="O6" s="3" t="s">
        <v>135</v>
      </c>
      <c r="P6" s="2" t="s">
        <v>136</v>
      </c>
      <c r="Q6" s="3" t="s">
        <v>91</v>
      </c>
      <c r="R6" s="3" t="s">
        <v>167</v>
      </c>
      <c r="S6" s="3">
        <v>1026580031</v>
      </c>
      <c r="T6" s="3" t="s">
        <v>168</v>
      </c>
      <c r="U6" s="4">
        <v>41145</v>
      </c>
      <c r="V6" s="4">
        <v>34564</v>
      </c>
      <c r="W6" s="3" t="s">
        <v>251</v>
      </c>
      <c r="X6" s="3">
        <v>3188968132</v>
      </c>
      <c r="Y6" s="22" t="s">
        <v>252</v>
      </c>
      <c r="Z6" s="2" t="s">
        <v>64</v>
      </c>
      <c r="AA6" s="3">
        <v>1</v>
      </c>
      <c r="AB6" s="3" t="s">
        <v>109</v>
      </c>
      <c r="AC6" s="6">
        <v>94131603</v>
      </c>
      <c r="AD6" s="3" t="s">
        <v>65</v>
      </c>
      <c r="AE6" s="14" t="s">
        <v>253</v>
      </c>
      <c r="AF6" s="3" t="s">
        <v>93</v>
      </c>
      <c r="AG6" s="3" t="s">
        <v>122</v>
      </c>
      <c r="AH6" s="3" t="s">
        <v>123</v>
      </c>
      <c r="AI6" s="3"/>
      <c r="AJ6" s="2" t="s">
        <v>24</v>
      </c>
      <c r="AK6" s="6" t="s">
        <v>20</v>
      </c>
      <c r="AL6" s="2" t="s">
        <v>26</v>
      </c>
      <c r="AM6" s="2" t="s">
        <v>27</v>
      </c>
      <c r="AN6" s="2" t="s">
        <v>254</v>
      </c>
      <c r="AO6" s="3" t="s">
        <v>103</v>
      </c>
      <c r="AP6" s="2" t="s">
        <v>157</v>
      </c>
      <c r="AQ6" s="3" t="s">
        <v>69</v>
      </c>
      <c r="AR6" s="3" t="s">
        <v>69</v>
      </c>
      <c r="AS6" s="3" t="s">
        <v>69</v>
      </c>
      <c r="AT6" s="58" t="s">
        <v>158</v>
      </c>
      <c r="AU6" s="3"/>
    </row>
    <row r="7" spans="1:47" ht="70.5" customHeight="1" x14ac:dyDescent="0.2">
      <c r="A7" s="2">
        <v>6</v>
      </c>
      <c r="B7" s="3" t="s">
        <v>56</v>
      </c>
      <c r="C7" s="14" t="s">
        <v>74</v>
      </c>
      <c r="D7" s="14" t="s">
        <v>269</v>
      </c>
      <c r="E7" s="2" t="s">
        <v>115</v>
      </c>
      <c r="F7" s="3">
        <v>5925</v>
      </c>
      <c r="G7" s="57" t="s">
        <v>59</v>
      </c>
      <c r="H7" s="3">
        <v>5625</v>
      </c>
      <c r="I7" s="3" t="s">
        <v>116</v>
      </c>
      <c r="J7" s="23">
        <v>3207000</v>
      </c>
      <c r="K7" s="25">
        <f>J7*6</f>
        <v>19242000</v>
      </c>
      <c r="L7" s="3" t="s">
        <v>103</v>
      </c>
      <c r="M7" s="3" t="str">
        <f t="shared" si="0"/>
        <v>15 de enero de 2025</v>
      </c>
      <c r="N7" s="58" t="s">
        <v>158</v>
      </c>
      <c r="O7" s="3" t="s">
        <v>135</v>
      </c>
      <c r="P7" s="2" t="s">
        <v>136</v>
      </c>
      <c r="Q7" s="3" t="s">
        <v>91</v>
      </c>
      <c r="R7" s="3" t="s">
        <v>137</v>
      </c>
      <c r="S7" s="3">
        <v>1116787366</v>
      </c>
      <c r="T7" s="3" t="s">
        <v>138</v>
      </c>
      <c r="U7" s="4">
        <v>39609</v>
      </c>
      <c r="V7" s="4">
        <v>32796</v>
      </c>
      <c r="W7" s="3" t="s">
        <v>139</v>
      </c>
      <c r="X7" s="3">
        <v>3214461511</v>
      </c>
      <c r="Y7" s="5" t="s">
        <v>140</v>
      </c>
      <c r="Z7" s="2" t="s">
        <v>23</v>
      </c>
      <c r="AA7" s="3">
        <v>1</v>
      </c>
      <c r="AB7" s="3" t="s">
        <v>109</v>
      </c>
      <c r="AC7" s="6">
        <v>60103501</v>
      </c>
      <c r="AD7" s="3" t="s">
        <v>110</v>
      </c>
      <c r="AE7" s="14" t="s">
        <v>144</v>
      </c>
      <c r="AF7" s="3" t="s">
        <v>141</v>
      </c>
      <c r="AG7" s="3" t="s">
        <v>122</v>
      </c>
      <c r="AH7" s="3" t="s">
        <v>123</v>
      </c>
      <c r="AI7" s="3" t="s">
        <v>142</v>
      </c>
      <c r="AJ7" s="2" t="s">
        <v>24</v>
      </c>
      <c r="AK7" s="6" t="s">
        <v>20</v>
      </c>
      <c r="AL7" s="2" t="s">
        <v>28</v>
      </c>
      <c r="AM7" s="2" t="s">
        <v>29</v>
      </c>
      <c r="AN7" s="2" t="s">
        <v>156</v>
      </c>
      <c r="AO7" s="3" t="s">
        <v>103</v>
      </c>
      <c r="AP7" s="2" t="s">
        <v>157</v>
      </c>
      <c r="AQ7" s="8" t="s">
        <v>69</v>
      </c>
      <c r="AR7" s="8" t="s">
        <v>69</v>
      </c>
      <c r="AS7" s="8" t="s">
        <v>69</v>
      </c>
      <c r="AT7" s="58" t="s">
        <v>158</v>
      </c>
      <c r="AU7" s="3"/>
    </row>
    <row r="8" spans="1:47" ht="70.5" customHeight="1" x14ac:dyDescent="0.2">
      <c r="A8" s="2">
        <v>7</v>
      </c>
      <c r="B8" s="3" t="s">
        <v>56</v>
      </c>
      <c r="C8" s="14" t="s">
        <v>75</v>
      </c>
      <c r="D8" s="14" t="s">
        <v>270</v>
      </c>
      <c r="E8" s="2" t="s">
        <v>115</v>
      </c>
      <c r="F8" s="3">
        <v>5825</v>
      </c>
      <c r="G8" s="57" t="s">
        <v>59</v>
      </c>
      <c r="H8" s="3">
        <v>5725</v>
      </c>
      <c r="I8" s="3" t="s">
        <v>116</v>
      </c>
      <c r="J8" s="23">
        <v>3207000</v>
      </c>
      <c r="K8" s="25">
        <f>J8*11.5</f>
        <v>36880500</v>
      </c>
      <c r="L8" s="3" t="s">
        <v>59</v>
      </c>
      <c r="M8" s="3" t="str">
        <f t="shared" si="0"/>
        <v>15 de enero de 2025</v>
      </c>
      <c r="N8" s="58" t="s">
        <v>103</v>
      </c>
      <c r="O8" s="3" t="s">
        <v>124</v>
      </c>
      <c r="P8" s="2" t="s">
        <v>62</v>
      </c>
      <c r="Q8" s="8" t="s">
        <v>117</v>
      </c>
      <c r="R8" s="3" t="s">
        <v>118</v>
      </c>
      <c r="S8" s="3">
        <v>91218908</v>
      </c>
      <c r="T8" s="3" t="s">
        <v>119</v>
      </c>
      <c r="U8" s="4">
        <v>29392</v>
      </c>
      <c r="V8" s="4">
        <v>22720</v>
      </c>
      <c r="W8" s="3" t="s">
        <v>120</v>
      </c>
      <c r="X8" s="3">
        <v>3107784179</v>
      </c>
      <c r="Y8" s="5" t="s">
        <v>121</v>
      </c>
      <c r="Z8" s="2" t="s">
        <v>23</v>
      </c>
      <c r="AA8" s="3">
        <v>0</v>
      </c>
      <c r="AB8" s="3" t="s">
        <v>109</v>
      </c>
      <c r="AC8" s="6">
        <v>60103501</v>
      </c>
      <c r="AD8" s="3" t="s">
        <v>65</v>
      </c>
      <c r="AE8" s="14" t="s">
        <v>125</v>
      </c>
      <c r="AF8" s="3" t="s">
        <v>66</v>
      </c>
      <c r="AG8" s="3" t="s">
        <v>122</v>
      </c>
      <c r="AH8" s="3" t="s">
        <v>123</v>
      </c>
      <c r="AI8" s="3" t="s">
        <v>113</v>
      </c>
      <c r="AJ8" s="2" t="s">
        <v>24</v>
      </c>
      <c r="AK8" s="6" t="s">
        <v>20</v>
      </c>
      <c r="AL8" s="2" t="s">
        <v>28</v>
      </c>
      <c r="AM8" s="2" t="s">
        <v>29</v>
      </c>
      <c r="AN8" s="7" t="s">
        <v>126</v>
      </c>
      <c r="AO8" s="8" t="s">
        <v>59</v>
      </c>
      <c r="AP8" s="7" t="s">
        <v>127</v>
      </c>
      <c r="AQ8" s="8" t="s">
        <v>69</v>
      </c>
      <c r="AR8" s="8" t="s">
        <v>69</v>
      </c>
      <c r="AS8" s="8" t="s">
        <v>69</v>
      </c>
      <c r="AT8" s="58" t="s">
        <v>103</v>
      </c>
      <c r="AU8" s="8"/>
    </row>
    <row r="9" spans="1:47" ht="70.5" customHeight="1" x14ac:dyDescent="0.2">
      <c r="A9" s="2">
        <v>8</v>
      </c>
      <c r="B9" s="3" t="s">
        <v>56</v>
      </c>
      <c r="C9" s="14" t="s">
        <v>76</v>
      </c>
      <c r="D9" s="14" t="s">
        <v>271</v>
      </c>
      <c r="E9" s="2" t="s">
        <v>115</v>
      </c>
      <c r="F9" s="3">
        <v>6125</v>
      </c>
      <c r="G9" s="57" t="s">
        <v>59</v>
      </c>
      <c r="H9" s="3">
        <v>5825</v>
      </c>
      <c r="I9" s="3" t="s">
        <v>116</v>
      </c>
      <c r="J9" s="23">
        <v>3207000</v>
      </c>
      <c r="K9" s="25">
        <f>J9*5.5</f>
        <v>17638500</v>
      </c>
      <c r="L9" s="3" t="s">
        <v>103</v>
      </c>
      <c r="M9" s="3" t="str">
        <f t="shared" si="0"/>
        <v>15 de enero de 2025</v>
      </c>
      <c r="N9" s="58" t="s">
        <v>103</v>
      </c>
      <c r="O9" s="3" t="s">
        <v>143</v>
      </c>
      <c r="P9" s="2" t="s">
        <v>98</v>
      </c>
      <c r="Q9" s="9" t="s">
        <v>91</v>
      </c>
      <c r="R9" s="3" t="s">
        <v>129</v>
      </c>
      <c r="S9" s="3">
        <v>1001413093</v>
      </c>
      <c r="T9" s="3" t="s">
        <v>130</v>
      </c>
      <c r="U9" s="4">
        <v>39335</v>
      </c>
      <c r="V9" s="4">
        <v>32744</v>
      </c>
      <c r="W9" s="3" t="s">
        <v>131</v>
      </c>
      <c r="X9" s="3">
        <v>3016218324</v>
      </c>
      <c r="Y9" s="5" t="s">
        <v>132</v>
      </c>
      <c r="Z9" s="2" t="s">
        <v>23</v>
      </c>
      <c r="AA9" s="3">
        <v>3</v>
      </c>
      <c r="AB9" s="3" t="s">
        <v>109</v>
      </c>
      <c r="AC9" s="6">
        <v>60103501</v>
      </c>
      <c r="AD9" s="3" t="s">
        <v>65</v>
      </c>
      <c r="AE9" s="14" t="s">
        <v>133</v>
      </c>
      <c r="AF9" s="3" t="s">
        <v>66</v>
      </c>
      <c r="AG9" s="3" t="s">
        <v>111</v>
      </c>
      <c r="AH9" s="3" t="s">
        <v>123</v>
      </c>
      <c r="AI9" s="3" t="s">
        <v>113</v>
      </c>
      <c r="AJ9" s="2" t="s">
        <v>24</v>
      </c>
      <c r="AK9" s="6" t="s">
        <v>20</v>
      </c>
      <c r="AL9" s="2" t="s">
        <v>28</v>
      </c>
      <c r="AM9" s="2" t="s">
        <v>29</v>
      </c>
      <c r="AN9" s="21" t="s">
        <v>134</v>
      </c>
      <c r="AO9" s="3" t="s">
        <v>103</v>
      </c>
      <c r="AP9" s="7" t="s">
        <v>128</v>
      </c>
      <c r="AQ9" s="9" t="s">
        <v>69</v>
      </c>
      <c r="AR9" s="9" t="s">
        <v>69</v>
      </c>
      <c r="AS9" s="9" t="s">
        <v>69</v>
      </c>
      <c r="AT9" s="58" t="s">
        <v>103</v>
      </c>
    </row>
    <row r="10" spans="1:47" ht="70.5" customHeight="1" x14ac:dyDescent="0.2">
      <c r="A10" s="2">
        <v>9</v>
      </c>
      <c r="B10" s="3" t="s">
        <v>56</v>
      </c>
      <c r="C10" s="14" t="s">
        <v>77</v>
      </c>
      <c r="D10" s="14" t="s">
        <v>272</v>
      </c>
      <c r="E10" s="2" t="s">
        <v>184</v>
      </c>
      <c r="F10" s="3">
        <v>5725</v>
      </c>
      <c r="G10" s="57" t="s">
        <v>59</v>
      </c>
      <c r="H10" s="3">
        <v>5925</v>
      </c>
      <c r="I10" s="3" t="s">
        <v>116</v>
      </c>
      <c r="J10" s="23">
        <v>3207000</v>
      </c>
      <c r="K10" s="25">
        <f>J10*11.5</f>
        <v>36880500</v>
      </c>
      <c r="L10" s="3" t="s">
        <v>116</v>
      </c>
      <c r="M10" s="3" t="str">
        <f t="shared" si="0"/>
        <v>15 de enero de 2025</v>
      </c>
      <c r="N10" s="58" t="s">
        <v>158</v>
      </c>
      <c r="O10" s="3" t="s">
        <v>185</v>
      </c>
      <c r="P10" s="2" t="s">
        <v>62</v>
      </c>
      <c r="Q10" s="9" t="s">
        <v>186</v>
      </c>
      <c r="R10" s="3" t="s">
        <v>187</v>
      </c>
      <c r="S10" s="3">
        <v>78029962</v>
      </c>
      <c r="T10" s="3" t="s">
        <v>188</v>
      </c>
      <c r="U10" s="4">
        <v>34913</v>
      </c>
      <c r="V10" s="4">
        <v>28424</v>
      </c>
      <c r="W10" s="3" t="s">
        <v>189</v>
      </c>
      <c r="X10" s="3"/>
      <c r="Y10" s="5" t="s">
        <v>190</v>
      </c>
      <c r="Z10" s="2" t="s">
        <v>764</v>
      </c>
      <c r="AA10" s="3">
        <v>1</v>
      </c>
      <c r="AB10" s="3" t="s">
        <v>191</v>
      </c>
      <c r="AC10" s="6">
        <v>60103501</v>
      </c>
      <c r="AD10" s="3" t="s">
        <v>65</v>
      </c>
      <c r="AE10" s="14" t="s">
        <v>196</v>
      </c>
      <c r="AF10" s="3" t="s">
        <v>192</v>
      </c>
      <c r="AG10" s="3" t="s">
        <v>193</v>
      </c>
      <c r="AH10" s="3" t="s">
        <v>194</v>
      </c>
      <c r="AI10" s="3" t="s">
        <v>195</v>
      </c>
      <c r="AJ10" s="2" t="s">
        <v>24</v>
      </c>
      <c r="AK10" s="6" t="s">
        <v>20</v>
      </c>
      <c r="AL10" s="2" t="s">
        <v>26</v>
      </c>
      <c r="AM10" s="2" t="s">
        <v>27</v>
      </c>
      <c r="AN10" s="54" t="s">
        <v>197</v>
      </c>
      <c r="AO10" s="8" t="s">
        <v>198</v>
      </c>
      <c r="AP10" s="7" t="s">
        <v>199</v>
      </c>
      <c r="AQ10" s="9" t="s">
        <v>69</v>
      </c>
      <c r="AR10" s="9" t="s">
        <v>69</v>
      </c>
      <c r="AS10" s="9" t="s">
        <v>69</v>
      </c>
      <c r="AT10" s="58" t="s">
        <v>158</v>
      </c>
    </row>
    <row r="11" spans="1:47" ht="70.5" customHeight="1" x14ac:dyDescent="0.2">
      <c r="A11" s="2">
        <v>10</v>
      </c>
      <c r="B11" s="3" t="s">
        <v>56</v>
      </c>
      <c r="C11" s="14" t="s">
        <v>78</v>
      </c>
      <c r="D11" s="14" t="s">
        <v>273</v>
      </c>
      <c r="E11" s="2" t="s">
        <v>145</v>
      </c>
      <c r="F11" s="3">
        <v>6025</v>
      </c>
      <c r="G11" s="57" t="s">
        <v>59</v>
      </c>
      <c r="H11" s="3">
        <v>6025</v>
      </c>
      <c r="I11" s="3" t="s">
        <v>116</v>
      </c>
      <c r="J11" s="23">
        <v>3207000</v>
      </c>
      <c r="K11" s="25">
        <f>J11*6</f>
        <v>19242000</v>
      </c>
      <c r="L11" s="3" t="s">
        <v>103</v>
      </c>
      <c r="M11" s="3" t="str">
        <f t="shared" si="0"/>
        <v>15 de enero de 2025</v>
      </c>
      <c r="N11" s="58" t="s">
        <v>103</v>
      </c>
      <c r="O11" s="3" t="s">
        <v>135</v>
      </c>
      <c r="P11" s="6" t="s">
        <v>521</v>
      </c>
      <c r="Q11" s="9" t="s">
        <v>117</v>
      </c>
      <c r="R11" s="3" t="s">
        <v>146</v>
      </c>
      <c r="S11" s="3">
        <v>1020425967</v>
      </c>
      <c r="T11" s="3" t="s">
        <v>99</v>
      </c>
      <c r="U11" s="4" t="s">
        <v>147</v>
      </c>
      <c r="V11" s="4" t="s">
        <v>148</v>
      </c>
      <c r="W11" s="3" t="s">
        <v>149</v>
      </c>
      <c r="X11" s="3" t="s">
        <v>150</v>
      </c>
      <c r="Y11" s="5" t="s">
        <v>151</v>
      </c>
      <c r="Z11" s="2" t="s">
        <v>152</v>
      </c>
      <c r="AA11" s="3">
        <v>7010</v>
      </c>
      <c r="AB11" s="3" t="s">
        <v>153</v>
      </c>
      <c r="AC11" s="6">
        <v>60103501</v>
      </c>
      <c r="AD11" s="3" t="s">
        <v>65</v>
      </c>
      <c r="AE11" s="14">
        <v>24581795170</v>
      </c>
      <c r="AF11" s="3" t="s">
        <v>93</v>
      </c>
      <c r="AG11" s="3" t="s">
        <v>122</v>
      </c>
      <c r="AH11" s="3" t="s">
        <v>154</v>
      </c>
      <c r="AI11" s="3" t="s">
        <v>142</v>
      </c>
      <c r="AJ11" s="2" t="s">
        <v>24</v>
      </c>
      <c r="AK11" s="6" t="s">
        <v>20</v>
      </c>
      <c r="AL11" s="2" t="s">
        <v>28</v>
      </c>
      <c r="AM11" s="2" t="s">
        <v>155</v>
      </c>
      <c r="AN11" s="21" t="s">
        <v>200</v>
      </c>
      <c r="AO11" s="3" t="s">
        <v>103</v>
      </c>
      <c r="AP11" s="7" t="s">
        <v>157</v>
      </c>
      <c r="AQ11" s="9" t="s">
        <v>69</v>
      </c>
      <c r="AR11" s="9" t="s">
        <v>69</v>
      </c>
      <c r="AS11" s="9" t="s">
        <v>69</v>
      </c>
      <c r="AT11" s="58" t="s">
        <v>103</v>
      </c>
    </row>
    <row r="12" spans="1:47" ht="70.5" customHeight="1" x14ac:dyDescent="0.2">
      <c r="A12" s="2">
        <v>11</v>
      </c>
      <c r="B12" s="3" t="s">
        <v>56</v>
      </c>
      <c r="C12" s="14" t="s">
        <v>79</v>
      </c>
      <c r="D12" s="14" t="s">
        <v>274</v>
      </c>
      <c r="E12" s="2" t="s">
        <v>524</v>
      </c>
      <c r="F12" s="3">
        <v>6225</v>
      </c>
      <c r="G12" s="57" t="s">
        <v>59</v>
      </c>
      <c r="H12" s="3">
        <v>6225</v>
      </c>
      <c r="I12" s="3" t="s">
        <v>522</v>
      </c>
      <c r="J12" s="23">
        <v>2078000</v>
      </c>
      <c r="K12" s="25">
        <f>J12*11.5</f>
        <v>23897000</v>
      </c>
      <c r="L12" s="3" t="s">
        <v>103</v>
      </c>
      <c r="M12" s="3" t="str">
        <f t="shared" si="0"/>
        <v>16 enero de 2025</v>
      </c>
      <c r="N12" s="58" t="s">
        <v>158</v>
      </c>
      <c r="O12" s="3" t="s">
        <v>201</v>
      </c>
      <c r="P12" s="2" t="s">
        <v>62</v>
      </c>
      <c r="Q12" s="9" t="s">
        <v>202</v>
      </c>
      <c r="R12" s="3" t="s">
        <v>210</v>
      </c>
      <c r="S12" s="3">
        <v>1000405128</v>
      </c>
      <c r="T12" s="3" t="s">
        <v>170</v>
      </c>
      <c r="U12" s="4">
        <v>41305</v>
      </c>
      <c r="V12" s="4">
        <v>34723</v>
      </c>
      <c r="W12" s="3" t="s">
        <v>203</v>
      </c>
      <c r="X12" s="3">
        <v>3016532418</v>
      </c>
      <c r="Y12" s="5" t="s">
        <v>204</v>
      </c>
      <c r="Z12" s="2" t="s">
        <v>100</v>
      </c>
      <c r="AA12" s="3">
        <v>4</v>
      </c>
      <c r="AB12" s="3" t="s">
        <v>205</v>
      </c>
      <c r="AC12" s="6">
        <v>94131603</v>
      </c>
      <c r="AD12" s="3" t="s">
        <v>65</v>
      </c>
      <c r="AE12" s="14" t="s">
        <v>211</v>
      </c>
      <c r="AF12" s="3" t="s">
        <v>206</v>
      </c>
      <c r="AG12" s="3" t="s">
        <v>113</v>
      </c>
      <c r="AH12" s="3" t="s">
        <v>166</v>
      </c>
      <c r="AI12" s="3" t="s">
        <v>207</v>
      </c>
      <c r="AJ12" s="2" t="s">
        <v>208</v>
      </c>
      <c r="AK12" s="6" t="s">
        <v>209</v>
      </c>
      <c r="AL12" s="2" t="s">
        <v>28</v>
      </c>
      <c r="AM12" s="2" t="s">
        <v>29</v>
      </c>
      <c r="AN12" s="7" t="s">
        <v>212</v>
      </c>
      <c r="AO12" s="3" t="s">
        <v>103</v>
      </c>
      <c r="AP12" s="7" t="s">
        <v>213</v>
      </c>
      <c r="AQ12" s="9" t="s">
        <v>69</v>
      </c>
      <c r="AR12" s="9" t="s">
        <v>69</v>
      </c>
      <c r="AS12" s="9" t="s">
        <v>69</v>
      </c>
      <c r="AT12" s="58" t="s">
        <v>158</v>
      </c>
    </row>
    <row r="13" spans="1:47" ht="70.5" customHeight="1" x14ac:dyDescent="0.2">
      <c r="A13" s="2">
        <v>3</v>
      </c>
      <c r="B13" s="3" t="s">
        <v>56</v>
      </c>
      <c r="C13" s="14" t="s">
        <v>80</v>
      </c>
      <c r="D13" s="14" t="s">
        <v>275</v>
      </c>
      <c r="E13" s="2" t="s">
        <v>214</v>
      </c>
      <c r="F13" s="3">
        <v>6325</v>
      </c>
      <c r="G13" s="57" t="s">
        <v>59</v>
      </c>
      <c r="H13" s="3">
        <v>6325</v>
      </c>
      <c r="I13" s="3" t="s">
        <v>522</v>
      </c>
      <c r="J13" s="23">
        <v>2078000</v>
      </c>
      <c r="K13" s="25">
        <f>J13*6</f>
        <v>12468000</v>
      </c>
      <c r="L13" s="3" t="s">
        <v>103</v>
      </c>
      <c r="M13" s="3" t="str">
        <f t="shared" si="0"/>
        <v>16 enero de 2025</v>
      </c>
      <c r="N13" s="58" t="s">
        <v>158</v>
      </c>
      <c r="O13" s="3" t="s">
        <v>135</v>
      </c>
      <c r="P13" s="2" t="s">
        <v>136</v>
      </c>
      <c r="Q13" s="9" t="s">
        <v>186</v>
      </c>
      <c r="R13" s="3" t="s">
        <v>215</v>
      </c>
      <c r="S13" s="3">
        <v>1017251084</v>
      </c>
      <c r="T13" s="3" t="s">
        <v>170</v>
      </c>
      <c r="U13" s="4">
        <v>42278</v>
      </c>
      <c r="V13" s="4">
        <v>35645</v>
      </c>
      <c r="W13" s="3" t="s">
        <v>216</v>
      </c>
      <c r="X13" s="3">
        <v>3104013513</v>
      </c>
      <c r="Y13" s="5" t="s">
        <v>217</v>
      </c>
      <c r="Z13" s="2" t="s">
        <v>22</v>
      </c>
      <c r="AA13" s="3">
        <v>8</v>
      </c>
      <c r="AB13" s="3" t="s">
        <v>191</v>
      </c>
      <c r="AC13" s="6" t="s">
        <v>21</v>
      </c>
      <c r="AD13" s="3" t="s">
        <v>65</v>
      </c>
      <c r="AE13" s="14" t="s">
        <v>218</v>
      </c>
      <c r="AF13" s="3" t="s">
        <v>93</v>
      </c>
      <c r="AG13" s="3" t="s">
        <v>219</v>
      </c>
      <c r="AH13" s="3" t="s">
        <v>220</v>
      </c>
      <c r="AI13" s="3" t="s">
        <v>221</v>
      </c>
      <c r="AJ13" s="2" t="s">
        <v>24</v>
      </c>
      <c r="AK13" s="6" t="s">
        <v>20</v>
      </c>
      <c r="AL13" s="2" t="s">
        <v>28</v>
      </c>
      <c r="AM13" s="2" t="s">
        <v>29</v>
      </c>
      <c r="AN13" s="7" t="s">
        <v>222</v>
      </c>
      <c r="AO13" s="3" t="s">
        <v>103</v>
      </c>
      <c r="AP13" s="7" t="s">
        <v>157</v>
      </c>
      <c r="AQ13" s="9" t="s">
        <v>69</v>
      </c>
      <c r="AR13" s="9" t="s">
        <v>69</v>
      </c>
      <c r="AS13" s="9" t="s">
        <v>69</v>
      </c>
      <c r="AT13" s="58" t="s">
        <v>158</v>
      </c>
    </row>
    <row r="14" spans="1:47" ht="70.5" customHeight="1" x14ac:dyDescent="0.2">
      <c r="A14" s="2">
        <v>13</v>
      </c>
      <c r="B14" s="3" t="s">
        <v>56</v>
      </c>
      <c r="C14" s="14" t="s">
        <v>81</v>
      </c>
      <c r="D14" s="14" t="s">
        <v>276</v>
      </c>
      <c r="E14" s="2" t="s">
        <v>223</v>
      </c>
      <c r="F14" s="3">
        <v>6425</v>
      </c>
      <c r="G14" s="57" t="s">
        <v>59</v>
      </c>
      <c r="H14" s="3">
        <v>6725</v>
      </c>
      <c r="I14" s="3" t="s">
        <v>521</v>
      </c>
      <c r="J14" s="23">
        <v>2078000</v>
      </c>
      <c r="K14" s="25">
        <f>J14*6</f>
        <v>12468000</v>
      </c>
      <c r="L14" s="3" t="s">
        <v>116</v>
      </c>
      <c r="M14" s="3" t="str">
        <f t="shared" si="0"/>
        <v>16 de enero de 2025</v>
      </c>
      <c r="N14" s="58" t="s">
        <v>158</v>
      </c>
      <c r="O14" s="3" t="s">
        <v>224</v>
      </c>
      <c r="P14" s="2" t="s">
        <v>136</v>
      </c>
      <c r="Q14" s="9" t="s">
        <v>226</v>
      </c>
      <c r="R14" s="3" t="s">
        <v>225</v>
      </c>
      <c r="S14" s="3">
        <v>39424736</v>
      </c>
      <c r="T14" s="3" t="s">
        <v>227</v>
      </c>
      <c r="U14" s="4">
        <v>36858</v>
      </c>
      <c r="V14" s="4">
        <v>30187</v>
      </c>
      <c r="W14" s="3" t="s">
        <v>228</v>
      </c>
      <c r="X14" s="3">
        <v>3209774506</v>
      </c>
      <c r="Y14" s="5" t="s">
        <v>229</v>
      </c>
      <c r="Z14" s="2" t="s">
        <v>100</v>
      </c>
      <c r="AA14" s="3">
        <v>4</v>
      </c>
      <c r="AB14" s="3" t="s">
        <v>230</v>
      </c>
      <c r="AC14" s="6">
        <v>94131603</v>
      </c>
      <c r="AD14" s="3" t="s">
        <v>65</v>
      </c>
      <c r="AE14" s="14" t="s">
        <v>235</v>
      </c>
      <c r="AF14" s="3" t="s">
        <v>93</v>
      </c>
      <c r="AG14" s="3" t="s">
        <v>231</v>
      </c>
      <c r="AH14" s="3" t="s">
        <v>232</v>
      </c>
      <c r="AI14" s="3" t="s">
        <v>231</v>
      </c>
      <c r="AJ14" s="2" t="s">
        <v>208</v>
      </c>
      <c r="AK14" s="6" t="s">
        <v>233</v>
      </c>
      <c r="AL14" s="2" t="s">
        <v>25</v>
      </c>
      <c r="AM14" s="2" t="s">
        <v>234</v>
      </c>
      <c r="AN14" s="7" t="s">
        <v>236</v>
      </c>
      <c r="AO14" s="8" t="s">
        <v>116</v>
      </c>
      <c r="AP14" s="7" t="s">
        <v>237</v>
      </c>
      <c r="AQ14" s="9" t="s">
        <v>69</v>
      </c>
      <c r="AR14" s="9" t="s">
        <v>69</v>
      </c>
      <c r="AS14" s="9" t="s">
        <v>69</v>
      </c>
      <c r="AT14" s="58" t="s">
        <v>158</v>
      </c>
    </row>
    <row r="15" spans="1:47" ht="70.5" customHeight="1" x14ac:dyDescent="0.2">
      <c r="A15" s="2">
        <v>14</v>
      </c>
      <c r="B15" s="3" t="s">
        <v>56</v>
      </c>
      <c r="C15" s="14" t="s">
        <v>82</v>
      </c>
      <c r="D15" s="14" t="s">
        <v>277</v>
      </c>
      <c r="E15" s="2" t="s">
        <v>238</v>
      </c>
      <c r="F15" s="3">
        <v>6525</v>
      </c>
      <c r="G15" s="57" t="s">
        <v>59</v>
      </c>
      <c r="H15" s="3">
        <v>6425</v>
      </c>
      <c r="I15" s="3" t="s">
        <v>521</v>
      </c>
      <c r="J15" s="23">
        <v>2078000</v>
      </c>
      <c r="K15" s="25">
        <f>J15*6</f>
        <v>12468000</v>
      </c>
      <c r="L15" s="3" t="s">
        <v>116</v>
      </c>
      <c r="M15" s="3" t="str">
        <f t="shared" si="0"/>
        <v>16 de enero de 2025</v>
      </c>
      <c r="N15" s="58" t="s">
        <v>158</v>
      </c>
      <c r="O15" s="3" t="s">
        <v>224</v>
      </c>
      <c r="P15" s="2" t="s">
        <v>136</v>
      </c>
      <c r="Q15" s="9" t="s">
        <v>239</v>
      </c>
      <c r="R15" s="3" t="s">
        <v>245</v>
      </c>
      <c r="S15" s="3">
        <v>39287407</v>
      </c>
      <c r="T15" s="3" t="s">
        <v>240</v>
      </c>
      <c r="U15" s="4">
        <v>37461</v>
      </c>
      <c r="V15" s="4">
        <v>30586</v>
      </c>
      <c r="W15" s="3" t="s">
        <v>241</v>
      </c>
      <c r="X15" s="3">
        <v>3046561775</v>
      </c>
      <c r="Y15" s="5" t="s">
        <v>242</v>
      </c>
      <c r="Z15" s="2" t="s">
        <v>22</v>
      </c>
      <c r="AA15" s="3">
        <v>8</v>
      </c>
      <c r="AB15" s="3" t="s">
        <v>191</v>
      </c>
      <c r="AC15" s="6" t="s">
        <v>21</v>
      </c>
      <c r="AD15" s="3" t="s">
        <v>65</v>
      </c>
      <c r="AE15" s="14" t="s">
        <v>247</v>
      </c>
      <c r="AF15" s="3" t="s">
        <v>243</v>
      </c>
      <c r="AG15" s="3" t="s">
        <v>244</v>
      </c>
      <c r="AH15" s="3" t="s">
        <v>220</v>
      </c>
      <c r="AI15" s="3" t="s">
        <v>195</v>
      </c>
      <c r="AJ15" s="2" t="s">
        <v>24</v>
      </c>
      <c r="AK15" s="6" t="s">
        <v>20</v>
      </c>
      <c r="AL15" s="2" t="s">
        <v>28</v>
      </c>
      <c r="AM15" s="2" t="s">
        <v>29</v>
      </c>
      <c r="AN15" s="7" t="s">
        <v>246</v>
      </c>
      <c r="AO15" s="8" t="s">
        <v>116</v>
      </c>
      <c r="AP15" s="7" t="s">
        <v>237</v>
      </c>
      <c r="AQ15" s="9" t="s">
        <v>69</v>
      </c>
      <c r="AR15" s="9" t="s">
        <v>69</v>
      </c>
      <c r="AS15" s="9" t="s">
        <v>69</v>
      </c>
      <c r="AT15" s="58" t="s">
        <v>158</v>
      </c>
    </row>
    <row r="16" spans="1:47" ht="70.5" customHeight="1" x14ac:dyDescent="0.2">
      <c r="A16" s="2">
        <v>15</v>
      </c>
      <c r="B16" s="3" t="s">
        <v>56</v>
      </c>
      <c r="C16" s="14" t="s">
        <v>83</v>
      </c>
      <c r="D16" s="14" t="s">
        <v>278</v>
      </c>
      <c r="E16" s="2" t="s">
        <v>248</v>
      </c>
      <c r="F16" s="3">
        <v>6725</v>
      </c>
      <c r="G16" s="57" t="s">
        <v>59</v>
      </c>
      <c r="H16" s="3">
        <v>6525</v>
      </c>
      <c r="I16" s="3" t="s">
        <v>521</v>
      </c>
      <c r="J16" s="23">
        <v>2078000</v>
      </c>
      <c r="K16" s="25">
        <f>J16*5.5</f>
        <v>11429000</v>
      </c>
      <c r="L16" s="3" t="s">
        <v>116</v>
      </c>
      <c r="M16" s="3" t="str">
        <f t="shared" si="0"/>
        <v>16 de enero de 2025</v>
      </c>
      <c r="N16" s="58" t="s">
        <v>158</v>
      </c>
      <c r="O16" s="3" t="s">
        <v>256</v>
      </c>
      <c r="P16" s="2" t="s">
        <v>98</v>
      </c>
      <c r="Q16" s="9" t="s">
        <v>159</v>
      </c>
      <c r="R16" s="3" t="s">
        <v>160</v>
      </c>
      <c r="S16" s="3">
        <v>57446392</v>
      </c>
      <c r="T16" s="3" t="s">
        <v>161</v>
      </c>
      <c r="U16" s="4">
        <v>32764</v>
      </c>
      <c r="V16" s="4">
        <v>26055</v>
      </c>
      <c r="W16" s="3" t="s">
        <v>162</v>
      </c>
      <c r="X16" s="3">
        <v>3206399708</v>
      </c>
      <c r="Y16" s="5" t="s">
        <v>163</v>
      </c>
      <c r="Z16" s="2" t="s">
        <v>164</v>
      </c>
      <c r="AA16" s="3">
        <v>4</v>
      </c>
      <c r="AB16" s="3" t="s">
        <v>165</v>
      </c>
      <c r="AC16" s="6">
        <v>80161506</v>
      </c>
      <c r="AD16" s="3" t="s">
        <v>65</v>
      </c>
      <c r="AE16" s="14">
        <v>975033895</v>
      </c>
      <c r="AF16" s="3" t="s">
        <v>93</v>
      </c>
      <c r="AG16" s="3" t="s">
        <v>113</v>
      </c>
      <c r="AH16" s="3" t="s">
        <v>166</v>
      </c>
      <c r="AI16" s="3" t="s">
        <v>113</v>
      </c>
      <c r="AJ16" s="2" t="s">
        <v>24</v>
      </c>
      <c r="AK16" s="6" t="s">
        <v>20</v>
      </c>
      <c r="AL16" s="2" t="s">
        <v>28</v>
      </c>
      <c r="AM16" s="2" t="s">
        <v>29</v>
      </c>
      <c r="AN16" s="7" t="s">
        <v>249</v>
      </c>
      <c r="AO16" s="8" t="s">
        <v>116</v>
      </c>
      <c r="AP16" s="7" t="s">
        <v>250</v>
      </c>
      <c r="AQ16" s="9" t="s">
        <v>69</v>
      </c>
      <c r="AR16" s="9" t="s">
        <v>69</v>
      </c>
      <c r="AS16" s="9" t="s">
        <v>69</v>
      </c>
      <c r="AT16" s="58" t="s">
        <v>158</v>
      </c>
    </row>
    <row r="17" spans="1:47" ht="70.5" customHeight="1" x14ac:dyDescent="0.2">
      <c r="A17" s="2">
        <v>16</v>
      </c>
      <c r="B17" s="3" t="s">
        <v>56</v>
      </c>
      <c r="C17" s="14" t="s">
        <v>84</v>
      </c>
      <c r="D17" s="14" t="s">
        <v>279</v>
      </c>
      <c r="E17" s="2" t="s">
        <v>255</v>
      </c>
      <c r="F17" s="3">
        <v>6825</v>
      </c>
      <c r="G17" s="57" t="s">
        <v>59</v>
      </c>
      <c r="H17" s="3">
        <v>6625</v>
      </c>
      <c r="I17" s="3" t="s">
        <v>521</v>
      </c>
      <c r="J17" s="23">
        <v>2078000</v>
      </c>
      <c r="K17" s="25">
        <f>J17*5.5</f>
        <v>11429000</v>
      </c>
      <c r="L17" s="3" t="s">
        <v>116</v>
      </c>
      <c r="M17" s="3" t="str">
        <f t="shared" si="0"/>
        <v>16 de enero de 2025</v>
      </c>
      <c r="N17" s="58" t="s">
        <v>158</v>
      </c>
      <c r="O17" s="3" t="s">
        <v>256</v>
      </c>
      <c r="P17" s="2" t="s">
        <v>98</v>
      </c>
      <c r="Q17" s="9" t="s">
        <v>257</v>
      </c>
      <c r="R17" s="3" t="s">
        <v>258</v>
      </c>
      <c r="S17" s="3">
        <v>1010224330</v>
      </c>
      <c r="T17" s="3" t="s">
        <v>168</v>
      </c>
      <c r="U17" s="4">
        <v>41563</v>
      </c>
      <c r="V17" s="4">
        <v>34971</v>
      </c>
      <c r="W17" s="3" t="s">
        <v>259</v>
      </c>
      <c r="X17" s="3">
        <v>3016286243</v>
      </c>
      <c r="Y17" s="22" t="s">
        <v>260</v>
      </c>
      <c r="Z17" s="2" t="s">
        <v>100</v>
      </c>
      <c r="AA17" s="3">
        <v>5</v>
      </c>
      <c r="AB17" s="3" t="s">
        <v>109</v>
      </c>
      <c r="AC17" s="6">
        <v>94131603</v>
      </c>
      <c r="AD17" s="3" t="s">
        <v>65</v>
      </c>
      <c r="AE17" s="14" t="s">
        <v>261</v>
      </c>
      <c r="AF17" s="3" t="s">
        <v>93</v>
      </c>
      <c r="AG17" s="3"/>
      <c r="AH17" s="3"/>
      <c r="AI17" s="3"/>
      <c r="AJ17" s="2" t="s">
        <v>24</v>
      </c>
      <c r="AK17" s="6" t="s">
        <v>20</v>
      </c>
      <c r="AL17" s="2" t="s">
        <v>28</v>
      </c>
      <c r="AM17" s="2" t="s">
        <v>29</v>
      </c>
      <c r="AN17" s="7" t="s">
        <v>262</v>
      </c>
      <c r="AO17" s="8" t="s">
        <v>116</v>
      </c>
      <c r="AP17" s="7" t="s">
        <v>263</v>
      </c>
      <c r="AQ17" s="9" t="s">
        <v>69</v>
      </c>
      <c r="AR17" s="9" t="s">
        <v>69</v>
      </c>
      <c r="AS17" s="9" t="s">
        <v>69</v>
      </c>
      <c r="AT17" s="58" t="s">
        <v>158</v>
      </c>
    </row>
    <row r="18" spans="1:47" ht="70.5" customHeight="1" x14ac:dyDescent="0.2">
      <c r="A18" s="2">
        <v>17</v>
      </c>
      <c r="B18" s="3" t="s">
        <v>56</v>
      </c>
      <c r="C18" s="14" t="s">
        <v>85</v>
      </c>
      <c r="D18" s="14" t="s">
        <v>280</v>
      </c>
      <c r="E18" s="2" t="s">
        <v>281</v>
      </c>
      <c r="F18" s="3">
        <v>13425</v>
      </c>
      <c r="G18" s="57" t="s">
        <v>282</v>
      </c>
      <c r="H18" s="3">
        <v>7025</v>
      </c>
      <c r="I18" s="3" t="s">
        <v>713</v>
      </c>
      <c r="J18" s="23">
        <v>2078000</v>
      </c>
      <c r="K18" s="25">
        <f t="shared" ref="K18:K26" si="1">J18*11.5</f>
        <v>23897000</v>
      </c>
      <c r="L18" s="3" t="s">
        <v>116</v>
      </c>
      <c r="M18" s="3" t="str">
        <f t="shared" si="0"/>
        <v>17 de enero de 2025</v>
      </c>
      <c r="N18" s="58" t="s">
        <v>116</v>
      </c>
      <c r="O18" s="3" t="s">
        <v>185</v>
      </c>
      <c r="P18" s="2" t="s">
        <v>62</v>
      </c>
      <c r="Q18" s="9" t="s">
        <v>283</v>
      </c>
      <c r="R18" s="3" t="s">
        <v>284</v>
      </c>
      <c r="S18" s="3">
        <v>1143359285</v>
      </c>
      <c r="T18" s="3" t="s">
        <v>285</v>
      </c>
      <c r="U18" s="4"/>
      <c r="V18" s="4"/>
      <c r="W18" s="3" t="s">
        <v>286</v>
      </c>
      <c r="X18" s="3"/>
      <c r="Y18" s="5"/>
      <c r="Z18" s="2" t="s">
        <v>287</v>
      </c>
      <c r="AA18" s="3"/>
      <c r="AB18" s="3" t="s">
        <v>288</v>
      </c>
      <c r="AC18" s="6"/>
      <c r="AD18" s="3" t="s">
        <v>65</v>
      </c>
      <c r="AE18" s="14" t="s">
        <v>289</v>
      </c>
      <c r="AF18" s="3" t="s">
        <v>290</v>
      </c>
      <c r="AG18" s="3"/>
      <c r="AH18" s="3"/>
      <c r="AI18" s="3"/>
      <c r="AJ18" s="2" t="s">
        <v>24</v>
      </c>
      <c r="AK18" s="6" t="s">
        <v>20</v>
      </c>
      <c r="AL18" s="2" t="s">
        <v>25</v>
      </c>
      <c r="AM18" s="2" t="s">
        <v>291</v>
      </c>
      <c r="AN18" s="7" t="s">
        <v>714</v>
      </c>
      <c r="AO18" s="8" t="s">
        <v>116</v>
      </c>
      <c r="AP18" s="7" t="s">
        <v>715</v>
      </c>
      <c r="AQ18" s="9" t="s">
        <v>716</v>
      </c>
      <c r="AR18" s="9" t="s">
        <v>116</v>
      </c>
      <c r="AS18" s="9" t="s">
        <v>717</v>
      </c>
      <c r="AT18" s="58" t="s">
        <v>116</v>
      </c>
    </row>
    <row r="19" spans="1:47" ht="70.5" customHeight="1" x14ac:dyDescent="0.2">
      <c r="A19" s="2">
        <v>18</v>
      </c>
      <c r="B19" s="3" t="s">
        <v>56</v>
      </c>
      <c r="C19" s="14" t="s">
        <v>86</v>
      </c>
      <c r="D19" s="14" t="s">
        <v>292</v>
      </c>
      <c r="E19" s="2" t="s">
        <v>293</v>
      </c>
      <c r="F19" s="3">
        <v>11325</v>
      </c>
      <c r="G19" s="57" t="s">
        <v>282</v>
      </c>
      <c r="H19" s="3">
        <v>7125</v>
      </c>
      <c r="I19" s="3" t="s">
        <v>713</v>
      </c>
      <c r="J19" s="23">
        <v>3207000</v>
      </c>
      <c r="K19" s="25">
        <f t="shared" si="1"/>
        <v>36880500</v>
      </c>
      <c r="L19" s="3" t="s">
        <v>116</v>
      </c>
      <c r="M19" s="3" t="str">
        <f t="shared" si="0"/>
        <v>20 de enero de 2025</v>
      </c>
      <c r="N19" s="58" t="s">
        <v>1227</v>
      </c>
      <c r="O19" s="3" t="s">
        <v>185</v>
      </c>
      <c r="P19" s="2" t="s">
        <v>62</v>
      </c>
      <c r="Q19" s="9" t="s">
        <v>294</v>
      </c>
      <c r="R19" s="3" t="s">
        <v>295</v>
      </c>
      <c r="S19" s="3">
        <v>1059903837</v>
      </c>
      <c r="T19" s="3" t="s">
        <v>296</v>
      </c>
      <c r="U19" s="4"/>
      <c r="V19" s="4"/>
      <c r="W19" s="3" t="s">
        <v>297</v>
      </c>
      <c r="X19" s="3"/>
      <c r="Y19" s="5"/>
      <c r="Z19" s="9" t="s">
        <v>808</v>
      </c>
      <c r="AA19" s="3"/>
      <c r="AB19" s="3" t="s">
        <v>288</v>
      </c>
      <c r="AC19" s="6" t="s">
        <v>810</v>
      </c>
      <c r="AD19" s="3" t="s">
        <v>65</v>
      </c>
      <c r="AE19" s="14" t="s">
        <v>298</v>
      </c>
      <c r="AF19" s="3" t="s">
        <v>93</v>
      </c>
      <c r="AG19" s="3"/>
      <c r="AH19" s="3"/>
      <c r="AI19" s="3"/>
      <c r="AJ19" s="2" t="s">
        <v>24</v>
      </c>
      <c r="AK19" s="6" t="s">
        <v>20</v>
      </c>
      <c r="AL19" s="2" t="s">
        <v>25</v>
      </c>
      <c r="AM19" s="2" t="s">
        <v>291</v>
      </c>
      <c r="AN19" s="7" t="s">
        <v>1280</v>
      </c>
      <c r="AO19" s="8" t="s">
        <v>116</v>
      </c>
      <c r="AP19" s="7" t="s">
        <v>715</v>
      </c>
      <c r="AQ19" s="9" t="s">
        <v>1281</v>
      </c>
      <c r="AR19" s="9" t="s">
        <v>713</v>
      </c>
      <c r="AS19" s="9" t="s">
        <v>1282</v>
      </c>
      <c r="AT19" s="58" t="s">
        <v>1227</v>
      </c>
    </row>
    <row r="20" spans="1:47" ht="70.5" customHeight="1" x14ac:dyDescent="0.2">
      <c r="A20" s="2">
        <v>19</v>
      </c>
      <c r="B20" s="3" t="s">
        <v>56</v>
      </c>
      <c r="C20" s="14" t="s">
        <v>87</v>
      </c>
      <c r="D20" s="14" t="s">
        <v>299</v>
      </c>
      <c r="E20" s="2" t="s">
        <v>293</v>
      </c>
      <c r="F20" s="3">
        <v>10725</v>
      </c>
      <c r="G20" s="57" t="s">
        <v>282</v>
      </c>
      <c r="H20" s="3">
        <v>7225</v>
      </c>
      <c r="I20" s="3" t="s">
        <v>713</v>
      </c>
      <c r="J20" s="23">
        <v>3207000</v>
      </c>
      <c r="K20" s="25">
        <f t="shared" si="1"/>
        <v>36880500</v>
      </c>
      <c r="L20" s="3" t="s">
        <v>116</v>
      </c>
      <c r="M20" s="3" t="str">
        <f t="shared" si="0"/>
        <v>17 de enero de 2025</v>
      </c>
      <c r="N20" s="58" t="s">
        <v>713</v>
      </c>
      <c r="O20" s="3" t="s">
        <v>185</v>
      </c>
      <c r="P20" s="2" t="s">
        <v>62</v>
      </c>
      <c r="Q20" s="9" t="s">
        <v>300</v>
      </c>
      <c r="R20" s="3" t="s">
        <v>301</v>
      </c>
      <c r="S20" s="3">
        <v>1017251678</v>
      </c>
      <c r="T20" s="3" t="s">
        <v>170</v>
      </c>
      <c r="U20" s="4"/>
      <c r="V20" s="4"/>
      <c r="W20" s="3" t="s">
        <v>302</v>
      </c>
      <c r="X20" s="3"/>
      <c r="Y20" s="5"/>
      <c r="Z20" s="9" t="s">
        <v>808</v>
      </c>
      <c r="AA20" s="3"/>
      <c r="AB20" s="3" t="s">
        <v>303</v>
      </c>
      <c r="AC20" s="6" t="s">
        <v>810</v>
      </c>
      <c r="AD20" s="3" t="s">
        <v>65</v>
      </c>
      <c r="AE20" s="14" t="s">
        <v>304</v>
      </c>
      <c r="AF20" s="3" t="s">
        <v>93</v>
      </c>
      <c r="AG20" s="3"/>
      <c r="AH20" s="3"/>
      <c r="AI20" s="3"/>
      <c r="AJ20" s="2" t="s">
        <v>24</v>
      </c>
      <c r="AK20" s="6" t="s">
        <v>20</v>
      </c>
      <c r="AL20" s="2" t="s">
        <v>25</v>
      </c>
      <c r="AM20" s="2" t="s">
        <v>291</v>
      </c>
      <c r="AN20" s="7" t="s">
        <v>718</v>
      </c>
      <c r="AO20" s="8" t="s">
        <v>116</v>
      </c>
      <c r="AP20" s="7" t="s">
        <v>715</v>
      </c>
      <c r="AQ20" s="9" t="s">
        <v>719</v>
      </c>
      <c r="AR20" s="9" t="s">
        <v>116</v>
      </c>
      <c r="AS20" s="9" t="s">
        <v>717</v>
      </c>
      <c r="AT20" s="58" t="s">
        <v>713</v>
      </c>
    </row>
    <row r="21" spans="1:47" ht="70.5" customHeight="1" x14ac:dyDescent="0.2">
      <c r="A21" s="2">
        <v>20</v>
      </c>
      <c r="B21" s="3" t="s">
        <v>56</v>
      </c>
      <c r="C21" s="14" t="s">
        <v>88</v>
      </c>
      <c r="D21" s="14" t="s">
        <v>305</v>
      </c>
      <c r="E21" s="2" t="s">
        <v>306</v>
      </c>
      <c r="F21" s="3">
        <v>8825</v>
      </c>
      <c r="G21" s="57" t="s">
        <v>282</v>
      </c>
      <c r="H21" s="3">
        <v>7325</v>
      </c>
      <c r="I21" s="3" t="s">
        <v>713</v>
      </c>
      <c r="J21" s="23">
        <v>2078000</v>
      </c>
      <c r="K21" s="25">
        <f t="shared" si="1"/>
        <v>23897000</v>
      </c>
      <c r="L21" s="3" t="s">
        <v>116</v>
      </c>
      <c r="M21" s="3" t="str">
        <f t="shared" si="0"/>
        <v>17 de enero de 2025</v>
      </c>
      <c r="N21" s="58" t="s">
        <v>521</v>
      </c>
      <c r="O21" s="3" t="s">
        <v>185</v>
      </c>
      <c r="P21" s="2" t="s">
        <v>62</v>
      </c>
      <c r="Q21" s="9" t="s">
        <v>307</v>
      </c>
      <c r="R21" s="3" t="s">
        <v>308</v>
      </c>
      <c r="S21" s="3">
        <v>1017267793</v>
      </c>
      <c r="T21" s="3" t="s">
        <v>170</v>
      </c>
      <c r="U21" s="4"/>
      <c r="V21" s="4"/>
      <c r="W21" s="3" t="s">
        <v>309</v>
      </c>
      <c r="X21" s="3"/>
      <c r="Y21" s="5"/>
      <c r="Z21" s="2" t="s">
        <v>310</v>
      </c>
      <c r="AA21" s="3"/>
      <c r="AB21" s="3" t="s">
        <v>311</v>
      </c>
      <c r="AC21" s="6"/>
      <c r="AD21" s="3" t="s">
        <v>65</v>
      </c>
      <c r="AE21" s="14" t="s">
        <v>312</v>
      </c>
      <c r="AF21" s="3" t="s">
        <v>93</v>
      </c>
      <c r="AG21" s="3"/>
      <c r="AH21" s="3"/>
      <c r="AI21" s="3"/>
      <c r="AJ21" s="2" t="s">
        <v>24</v>
      </c>
      <c r="AK21" s="6" t="s">
        <v>20</v>
      </c>
      <c r="AL21" s="2" t="s">
        <v>25</v>
      </c>
      <c r="AM21" s="2" t="s">
        <v>291</v>
      </c>
      <c r="AN21" s="7" t="s">
        <v>720</v>
      </c>
      <c r="AO21" s="8" t="s">
        <v>116</v>
      </c>
      <c r="AP21" s="7" t="s">
        <v>199</v>
      </c>
      <c r="AQ21" s="9" t="s">
        <v>721</v>
      </c>
      <c r="AR21" s="9" t="s">
        <v>722</v>
      </c>
      <c r="AS21" s="9" t="s">
        <v>723</v>
      </c>
      <c r="AT21" s="58" t="s">
        <v>521</v>
      </c>
    </row>
    <row r="22" spans="1:47" ht="70.5" customHeight="1" x14ac:dyDescent="0.2">
      <c r="A22" s="2">
        <v>21</v>
      </c>
      <c r="B22" s="3" t="s">
        <v>56</v>
      </c>
      <c r="C22" s="14" t="s">
        <v>313</v>
      </c>
      <c r="D22" s="14" t="s">
        <v>337</v>
      </c>
      <c r="E22" s="2" t="s">
        <v>281</v>
      </c>
      <c r="F22" s="3">
        <v>10525</v>
      </c>
      <c r="G22" s="57" t="s">
        <v>282</v>
      </c>
      <c r="H22" s="3">
        <v>7425</v>
      </c>
      <c r="I22" s="3" t="s">
        <v>713</v>
      </c>
      <c r="J22" s="23">
        <v>2078000</v>
      </c>
      <c r="K22" s="25">
        <f t="shared" si="1"/>
        <v>23897000</v>
      </c>
      <c r="L22" s="3" t="s">
        <v>116</v>
      </c>
      <c r="M22" s="3" t="str">
        <f t="shared" si="0"/>
        <v>17 de enero de 2025</v>
      </c>
      <c r="N22" s="58" t="s">
        <v>713</v>
      </c>
      <c r="O22" s="3" t="s">
        <v>185</v>
      </c>
      <c r="P22" s="2" t="s">
        <v>62</v>
      </c>
      <c r="Q22" s="9" t="s">
        <v>338</v>
      </c>
      <c r="R22" s="3" t="s">
        <v>339</v>
      </c>
      <c r="S22" s="3">
        <v>1214739261</v>
      </c>
      <c r="T22" s="3" t="s">
        <v>170</v>
      </c>
      <c r="U22" s="4"/>
      <c r="V22" s="4"/>
      <c r="W22" s="3" t="s">
        <v>340</v>
      </c>
      <c r="X22" s="3"/>
      <c r="Y22" s="5"/>
      <c r="Z22" s="2" t="s">
        <v>310</v>
      </c>
      <c r="AA22" s="3"/>
      <c r="AB22" s="3" t="s">
        <v>341</v>
      </c>
      <c r="AC22" s="6"/>
      <c r="AD22" s="3" t="s">
        <v>65</v>
      </c>
      <c r="AE22" s="14" t="s">
        <v>342</v>
      </c>
      <c r="AF22" s="3" t="s">
        <v>93</v>
      </c>
      <c r="AG22" s="3"/>
      <c r="AH22" s="3"/>
      <c r="AI22" s="3"/>
      <c r="AJ22" s="2" t="s">
        <v>24</v>
      </c>
      <c r="AK22" s="6" t="s">
        <v>20</v>
      </c>
      <c r="AL22" s="2" t="s">
        <v>25</v>
      </c>
      <c r="AM22" s="2" t="s">
        <v>291</v>
      </c>
      <c r="AN22" s="7" t="s">
        <v>724</v>
      </c>
      <c r="AO22" s="8" t="s">
        <v>116</v>
      </c>
      <c r="AP22" s="7" t="s">
        <v>199</v>
      </c>
      <c r="AQ22" s="9">
        <v>802057019</v>
      </c>
      <c r="AR22" s="9" t="s">
        <v>725</v>
      </c>
      <c r="AS22" s="9" t="s">
        <v>726</v>
      </c>
      <c r="AT22" s="58" t="s">
        <v>713</v>
      </c>
    </row>
    <row r="23" spans="1:47" s="10" customFormat="1" ht="70.5" customHeight="1" x14ac:dyDescent="0.2">
      <c r="A23" s="2">
        <v>22</v>
      </c>
      <c r="B23" s="3" t="s">
        <v>56</v>
      </c>
      <c r="C23" s="14" t="s">
        <v>314</v>
      </c>
      <c r="D23" s="14" t="s">
        <v>343</v>
      </c>
      <c r="E23" s="2" t="s">
        <v>281</v>
      </c>
      <c r="F23" s="3">
        <v>10125</v>
      </c>
      <c r="G23" s="57" t="s">
        <v>282</v>
      </c>
      <c r="H23" s="3">
        <v>7525</v>
      </c>
      <c r="I23" s="3" t="s">
        <v>713</v>
      </c>
      <c r="J23" s="23">
        <v>2078000</v>
      </c>
      <c r="K23" s="25">
        <f t="shared" si="1"/>
        <v>23897000</v>
      </c>
      <c r="L23" s="3" t="s">
        <v>116</v>
      </c>
      <c r="M23" s="3" t="str">
        <f t="shared" si="0"/>
        <v>18 de enero de 2025</v>
      </c>
      <c r="N23" s="58" t="s">
        <v>1226</v>
      </c>
      <c r="O23" s="3" t="s">
        <v>185</v>
      </c>
      <c r="P23" s="2" t="s">
        <v>62</v>
      </c>
      <c r="Q23" s="9" t="s">
        <v>344</v>
      </c>
      <c r="R23" s="3" t="s">
        <v>345</v>
      </c>
      <c r="S23" s="3">
        <v>1007435424</v>
      </c>
      <c r="T23" s="3" t="s">
        <v>346</v>
      </c>
      <c r="U23" s="4"/>
      <c r="V23" s="4"/>
      <c r="W23" s="3" t="s">
        <v>347</v>
      </c>
      <c r="X23" s="3"/>
      <c r="Y23" s="5"/>
      <c r="Z23" s="2" t="s">
        <v>310</v>
      </c>
      <c r="AA23" s="3"/>
      <c r="AB23" s="3" t="s">
        <v>303</v>
      </c>
      <c r="AC23" s="6"/>
      <c r="AD23" s="3" t="s">
        <v>65</v>
      </c>
      <c r="AE23" s="14" t="s">
        <v>348</v>
      </c>
      <c r="AF23" s="3" t="s">
        <v>93</v>
      </c>
      <c r="AG23" s="3"/>
      <c r="AH23" s="3"/>
      <c r="AI23" s="3"/>
      <c r="AJ23" s="2" t="s">
        <v>24</v>
      </c>
      <c r="AK23" s="6" t="s">
        <v>20</v>
      </c>
      <c r="AL23" s="2" t="s">
        <v>25</v>
      </c>
      <c r="AM23" s="2" t="s">
        <v>291</v>
      </c>
      <c r="AN23" s="7" t="s">
        <v>1283</v>
      </c>
      <c r="AO23" s="8" t="s">
        <v>116</v>
      </c>
      <c r="AP23" s="7" t="s">
        <v>715</v>
      </c>
      <c r="AQ23" s="9" t="s">
        <v>1284</v>
      </c>
      <c r="AR23" s="9" t="s">
        <v>521</v>
      </c>
      <c r="AS23" s="9" t="s">
        <v>769</v>
      </c>
      <c r="AT23" s="58" t="s">
        <v>1226</v>
      </c>
      <c r="AU23" s="9"/>
    </row>
    <row r="24" spans="1:47" ht="70.5" customHeight="1" x14ac:dyDescent="0.2">
      <c r="A24" s="2">
        <v>23</v>
      </c>
      <c r="B24" s="3" t="s">
        <v>56</v>
      </c>
      <c r="C24" s="14" t="s">
        <v>315</v>
      </c>
      <c r="D24" s="14" t="s">
        <v>349</v>
      </c>
      <c r="E24" s="2" t="s">
        <v>281</v>
      </c>
      <c r="F24" s="3">
        <v>10925</v>
      </c>
      <c r="G24" s="57" t="s">
        <v>282</v>
      </c>
      <c r="H24" s="3">
        <v>7625</v>
      </c>
      <c r="I24" s="3" t="s">
        <v>713</v>
      </c>
      <c r="J24" s="23">
        <v>2078000</v>
      </c>
      <c r="K24" s="25">
        <f t="shared" si="1"/>
        <v>23897000</v>
      </c>
      <c r="L24" s="3" t="s">
        <v>116</v>
      </c>
      <c r="M24" s="3" t="str">
        <f t="shared" si="0"/>
        <v>17 de enero de 2025</v>
      </c>
      <c r="N24" s="58" t="s">
        <v>713</v>
      </c>
      <c r="O24" s="3" t="s">
        <v>185</v>
      </c>
      <c r="P24" s="2" t="s">
        <v>62</v>
      </c>
      <c r="Q24" s="9" t="s">
        <v>350</v>
      </c>
      <c r="R24" s="3" t="s">
        <v>351</v>
      </c>
      <c r="S24" s="3">
        <v>40781156</v>
      </c>
      <c r="T24" s="3" t="s">
        <v>352</v>
      </c>
      <c r="U24" s="4"/>
      <c r="V24" s="4"/>
      <c r="W24" s="3" t="s">
        <v>353</v>
      </c>
      <c r="X24" s="3"/>
      <c r="Y24" s="5"/>
      <c r="Z24" s="2" t="s">
        <v>310</v>
      </c>
      <c r="AA24" s="3"/>
      <c r="AB24" s="3" t="s">
        <v>303</v>
      </c>
      <c r="AC24" s="6"/>
      <c r="AD24" s="3" t="s">
        <v>65</v>
      </c>
      <c r="AE24" s="14" t="s">
        <v>354</v>
      </c>
      <c r="AF24" s="3" t="s">
        <v>93</v>
      </c>
      <c r="AG24" s="3"/>
      <c r="AH24" s="3"/>
      <c r="AI24" s="3"/>
      <c r="AJ24" s="2" t="s">
        <v>24</v>
      </c>
      <c r="AK24" s="6" t="s">
        <v>20</v>
      </c>
      <c r="AL24" s="2" t="s">
        <v>25</v>
      </c>
      <c r="AM24" s="2" t="s">
        <v>291</v>
      </c>
      <c r="AN24" s="7" t="s">
        <v>727</v>
      </c>
      <c r="AO24" s="8" t="s">
        <v>116</v>
      </c>
      <c r="AP24" s="7" t="s">
        <v>728</v>
      </c>
      <c r="AQ24" s="9" t="s">
        <v>729</v>
      </c>
      <c r="AR24" s="9" t="s">
        <v>116</v>
      </c>
      <c r="AS24" s="9" t="s">
        <v>717</v>
      </c>
      <c r="AT24" s="58" t="s">
        <v>713</v>
      </c>
    </row>
    <row r="25" spans="1:47" ht="70.5" customHeight="1" x14ac:dyDescent="0.2">
      <c r="A25" s="2">
        <v>24</v>
      </c>
      <c r="B25" s="3" t="s">
        <v>56</v>
      </c>
      <c r="C25" s="14" t="s">
        <v>316</v>
      </c>
      <c r="D25" s="14" t="s">
        <v>355</v>
      </c>
      <c r="E25" s="2" t="s">
        <v>281</v>
      </c>
      <c r="F25" s="3">
        <v>8725</v>
      </c>
      <c r="G25" s="57" t="s">
        <v>282</v>
      </c>
      <c r="H25" s="3">
        <v>7725</v>
      </c>
      <c r="I25" s="3" t="s">
        <v>713</v>
      </c>
      <c r="J25" s="23">
        <v>2078000</v>
      </c>
      <c r="K25" s="25">
        <f t="shared" si="1"/>
        <v>23897000</v>
      </c>
      <c r="L25" s="3" t="s">
        <v>116</v>
      </c>
      <c r="M25" s="3" t="str">
        <f t="shared" si="0"/>
        <v>17 de enero de 2025</v>
      </c>
      <c r="N25" s="58" t="s">
        <v>116</v>
      </c>
      <c r="O25" s="3" t="s">
        <v>185</v>
      </c>
      <c r="P25" s="2" t="s">
        <v>62</v>
      </c>
      <c r="Q25" s="9" t="s">
        <v>307</v>
      </c>
      <c r="R25" s="3" t="s">
        <v>356</v>
      </c>
      <c r="S25" s="3">
        <v>71311857</v>
      </c>
      <c r="T25" s="3" t="s">
        <v>170</v>
      </c>
      <c r="U25" s="4"/>
      <c r="V25" s="4"/>
      <c r="W25" s="3" t="s">
        <v>357</v>
      </c>
      <c r="X25" s="3"/>
      <c r="Y25" s="5"/>
      <c r="Z25" s="2" t="s">
        <v>310</v>
      </c>
      <c r="AA25" s="3"/>
      <c r="AB25" s="3" t="s">
        <v>358</v>
      </c>
      <c r="AC25" s="6"/>
      <c r="AD25" s="3" t="s">
        <v>65</v>
      </c>
      <c r="AE25" s="14" t="s">
        <v>359</v>
      </c>
      <c r="AF25" s="3" t="s">
        <v>93</v>
      </c>
      <c r="AG25" s="3"/>
      <c r="AH25" s="3"/>
      <c r="AI25" s="3"/>
      <c r="AJ25" s="2" t="s">
        <v>24</v>
      </c>
      <c r="AK25" s="6" t="s">
        <v>20</v>
      </c>
      <c r="AL25" s="2" t="s">
        <v>25</v>
      </c>
      <c r="AM25" s="2" t="s">
        <v>291</v>
      </c>
      <c r="AN25" s="7" t="s">
        <v>730</v>
      </c>
      <c r="AO25" s="8" t="s">
        <v>116</v>
      </c>
      <c r="AP25" s="7" t="s">
        <v>199</v>
      </c>
      <c r="AQ25" s="9" t="s">
        <v>731</v>
      </c>
      <c r="AR25" s="9" t="s">
        <v>116</v>
      </c>
      <c r="AS25" s="9" t="s">
        <v>717</v>
      </c>
      <c r="AT25" s="58" t="s">
        <v>116</v>
      </c>
    </row>
    <row r="26" spans="1:47" ht="70.5" customHeight="1" x14ac:dyDescent="0.2">
      <c r="A26" s="2">
        <v>25</v>
      </c>
      <c r="B26" s="3" t="s">
        <v>56</v>
      </c>
      <c r="C26" s="14" t="s">
        <v>317</v>
      </c>
      <c r="D26" s="14" t="s">
        <v>360</v>
      </c>
      <c r="E26" s="2" t="s">
        <v>281</v>
      </c>
      <c r="F26" s="3">
        <v>10425</v>
      </c>
      <c r="G26" s="57" t="s">
        <v>282</v>
      </c>
      <c r="H26" s="3">
        <v>7825</v>
      </c>
      <c r="I26" s="3" t="s">
        <v>713</v>
      </c>
      <c r="J26" s="23">
        <v>2078000</v>
      </c>
      <c r="K26" s="25">
        <f t="shared" si="1"/>
        <v>23897000</v>
      </c>
      <c r="L26" s="3" t="s">
        <v>116</v>
      </c>
      <c r="M26" s="3" t="str">
        <f t="shared" si="0"/>
        <v>17 de enero de 2025</v>
      </c>
      <c r="N26" s="58" t="s">
        <v>116</v>
      </c>
      <c r="O26" s="3" t="s">
        <v>185</v>
      </c>
      <c r="P26" s="2" t="s">
        <v>62</v>
      </c>
      <c r="Q26" s="9" t="s">
        <v>361</v>
      </c>
      <c r="R26" s="3" t="s">
        <v>362</v>
      </c>
      <c r="S26" s="3">
        <v>1017243690</v>
      </c>
      <c r="T26" s="3" t="s">
        <v>170</v>
      </c>
      <c r="U26" s="4"/>
      <c r="V26" s="4"/>
      <c r="W26" s="3" t="s">
        <v>363</v>
      </c>
      <c r="X26" s="3"/>
      <c r="Y26" s="5"/>
      <c r="Z26" s="2" t="s">
        <v>310</v>
      </c>
      <c r="AA26" s="3"/>
      <c r="AB26" s="3" t="s">
        <v>288</v>
      </c>
      <c r="AC26" s="6"/>
      <c r="AD26" s="3" t="s">
        <v>65</v>
      </c>
      <c r="AE26" s="14" t="s">
        <v>364</v>
      </c>
      <c r="AF26" s="3" t="s">
        <v>93</v>
      </c>
      <c r="AG26" s="3"/>
      <c r="AH26" s="3"/>
      <c r="AI26" s="3"/>
      <c r="AJ26" s="2" t="s">
        <v>24</v>
      </c>
      <c r="AK26" s="6" t="s">
        <v>20</v>
      </c>
      <c r="AL26" s="2" t="s">
        <v>25</v>
      </c>
      <c r="AM26" s="2" t="s">
        <v>291</v>
      </c>
      <c r="AN26" s="7" t="s">
        <v>732</v>
      </c>
      <c r="AO26" s="8" t="s">
        <v>116</v>
      </c>
      <c r="AP26" s="7" t="s">
        <v>199</v>
      </c>
      <c r="AQ26" s="9" t="s">
        <v>733</v>
      </c>
      <c r="AR26" s="9" t="s">
        <v>116</v>
      </c>
      <c r="AS26" s="9" t="s">
        <v>717</v>
      </c>
      <c r="AT26" s="58" t="s">
        <v>116</v>
      </c>
    </row>
    <row r="27" spans="1:47" ht="70.5" customHeight="1" x14ac:dyDescent="0.2">
      <c r="A27" s="2">
        <v>26</v>
      </c>
      <c r="B27" s="3" t="s">
        <v>56</v>
      </c>
      <c r="C27" s="14" t="s">
        <v>318</v>
      </c>
      <c r="D27" s="14" t="s">
        <v>365</v>
      </c>
      <c r="E27" s="2" t="s">
        <v>281</v>
      </c>
      <c r="F27" s="3">
        <v>14725</v>
      </c>
      <c r="G27" s="57" t="s">
        <v>282</v>
      </c>
      <c r="H27" s="3">
        <v>7925</v>
      </c>
      <c r="I27" s="3" t="s">
        <v>713</v>
      </c>
      <c r="J27" s="23">
        <v>2078000</v>
      </c>
      <c r="K27" s="25">
        <f>J27*6</f>
        <v>12468000</v>
      </c>
      <c r="L27" s="3" t="s">
        <v>116</v>
      </c>
      <c r="M27" s="3" t="str">
        <f t="shared" si="0"/>
        <v>17 de enero de 2025</v>
      </c>
      <c r="N27" s="58" t="s">
        <v>116</v>
      </c>
      <c r="O27" s="3" t="s">
        <v>366</v>
      </c>
      <c r="P27" s="2" t="s">
        <v>136</v>
      </c>
      <c r="Q27" s="9" t="s">
        <v>367</v>
      </c>
      <c r="R27" s="3" t="s">
        <v>368</v>
      </c>
      <c r="S27" s="3">
        <v>1000903302</v>
      </c>
      <c r="T27" s="3" t="s">
        <v>369</v>
      </c>
      <c r="U27" s="4"/>
      <c r="V27" s="4"/>
      <c r="W27" s="3" t="s">
        <v>370</v>
      </c>
      <c r="X27" s="3"/>
      <c r="Y27" s="5"/>
      <c r="Z27" s="2" t="s">
        <v>310</v>
      </c>
      <c r="AA27" s="3"/>
      <c r="AB27" s="3" t="s">
        <v>371</v>
      </c>
      <c r="AC27" s="6"/>
      <c r="AD27" s="3" t="s">
        <v>65</v>
      </c>
      <c r="AE27" s="14" t="s">
        <v>372</v>
      </c>
      <c r="AF27" s="3" t="s">
        <v>93</v>
      </c>
      <c r="AG27" s="3"/>
      <c r="AH27" s="3"/>
      <c r="AI27" s="3"/>
      <c r="AJ27" s="2" t="s">
        <v>24</v>
      </c>
      <c r="AK27" s="6" t="s">
        <v>20</v>
      </c>
      <c r="AL27" s="2" t="s">
        <v>25</v>
      </c>
      <c r="AM27" s="2" t="s">
        <v>291</v>
      </c>
      <c r="AN27" s="7" t="s">
        <v>734</v>
      </c>
      <c r="AO27" s="8" t="s">
        <v>116</v>
      </c>
      <c r="AP27" s="7" t="s">
        <v>735</v>
      </c>
      <c r="AQ27" s="9" t="s">
        <v>736</v>
      </c>
      <c r="AR27" s="9" t="s">
        <v>116</v>
      </c>
      <c r="AS27" s="9" t="s">
        <v>717</v>
      </c>
      <c r="AT27" s="58" t="s">
        <v>116</v>
      </c>
    </row>
    <row r="28" spans="1:47" ht="70.5" customHeight="1" x14ac:dyDescent="0.2">
      <c r="A28" s="2">
        <v>27</v>
      </c>
      <c r="B28" s="3" t="s">
        <v>56</v>
      </c>
      <c r="C28" s="14" t="s">
        <v>319</v>
      </c>
      <c r="D28" s="14" t="s">
        <v>373</v>
      </c>
      <c r="E28" s="2" t="s">
        <v>281</v>
      </c>
      <c r="F28" s="3">
        <v>11925</v>
      </c>
      <c r="G28" s="57" t="s">
        <v>282</v>
      </c>
      <c r="H28" s="3">
        <v>8025</v>
      </c>
      <c r="I28" s="3" t="s">
        <v>713</v>
      </c>
      <c r="J28" s="23">
        <v>2078000</v>
      </c>
      <c r="K28" s="25">
        <f>J28*11.5</f>
        <v>23897000</v>
      </c>
      <c r="L28" s="3" t="s">
        <v>116</v>
      </c>
      <c r="M28" s="3" t="str">
        <f t="shared" si="0"/>
        <v>17 de enero de 2025</v>
      </c>
      <c r="N28" s="58" t="s">
        <v>116</v>
      </c>
      <c r="O28" s="3" t="s">
        <v>185</v>
      </c>
      <c r="P28" s="2" t="s">
        <v>62</v>
      </c>
      <c r="Q28" s="9" t="s">
        <v>367</v>
      </c>
      <c r="R28" s="3" t="s">
        <v>374</v>
      </c>
      <c r="S28" s="3">
        <v>1036952185</v>
      </c>
      <c r="T28" s="3" t="s">
        <v>375</v>
      </c>
      <c r="U28" s="4"/>
      <c r="V28" s="4"/>
      <c r="W28" s="3" t="s">
        <v>376</v>
      </c>
      <c r="X28" s="3"/>
      <c r="Y28" s="5"/>
      <c r="Z28" s="2" t="s">
        <v>310</v>
      </c>
      <c r="AA28" s="3"/>
      <c r="AB28" s="3" t="s">
        <v>371</v>
      </c>
      <c r="AC28" s="6"/>
      <c r="AD28" s="3" t="s">
        <v>65</v>
      </c>
      <c r="AE28" s="14" t="s">
        <v>377</v>
      </c>
      <c r="AF28" s="3" t="s">
        <v>93</v>
      </c>
      <c r="AG28" s="3"/>
      <c r="AH28" s="3"/>
      <c r="AI28" s="3"/>
      <c r="AJ28" s="2" t="s">
        <v>24</v>
      </c>
      <c r="AK28" s="6" t="s">
        <v>20</v>
      </c>
      <c r="AL28" s="2" t="s">
        <v>25</v>
      </c>
      <c r="AM28" s="2" t="s">
        <v>291</v>
      </c>
      <c r="AN28" s="7" t="s">
        <v>737</v>
      </c>
      <c r="AO28" s="8" t="s">
        <v>116</v>
      </c>
      <c r="AP28" s="7" t="s">
        <v>199</v>
      </c>
      <c r="AQ28" s="9" t="s">
        <v>738</v>
      </c>
      <c r="AR28" s="9" t="s">
        <v>739</v>
      </c>
      <c r="AS28" s="9" t="s">
        <v>740</v>
      </c>
      <c r="AT28" s="58" t="s">
        <v>116</v>
      </c>
    </row>
    <row r="29" spans="1:47" ht="70.5" customHeight="1" x14ac:dyDescent="0.2">
      <c r="A29" s="2">
        <v>28</v>
      </c>
      <c r="B29" s="8" t="s">
        <v>56</v>
      </c>
      <c r="C29" s="14" t="s">
        <v>320</v>
      </c>
      <c r="D29" s="14" t="s">
        <v>378</v>
      </c>
      <c r="E29" s="2" t="s">
        <v>281</v>
      </c>
      <c r="F29" s="8">
        <v>7925</v>
      </c>
      <c r="G29" s="57" t="s">
        <v>282</v>
      </c>
      <c r="H29" s="8">
        <v>8125</v>
      </c>
      <c r="I29" s="3" t="s">
        <v>713</v>
      </c>
      <c r="J29" s="23">
        <v>2078000</v>
      </c>
      <c r="K29" s="26">
        <f>J29*11</f>
        <v>22858000</v>
      </c>
      <c r="L29" s="3" t="s">
        <v>116</v>
      </c>
      <c r="M29" s="3" t="str">
        <f t="shared" si="0"/>
        <v>17 de enero de 2025</v>
      </c>
      <c r="N29" s="58" t="s">
        <v>521</v>
      </c>
      <c r="O29" s="8" t="s">
        <v>388</v>
      </c>
      <c r="P29" s="7" t="s">
        <v>389</v>
      </c>
      <c r="Q29" s="9" t="s">
        <v>390</v>
      </c>
      <c r="R29" s="8" t="s">
        <v>391</v>
      </c>
      <c r="S29" s="8">
        <v>1007238628</v>
      </c>
      <c r="T29" s="3" t="s">
        <v>170</v>
      </c>
      <c r="U29" s="32"/>
      <c r="V29" s="32"/>
      <c r="W29" s="8" t="s">
        <v>392</v>
      </c>
      <c r="X29" s="8"/>
      <c r="Y29" s="8"/>
      <c r="Z29" s="2" t="s">
        <v>310</v>
      </c>
      <c r="AA29" s="8"/>
      <c r="AB29" s="8" t="s">
        <v>393</v>
      </c>
      <c r="AC29" s="6"/>
      <c r="AD29" s="3" t="s">
        <v>65</v>
      </c>
      <c r="AE29" s="17" t="s">
        <v>394</v>
      </c>
      <c r="AF29" s="3" t="s">
        <v>93</v>
      </c>
      <c r="AG29" s="8"/>
      <c r="AH29" s="8"/>
      <c r="AI29" s="8"/>
      <c r="AJ29" s="2" t="s">
        <v>24</v>
      </c>
      <c r="AK29" s="6" t="s">
        <v>20</v>
      </c>
      <c r="AL29" s="2" t="s">
        <v>25</v>
      </c>
      <c r="AM29" s="2" t="s">
        <v>291</v>
      </c>
      <c r="AN29" s="7" t="s">
        <v>741</v>
      </c>
      <c r="AO29" s="8" t="s">
        <v>116</v>
      </c>
      <c r="AP29" s="7" t="s">
        <v>742</v>
      </c>
      <c r="AQ29" s="9" t="s">
        <v>743</v>
      </c>
      <c r="AR29" s="9" t="s">
        <v>521</v>
      </c>
      <c r="AS29" s="9" t="s">
        <v>717</v>
      </c>
      <c r="AT29" s="58" t="s">
        <v>521</v>
      </c>
    </row>
    <row r="30" spans="1:47" ht="70.5" customHeight="1" x14ac:dyDescent="0.2">
      <c r="A30" s="2">
        <v>29</v>
      </c>
      <c r="B30" s="9" t="s">
        <v>56</v>
      </c>
      <c r="C30" s="14" t="s">
        <v>321</v>
      </c>
      <c r="D30" s="15" t="s">
        <v>379</v>
      </c>
      <c r="E30" s="2" t="s">
        <v>395</v>
      </c>
      <c r="F30" s="9">
        <v>9225</v>
      </c>
      <c r="G30" s="57" t="s">
        <v>282</v>
      </c>
      <c r="H30" s="9">
        <v>8225</v>
      </c>
      <c r="I30" s="3" t="s">
        <v>713</v>
      </c>
      <c r="J30" s="24">
        <v>3207000</v>
      </c>
      <c r="K30" s="24">
        <f>J30*11</f>
        <v>35277000</v>
      </c>
      <c r="L30" s="3" t="s">
        <v>116</v>
      </c>
      <c r="M30" s="3" t="str">
        <f t="shared" si="0"/>
        <v>17 de enero de 2025</v>
      </c>
      <c r="N30" s="58" t="s">
        <v>521</v>
      </c>
      <c r="O30" s="8" t="s">
        <v>388</v>
      </c>
      <c r="P30" s="7" t="s">
        <v>389</v>
      </c>
      <c r="Q30" s="9" t="s">
        <v>396</v>
      </c>
      <c r="R30" s="27" t="s">
        <v>397</v>
      </c>
      <c r="S30" s="10">
        <v>39567567</v>
      </c>
      <c r="T30" s="10" t="s">
        <v>398</v>
      </c>
      <c r="U30" s="33"/>
      <c r="V30" s="33"/>
      <c r="W30" s="10" t="s">
        <v>399</v>
      </c>
      <c r="X30" s="10"/>
      <c r="Y30" s="10"/>
      <c r="Z30" s="10" t="s">
        <v>400</v>
      </c>
      <c r="AA30" s="10"/>
      <c r="AB30" s="10" t="s">
        <v>401</v>
      </c>
      <c r="AC30" s="10">
        <v>85122101</v>
      </c>
      <c r="AD30" s="3" t="s">
        <v>65</v>
      </c>
      <c r="AE30" s="18" t="s">
        <v>402</v>
      </c>
      <c r="AF30" s="3" t="s">
        <v>93</v>
      </c>
      <c r="AG30" s="10"/>
      <c r="AH30" s="10"/>
      <c r="AI30" s="10"/>
      <c r="AJ30" s="28" t="s">
        <v>24</v>
      </c>
      <c r="AK30" s="28" t="s">
        <v>20</v>
      </c>
      <c r="AL30" s="28" t="s">
        <v>25</v>
      </c>
      <c r="AM30" s="28" t="s">
        <v>291</v>
      </c>
      <c r="AN30" s="7" t="s">
        <v>744</v>
      </c>
      <c r="AO30" s="8" t="s">
        <v>116</v>
      </c>
      <c r="AP30" s="7" t="s">
        <v>742</v>
      </c>
      <c r="AQ30" s="9" t="s">
        <v>745</v>
      </c>
      <c r="AR30" s="9" t="s">
        <v>521</v>
      </c>
      <c r="AS30" s="9" t="s">
        <v>717</v>
      </c>
      <c r="AT30" s="58" t="s">
        <v>521</v>
      </c>
    </row>
    <row r="31" spans="1:47" ht="70.5" customHeight="1" x14ac:dyDescent="0.2">
      <c r="A31" s="2">
        <v>30</v>
      </c>
      <c r="B31" s="9" t="s">
        <v>56</v>
      </c>
      <c r="C31" s="14" t="s">
        <v>322</v>
      </c>
      <c r="D31" s="15" t="s">
        <v>380</v>
      </c>
      <c r="E31" s="1" t="s">
        <v>403</v>
      </c>
      <c r="F31" s="9">
        <v>9025</v>
      </c>
      <c r="G31" s="57" t="s">
        <v>282</v>
      </c>
      <c r="H31" s="9">
        <v>8325</v>
      </c>
      <c r="I31" s="3" t="s">
        <v>713</v>
      </c>
      <c r="J31" s="24">
        <v>3207000</v>
      </c>
      <c r="K31" s="24">
        <f>J31*11</f>
        <v>35277000</v>
      </c>
      <c r="L31" s="3" t="s">
        <v>116</v>
      </c>
      <c r="M31" s="3" t="str">
        <f t="shared" si="0"/>
        <v>17 de enero de 2025</v>
      </c>
      <c r="N31" s="58" t="s">
        <v>521</v>
      </c>
      <c r="O31" s="8" t="s">
        <v>388</v>
      </c>
      <c r="P31" s="7" t="s">
        <v>389</v>
      </c>
      <c r="Q31" s="9" t="s">
        <v>396</v>
      </c>
      <c r="R31" s="28" t="s">
        <v>404</v>
      </c>
      <c r="S31" s="29">
        <v>1000409272</v>
      </c>
      <c r="T31" s="3" t="s">
        <v>170</v>
      </c>
      <c r="U31" s="13"/>
      <c r="V31" s="13"/>
      <c r="W31" s="30" t="s">
        <v>405</v>
      </c>
      <c r="X31" s="12"/>
      <c r="Y31" s="12"/>
      <c r="Z31" s="10" t="s">
        <v>400</v>
      </c>
      <c r="AA31" s="11"/>
      <c r="AB31" s="10" t="s">
        <v>401</v>
      </c>
      <c r="AC31" s="63">
        <v>85122101</v>
      </c>
      <c r="AD31" s="3" t="s">
        <v>65</v>
      </c>
      <c r="AE31" s="31" t="s">
        <v>406</v>
      </c>
      <c r="AF31" s="3" t="s">
        <v>93</v>
      </c>
      <c r="AG31" s="12"/>
      <c r="AH31" s="12"/>
      <c r="AI31" s="12"/>
      <c r="AJ31" s="28" t="s">
        <v>24</v>
      </c>
      <c r="AK31" s="28" t="s">
        <v>20</v>
      </c>
      <c r="AL31" s="28" t="s">
        <v>25</v>
      </c>
      <c r="AM31" s="28" t="s">
        <v>291</v>
      </c>
      <c r="AN31" s="7" t="s">
        <v>746</v>
      </c>
      <c r="AO31" s="8" t="s">
        <v>116</v>
      </c>
      <c r="AP31" s="7" t="s">
        <v>742</v>
      </c>
      <c r="AQ31" s="9" t="s">
        <v>747</v>
      </c>
      <c r="AR31" s="9" t="s">
        <v>749</v>
      </c>
      <c r="AS31" s="9" t="s">
        <v>748</v>
      </c>
      <c r="AT31" s="58" t="s">
        <v>521</v>
      </c>
    </row>
    <row r="32" spans="1:47" s="10" customFormat="1" ht="70.5" customHeight="1" x14ac:dyDescent="0.2">
      <c r="A32" s="2">
        <v>31</v>
      </c>
      <c r="B32" s="9" t="s">
        <v>56</v>
      </c>
      <c r="C32" s="14" t="s">
        <v>323</v>
      </c>
      <c r="D32" s="15" t="s">
        <v>381</v>
      </c>
      <c r="E32" s="1" t="s">
        <v>403</v>
      </c>
      <c r="F32" s="9">
        <v>8925</v>
      </c>
      <c r="G32" s="57" t="s">
        <v>282</v>
      </c>
      <c r="H32" s="9">
        <v>8425</v>
      </c>
      <c r="I32" s="3" t="s">
        <v>713</v>
      </c>
      <c r="J32" s="24">
        <v>3207000</v>
      </c>
      <c r="K32" s="24">
        <f>J32*11</f>
        <v>35277000</v>
      </c>
      <c r="L32" s="3" t="s">
        <v>116</v>
      </c>
      <c r="M32" s="3" t="str">
        <f t="shared" si="0"/>
        <v>17 de enero de 2025</v>
      </c>
      <c r="N32" s="58" t="s">
        <v>521</v>
      </c>
      <c r="O32" s="8" t="s">
        <v>388</v>
      </c>
      <c r="P32" s="7" t="s">
        <v>389</v>
      </c>
      <c r="Q32" s="9" t="s">
        <v>396</v>
      </c>
      <c r="R32" s="10" t="s">
        <v>407</v>
      </c>
      <c r="S32" s="10">
        <v>37946092</v>
      </c>
      <c r="T32" s="10" t="s">
        <v>408</v>
      </c>
      <c r="U32" s="33"/>
      <c r="V32" s="33"/>
      <c r="W32" s="10" t="s">
        <v>409</v>
      </c>
      <c r="Z32" s="10" t="s">
        <v>400</v>
      </c>
      <c r="AB32" s="10" t="s">
        <v>401</v>
      </c>
      <c r="AC32" s="10">
        <v>85122101</v>
      </c>
      <c r="AD32" s="3" t="s">
        <v>65</v>
      </c>
      <c r="AE32" s="18" t="s">
        <v>410</v>
      </c>
      <c r="AF32" s="3" t="s">
        <v>66</v>
      </c>
      <c r="AJ32" s="28" t="s">
        <v>24</v>
      </c>
      <c r="AK32" s="28" t="s">
        <v>20</v>
      </c>
      <c r="AL32" s="28" t="s">
        <v>25</v>
      </c>
      <c r="AM32" s="28" t="s">
        <v>291</v>
      </c>
      <c r="AN32" s="7" t="s">
        <v>750</v>
      </c>
      <c r="AO32" s="8" t="s">
        <v>116</v>
      </c>
      <c r="AP32" s="7" t="s">
        <v>742</v>
      </c>
      <c r="AQ32" s="9" t="s">
        <v>750</v>
      </c>
      <c r="AR32" s="9" t="s">
        <v>521</v>
      </c>
      <c r="AS32" s="9" t="s">
        <v>717</v>
      </c>
      <c r="AT32" s="58" t="s">
        <v>521</v>
      </c>
      <c r="AU32" s="9"/>
    </row>
    <row r="33" spans="1:47" ht="70.5" customHeight="1" x14ac:dyDescent="0.2">
      <c r="A33" s="2">
        <v>32</v>
      </c>
      <c r="B33" s="9" t="s">
        <v>56</v>
      </c>
      <c r="C33" s="14" t="s">
        <v>324</v>
      </c>
      <c r="D33" s="15" t="s">
        <v>382</v>
      </c>
      <c r="E33" s="1" t="s">
        <v>281</v>
      </c>
      <c r="F33" s="9">
        <v>13525</v>
      </c>
      <c r="G33" s="57" t="s">
        <v>282</v>
      </c>
      <c r="H33" s="9">
        <v>8525</v>
      </c>
      <c r="I33" s="3" t="s">
        <v>713</v>
      </c>
      <c r="J33" s="23">
        <v>2078000</v>
      </c>
      <c r="K33" s="24">
        <f>J33*11.5</f>
        <v>23897000</v>
      </c>
      <c r="L33" s="3" t="s">
        <v>116</v>
      </c>
      <c r="M33" s="3" t="str">
        <f t="shared" si="0"/>
        <v>17 de enero de 2025</v>
      </c>
      <c r="N33" s="58" t="s">
        <v>116</v>
      </c>
      <c r="O33" s="9" t="s">
        <v>185</v>
      </c>
      <c r="P33" s="9" t="s">
        <v>62</v>
      </c>
      <c r="Q33" s="9" t="s">
        <v>411</v>
      </c>
      <c r="R33" s="9" t="s">
        <v>412</v>
      </c>
      <c r="S33" s="9">
        <v>1152443651</v>
      </c>
      <c r="T33" s="3" t="s">
        <v>170</v>
      </c>
      <c r="W33" s="9" t="s">
        <v>413</v>
      </c>
      <c r="Z33" s="2" t="s">
        <v>310</v>
      </c>
      <c r="AA33" s="2"/>
      <c r="AB33" s="9" t="s">
        <v>414</v>
      </c>
      <c r="AD33" s="3" t="s">
        <v>65</v>
      </c>
      <c r="AE33" s="19" t="s">
        <v>415</v>
      </c>
      <c r="AF33" s="3" t="s">
        <v>93</v>
      </c>
      <c r="AJ33" s="2" t="s">
        <v>24</v>
      </c>
      <c r="AK33" s="2" t="s">
        <v>20</v>
      </c>
      <c r="AL33" s="2" t="s">
        <v>25</v>
      </c>
      <c r="AM33" s="2" t="s">
        <v>291</v>
      </c>
      <c r="AN33" s="7" t="s">
        <v>751</v>
      </c>
      <c r="AO33" s="8" t="s">
        <v>116</v>
      </c>
      <c r="AP33" s="7" t="s">
        <v>199</v>
      </c>
      <c r="AQ33" s="9" t="s">
        <v>69</v>
      </c>
      <c r="AR33" s="9" t="s">
        <v>69</v>
      </c>
      <c r="AS33" s="9" t="s">
        <v>69</v>
      </c>
      <c r="AT33" s="58" t="s">
        <v>116</v>
      </c>
    </row>
    <row r="34" spans="1:47" ht="70.5" customHeight="1" x14ac:dyDescent="0.2">
      <c r="A34" s="2">
        <v>33</v>
      </c>
      <c r="B34" s="9" t="s">
        <v>56</v>
      </c>
      <c r="C34" s="14" t="s">
        <v>325</v>
      </c>
      <c r="D34" s="15" t="s">
        <v>383</v>
      </c>
      <c r="E34" s="1" t="s">
        <v>281</v>
      </c>
      <c r="F34" s="9">
        <v>9525</v>
      </c>
      <c r="G34" s="57" t="s">
        <v>282</v>
      </c>
      <c r="H34" s="9">
        <v>8625</v>
      </c>
      <c r="I34" s="3" t="s">
        <v>713</v>
      </c>
      <c r="J34" s="23">
        <v>2078000</v>
      </c>
      <c r="K34" s="24">
        <f>J34*11.5</f>
        <v>23897000</v>
      </c>
      <c r="L34" s="3" t="s">
        <v>116</v>
      </c>
      <c r="M34" s="3" t="str">
        <f t="shared" si="0"/>
        <v>17 de enero de 2025</v>
      </c>
      <c r="N34" s="58" t="s">
        <v>713</v>
      </c>
      <c r="O34" s="9" t="s">
        <v>185</v>
      </c>
      <c r="P34" s="9" t="s">
        <v>62</v>
      </c>
      <c r="Q34" s="9" t="s">
        <v>416</v>
      </c>
      <c r="R34" s="9" t="s">
        <v>417</v>
      </c>
      <c r="S34" s="9">
        <v>1017275049</v>
      </c>
      <c r="T34" s="9" t="s">
        <v>418</v>
      </c>
      <c r="U34" s="34">
        <v>43038</v>
      </c>
      <c r="V34" s="34">
        <v>36461</v>
      </c>
      <c r="W34" s="9" t="s">
        <v>419</v>
      </c>
      <c r="X34" s="9">
        <v>3044835099</v>
      </c>
      <c r="Y34" s="9" t="s">
        <v>420</v>
      </c>
      <c r="Z34" s="9" t="s">
        <v>287</v>
      </c>
      <c r="AA34" s="9">
        <v>2</v>
      </c>
      <c r="AB34" s="9" t="s">
        <v>421</v>
      </c>
      <c r="AC34" s="9">
        <v>85101601</v>
      </c>
      <c r="AD34" s="9" t="s">
        <v>65</v>
      </c>
      <c r="AE34" s="19">
        <v>31617504483</v>
      </c>
      <c r="AF34" s="9" t="s">
        <v>93</v>
      </c>
      <c r="AG34" s="9" t="s">
        <v>113</v>
      </c>
      <c r="AH34" s="9" t="s">
        <v>112</v>
      </c>
      <c r="AI34" s="9" t="s">
        <v>142</v>
      </c>
      <c r="AJ34" s="2" t="s">
        <v>208</v>
      </c>
      <c r="AK34" s="2" t="s">
        <v>20</v>
      </c>
      <c r="AL34" s="2" t="s">
        <v>25</v>
      </c>
      <c r="AM34" s="2" t="s">
        <v>291</v>
      </c>
      <c r="AN34" s="7" t="s">
        <v>752</v>
      </c>
      <c r="AO34" s="8" t="s">
        <v>116</v>
      </c>
      <c r="AP34" s="7" t="s">
        <v>199</v>
      </c>
      <c r="AQ34" s="9" t="s">
        <v>753</v>
      </c>
      <c r="AR34" s="9" t="s">
        <v>713</v>
      </c>
      <c r="AS34" s="9" t="s">
        <v>754</v>
      </c>
      <c r="AT34" s="58" t="s">
        <v>713</v>
      </c>
    </row>
    <row r="35" spans="1:47" ht="70.5" customHeight="1" x14ac:dyDescent="0.2">
      <c r="A35" s="2">
        <v>34</v>
      </c>
      <c r="B35" s="9" t="s">
        <v>56</v>
      </c>
      <c r="C35" s="14" t="s">
        <v>326</v>
      </c>
      <c r="D35" s="15" t="s">
        <v>384</v>
      </c>
      <c r="E35" s="1" t="s">
        <v>281</v>
      </c>
      <c r="F35" s="9">
        <v>9825</v>
      </c>
      <c r="G35" s="57" t="s">
        <v>282</v>
      </c>
      <c r="H35" s="9">
        <v>8725</v>
      </c>
      <c r="I35" s="3" t="s">
        <v>713</v>
      </c>
      <c r="J35" s="23">
        <v>2078000</v>
      </c>
      <c r="K35" s="24">
        <f>J35*11.5</f>
        <v>23897000</v>
      </c>
      <c r="L35" s="3" t="s">
        <v>116</v>
      </c>
      <c r="M35" s="3" t="str">
        <f t="shared" si="0"/>
        <v>17 de enero de 2025</v>
      </c>
      <c r="N35" s="58" t="s">
        <v>521</v>
      </c>
      <c r="O35" s="9" t="s">
        <v>185</v>
      </c>
      <c r="P35" s="9" t="s">
        <v>62</v>
      </c>
      <c r="Q35" s="9" t="s">
        <v>437</v>
      </c>
      <c r="R35" s="9" t="s">
        <v>422</v>
      </c>
      <c r="S35" s="9">
        <v>1017269725</v>
      </c>
      <c r="T35" s="9" t="s">
        <v>418</v>
      </c>
      <c r="U35" s="34">
        <v>42867</v>
      </c>
      <c r="V35" s="34">
        <v>36292</v>
      </c>
      <c r="W35" s="9" t="s">
        <v>423</v>
      </c>
      <c r="X35" s="9">
        <v>3242686008</v>
      </c>
      <c r="Y35" s="9" t="s">
        <v>424</v>
      </c>
      <c r="Z35" s="9" t="s">
        <v>287</v>
      </c>
      <c r="AA35" s="9">
        <v>1</v>
      </c>
      <c r="AB35" s="9" t="s">
        <v>421</v>
      </c>
      <c r="AC35" s="9">
        <v>85101601</v>
      </c>
      <c r="AD35" s="9" t="s">
        <v>65</v>
      </c>
      <c r="AE35" s="19">
        <v>41800017970</v>
      </c>
      <c r="AF35" s="9" t="s">
        <v>93</v>
      </c>
      <c r="AG35" s="9" t="s">
        <v>113</v>
      </c>
      <c r="AH35" s="9" t="s">
        <v>123</v>
      </c>
      <c r="AI35" s="9" t="s">
        <v>142</v>
      </c>
      <c r="AJ35" s="2" t="s">
        <v>208</v>
      </c>
      <c r="AK35" s="2" t="s">
        <v>20</v>
      </c>
      <c r="AL35" s="2" t="s">
        <v>25</v>
      </c>
      <c r="AM35" s="2" t="s">
        <v>291</v>
      </c>
      <c r="AN35" s="7" t="s">
        <v>755</v>
      </c>
      <c r="AO35" s="8" t="s">
        <v>116</v>
      </c>
      <c r="AP35" s="7" t="s">
        <v>199</v>
      </c>
      <c r="AQ35" s="9" t="s">
        <v>756</v>
      </c>
      <c r="AR35" s="9" t="s">
        <v>158</v>
      </c>
      <c r="AS35" s="9" t="s">
        <v>757</v>
      </c>
      <c r="AT35" s="58" t="s">
        <v>521</v>
      </c>
    </row>
    <row r="36" spans="1:47" ht="70.5" customHeight="1" x14ac:dyDescent="0.2">
      <c r="A36" s="2">
        <v>35</v>
      </c>
      <c r="B36" s="9" t="s">
        <v>56</v>
      </c>
      <c r="C36" s="14" t="s">
        <v>327</v>
      </c>
      <c r="D36" s="15" t="s">
        <v>385</v>
      </c>
      <c r="E36" s="1" t="s">
        <v>281</v>
      </c>
      <c r="F36" s="9">
        <v>9925</v>
      </c>
      <c r="G36" s="57" t="s">
        <v>282</v>
      </c>
      <c r="H36" s="9">
        <v>8825</v>
      </c>
      <c r="I36" s="3" t="s">
        <v>713</v>
      </c>
      <c r="J36" s="23">
        <v>2078000</v>
      </c>
      <c r="K36" s="24">
        <f>J36*11.5</f>
        <v>23897000</v>
      </c>
      <c r="L36" s="3" t="s">
        <v>116</v>
      </c>
      <c r="M36" s="3" t="str">
        <f t="shared" si="0"/>
        <v>17 de enero de 2025</v>
      </c>
      <c r="N36" s="58" t="s">
        <v>713</v>
      </c>
      <c r="O36" s="9" t="s">
        <v>185</v>
      </c>
      <c r="P36" s="9" t="s">
        <v>62</v>
      </c>
      <c r="Q36" s="9" t="s">
        <v>437</v>
      </c>
      <c r="R36" s="9" t="s">
        <v>425</v>
      </c>
      <c r="S36" s="9">
        <v>1007870679</v>
      </c>
      <c r="T36" s="9" t="s">
        <v>426</v>
      </c>
      <c r="U36" s="34">
        <v>41421</v>
      </c>
      <c r="V36" s="34">
        <v>34561</v>
      </c>
      <c r="W36" s="9" t="s">
        <v>427</v>
      </c>
      <c r="X36" s="9">
        <v>3177341101</v>
      </c>
      <c r="Y36" s="9" t="s">
        <v>428</v>
      </c>
      <c r="Z36" s="9" t="s">
        <v>287</v>
      </c>
      <c r="AA36" s="9">
        <v>2</v>
      </c>
      <c r="AB36" s="9" t="s">
        <v>421</v>
      </c>
      <c r="AC36" s="9">
        <v>85101601</v>
      </c>
      <c r="AD36" s="9" t="s">
        <v>65</v>
      </c>
      <c r="AE36" s="19" t="s">
        <v>429</v>
      </c>
      <c r="AF36" s="9" t="s">
        <v>66</v>
      </c>
      <c r="AG36" s="9" t="s">
        <v>113</v>
      </c>
      <c r="AH36" s="9" t="s">
        <v>166</v>
      </c>
      <c r="AI36" s="9" t="s">
        <v>142</v>
      </c>
      <c r="AJ36" s="2" t="s">
        <v>208</v>
      </c>
      <c r="AK36" s="2" t="s">
        <v>20</v>
      </c>
      <c r="AL36" s="2" t="s">
        <v>25</v>
      </c>
      <c r="AM36" s="2" t="s">
        <v>291</v>
      </c>
      <c r="AN36" s="7" t="s">
        <v>758</v>
      </c>
      <c r="AO36" s="8" t="s">
        <v>116</v>
      </c>
      <c r="AP36" s="7" t="s">
        <v>199</v>
      </c>
      <c r="AQ36" s="9" t="s">
        <v>759</v>
      </c>
      <c r="AR36" s="9" t="s">
        <v>761</v>
      </c>
      <c r="AS36" s="9" t="s">
        <v>760</v>
      </c>
      <c r="AT36" s="58" t="s">
        <v>713</v>
      </c>
    </row>
    <row r="37" spans="1:47" ht="70.5" customHeight="1" x14ac:dyDescent="0.2">
      <c r="A37" s="2">
        <v>36</v>
      </c>
      <c r="B37" s="9" t="s">
        <v>56</v>
      </c>
      <c r="C37" s="14" t="s">
        <v>328</v>
      </c>
      <c r="D37" s="15" t="s">
        <v>386</v>
      </c>
      <c r="E37" s="1" t="s">
        <v>281</v>
      </c>
      <c r="F37" s="9">
        <v>10225</v>
      </c>
      <c r="G37" s="57" t="s">
        <v>282</v>
      </c>
      <c r="H37" s="9">
        <v>8925</v>
      </c>
      <c r="I37" s="3" t="s">
        <v>713</v>
      </c>
      <c r="J37" s="23">
        <v>2078000</v>
      </c>
      <c r="K37" s="24">
        <f>J37*11.5</f>
        <v>23897000</v>
      </c>
      <c r="L37" s="3" t="s">
        <v>116</v>
      </c>
      <c r="M37" s="3" t="str">
        <f t="shared" si="0"/>
        <v>17 de enero de 2025</v>
      </c>
      <c r="N37" s="58" t="s">
        <v>521</v>
      </c>
      <c r="O37" s="9" t="s">
        <v>185</v>
      </c>
      <c r="P37" s="9" t="s">
        <v>62</v>
      </c>
      <c r="Q37" s="9" t="s">
        <v>430</v>
      </c>
      <c r="R37" s="9" t="s">
        <v>431</v>
      </c>
      <c r="S37" s="9">
        <v>1216723428</v>
      </c>
      <c r="T37" s="9" t="s">
        <v>432</v>
      </c>
      <c r="U37" s="34">
        <v>42128</v>
      </c>
      <c r="V37" s="34">
        <v>35547</v>
      </c>
      <c r="W37" s="9" t="s">
        <v>433</v>
      </c>
      <c r="X37" s="9">
        <v>3001647173</v>
      </c>
      <c r="Y37" s="9" t="s">
        <v>434</v>
      </c>
      <c r="Z37" s="9" t="s">
        <v>310</v>
      </c>
      <c r="AA37" s="9">
        <v>6</v>
      </c>
      <c r="AB37" s="9" t="s">
        <v>435</v>
      </c>
      <c r="AC37" s="9">
        <v>85101601</v>
      </c>
      <c r="AD37" s="9" t="s">
        <v>65</v>
      </c>
      <c r="AE37" s="19">
        <v>61484908451</v>
      </c>
      <c r="AF37" s="9" t="s">
        <v>93</v>
      </c>
      <c r="AG37" s="9" t="s">
        <v>436</v>
      </c>
      <c r="AH37" s="9" t="s">
        <v>123</v>
      </c>
      <c r="AI37" s="9" t="s">
        <v>142</v>
      </c>
      <c r="AJ37" s="2" t="s">
        <v>24</v>
      </c>
      <c r="AK37" s="2" t="s">
        <v>20</v>
      </c>
      <c r="AL37" s="2" t="s">
        <v>25</v>
      </c>
      <c r="AM37" s="2" t="s">
        <v>291</v>
      </c>
      <c r="AN37" s="7" t="s">
        <v>762</v>
      </c>
      <c r="AO37" s="8" t="s">
        <v>116</v>
      </c>
      <c r="AP37" s="7" t="s">
        <v>728</v>
      </c>
      <c r="AQ37" s="9" t="s">
        <v>69</v>
      </c>
      <c r="AR37" s="9" t="s">
        <v>69</v>
      </c>
      <c r="AS37" s="9" t="s">
        <v>69</v>
      </c>
      <c r="AT37" s="58" t="s">
        <v>521</v>
      </c>
    </row>
    <row r="38" spans="1:47" ht="70.5" customHeight="1" x14ac:dyDescent="0.2">
      <c r="A38" s="2">
        <v>37</v>
      </c>
      <c r="B38" s="9" t="s">
        <v>56</v>
      </c>
      <c r="C38" s="14" t="s">
        <v>329</v>
      </c>
      <c r="D38" s="15" t="s">
        <v>387</v>
      </c>
      <c r="E38" s="1" t="s">
        <v>281</v>
      </c>
      <c r="F38" s="9">
        <v>10325</v>
      </c>
      <c r="G38" s="57" t="s">
        <v>282</v>
      </c>
      <c r="H38" s="9">
        <v>9025</v>
      </c>
      <c r="I38" s="3" t="s">
        <v>713</v>
      </c>
      <c r="J38" s="24">
        <v>2078000</v>
      </c>
      <c r="K38" s="24">
        <v>23897000</v>
      </c>
      <c r="L38" s="3" t="s">
        <v>116</v>
      </c>
      <c r="M38" s="3" t="str">
        <f t="shared" si="0"/>
        <v>17 de enero de 2025</v>
      </c>
      <c r="N38" s="58" t="s">
        <v>521</v>
      </c>
      <c r="O38" s="9" t="s">
        <v>185</v>
      </c>
      <c r="P38" s="9" t="s">
        <v>62</v>
      </c>
      <c r="Q38" s="9" t="s">
        <v>430</v>
      </c>
      <c r="R38" s="9" t="s">
        <v>438</v>
      </c>
      <c r="S38" s="9">
        <v>1017247798</v>
      </c>
      <c r="T38" s="9" t="s">
        <v>432</v>
      </c>
      <c r="U38" s="34">
        <v>42150</v>
      </c>
      <c r="V38" s="34">
        <v>35558</v>
      </c>
      <c r="W38" s="9" t="s">
        <v>439</v>
      </c>
      <c r="X38" s="9">
        <v>3204583520</v>
      </c>
      <c r="Y38" s="9" t="s">
        <v>440</v>
      </c>
      <c r="Z38" s="9" t="s">
        <v>310</v>
      </c>
      <c r="AA38" s="9">
        <v>2</v>
      </c>
      <c r="AB38" s="9" t="s">
        <v>435</v>
      </c>
      <c r="AC38" s="9">
        <v>85101601</v>
      </c>
      <c r="AD38" s="9" t="s">
        <v>65</v>
      </c>
      <c r="AE38" s="19" t="s">
        <v>442</v>
      </c>
      <c r="AF38" s="9" t="s">
        <v>441</v>
      </c>
      <c r="AG38" s="9" t="s">
        <v>113</v>
      </c>
      <c r="AH38" s="9" t="s">
        <v>166</v>
      </c>
      <c r="AI38" s="9" t="s">
        <v>113</v>
      </c>
      <c r="AJ38" s="2" t="s">
        <v>24</v>
      </c>
      <c r="AK38" s="2" t="s">
        <v>20</v>
      </c>
      <c r="AL38" s="2" t="s">
        <v>25</v>
      </c>
      <c r="AM38" s="2" t="s">
        <v>291</v>
      </c>
      <c r="AN38" s="7" t="s">
        <v>763</v>
      </c>
      <c r="AO38" s="8" t="s">
        <v>116</v>
      </c>
      <c r="AP38" s="7" t="s">
        <v>728</v>
      </c>
      <c r="AQ38" s="9" t="s">
        <v>69</v>
      </c>
      <c r="AR38" s="9" t="s">
        <v>69</v>
      </c>
      <c r="AS38" s="9" t="s">
        <v>69</v>
      </c>
      <c r="AT38" s="58" t="s">
        <v>521</v>
      </c>
    </row>
    <row r="39" spans="1:47" ht="70.5" customHeight="1" x14ac:dyDescent="0.2">
      <c r="A39" s="28">
        <v>38</v>
      </c>
      <c r="B39" s="10" t="s">
        <v>56</v>
      </c>
      <c r="C39" s="31" t="s">
        <v>330</v>
      </c>
      <c r="D39" s="44" t="s">
        <v>445</v>
      </c>
      <c r="E39" s="45" t="s">
        <v>446</v>
      </c>
      <c r="F39" s="10">
        <v>12025</v>
      </c>
      <c r="G39" s="57" t="s">
        <v>282</v>
      </c>
      <c r="H39" s="10">
        <v>9125</v>
      </c>
      <c r="I39" s="10" t="s">
        <v>1226</v>
      </c>
      <c r="J39" s="46">
        <v>2078000</v>
      </c>
      <c r="K39" s="46">
        <f>J39*11.5</f>
        <v>23897000</v>
      </c>
      <c r="L39" s="10" t="s">
        <v>116</v>
      </c>
      <c r="M39" s="3" t="str">
        <f t="shared" si="0"/>
        <v>18 de enero de 2025</v>
      </c>
      <c r="N39" s="58" t="s">
        <v>713</v>
      </c>
      <c r="O39" s="10" t="s">
        <v>185</v>
      </c>
      <c r="P39" s="10" t="s">
        <v>62</v>
      </c>
      <c r="Q39" s="10" t="s">
        <v>447</v>
      </c>
      <c r="R39" s="10" t="s">
        <v>448</v>
      </c>
      <c r="S39" s="10">
        <v>1005821273</v>
      </c>
      <c r="T39" s="10" t="s">
        <v>449</v>
      </c>
      <c r="U39" s="33"/>
      <c r="V39" s="33"/>
      <c r="W39" s="10" t="s">
        <v>450</v>
      </c>
      <c r="X39" s="10"/>
      <c r="Y39" s="10"/>
      <c r="Z39" s="10" t="s">
        <v>310</v>
      </c>
      <c r="AA39" s="10"/>
      <c r="AB39" s="10" t="s">
        <v>456</v>
      </c>
      <c r="AC39" s="9">
        <v>85101601</v>
      </c>
      <c r="AD39" s="10" t="s">
        <v>65</v>
      </c>
      <c r="AE39" s="18" t="s">
        <v>451</v>
      </c>
      <c r="AF39" s="10" t="s">
        <v>441</v>
      </c>
      <c r="AG39" s="10"/>
      <c r="AH39" s="10"/>
      <c r="AI39" s="10"/>
      <c r="AJ39" s="28" t="s">
        <v>24</v>
      </c>
      <c r="AK39" s="28" t="s">
        <v>20</v>
      </c>
      <c r="AL39" s="28" t="s">
        <v>25</v>
      </c>
      <c r="AM39" s="28" t="s">
        <v>291</v>
      </c>
      <c r="AN39" s="21" t="s">
        <v>767</v>
      </c>
      <c r="AO39" s="27" t="s">
        <v>116</v>
      </c>
      <c r="AP39" s="21" t="s">
        <v>728</v>
      </c>
      <c r="AQ39" s="10" t="s">
        <v>768</v>
      </c>
      <c r="AR39" s="10" t="s">
        <v>521</v>
      </c>
      <c r="AS39" s="10" t="s">
        <v>769</v>
      </c>
      <c r="AT39" s="58" t="s">
        <v>713</v>
      </c>
      <c r="AU39" s="10"/>
    </row>
    <row r="40" spans="1:47" ht="70.5" customHeight="1" x14ac:dyDescent="0.2">
      <c r="A40" s="2">
        <v>39</v>
      </c>
      <c r="B40" s="9" t="s">
        <v>56</v>
      </c>
      <c r="C40" s="14" t="s">
        <v>331</v>
      </c>
      <c r="D40" s="15" t="s">
        <v>452</v>
      </c>
      <c r="E40" s="1" t="s">
        <v>281</v>
      </c>
      <c r="F40" s="9">
        <v>12325</v>
      </c>
      <c r="G40" s="57" t="s">
        <v>282</v>
      </c>
      <c r="H40" s="9">
        <v>12225</v>
      </c>
      <c r="I40" s="9" t="s">
        <v>1227</v>
      </c>
      <c r="J40" s="24">
        <v>2078000</v>
      </c>
      <c r="K40" s="24">
        <f>J40*11</f>
        <v>22858000</v>
      </c>
      <c r="L40" s="3" t="s">
        <v>116</v>
      </c>
      <c r="M40" s="3" t="str">
        <f t="shared" si="0"/>
        <v>20 de enero de 2025</v>
      </c>
      <c r="N40" s="58" t="s">
        <v>713</v>
      </c>
      <c r="O40" s="9" t="s">
        <v>388</v>
      </c>
      <c r="P40" s="67" t="e">
        <f>L40-N40</f>
        <v>#VALUE!</v>
      </c>
      <c r="Q40" s="9" t="s">
        <v>453</v>
      </c>
      <c r="R40" s="9" t="s">
        <v>454</v>
      </c>
      <c r="S40" s="9">
        <v>1001686394</v>
      </c>
      <c r="T40" s="9" t="s">
        <v>455</v>
      </c>
      <c r="U40" s="34">
        <v>44960</v>
      </c>
      <c r="V40" s="34">
        <v>37279</v>
      </c>
      <c r="W40" s="9" t="s">
        <v>457</v>
      </c>
      <c r="X40" s="9">
        <v>3148884019</v>
      </c>
      <c r="Y40" s="9" t="s">
        <v>458</v>
      </c>
      <c r="Z40" s="9" t="s">
        <v>287</v>
      </c>
      <c r="AA40" s="9">
        <v>3</v>
      </c>
      <c r="AB40" s="9" t="s">
        <v>459</v>
      </c>
      <c r="AC40" s="9">
        <v>85101601</v>
      </c>
      <c r="AD40" s="9" t="s">
        <v>65</v>
      </c>
      <c r="AE40" s="19">
        <v>91221243400</v>
      </c>
      <c r="AF40" s="9" t="s">
        <v>93</v>
      </c>
      <c r="AG40" s="9" t="s">
        <v>113</v>
      </c>
      <c r="AH40" s="9" t="s">
        <v>460</v>
      </c>
      <c r="AI40" s="9" t="s">
        <v>142</v>
      </c>
      <c r="AJ40" s="2" t="s">
        <v>24</v>
      </c>
      <c r="AK40" s="2" t="s">
        <v>20</v>
      </c>
      <c r="AL40" s="2" t="s">
        <v>25</v>
      </c>
      <c r="AM40" s="2" t="s">
        <v>291</v>
      </c>
      <c r="AN40" s="7" t="s">
        <v>1228</v>
      </c>
      <c r="AO40" s="8" t="s">
        <v>282</v>
      </c>
      <c r="AP40" s="7" t="s">
        <v>728</v>
      </c>
      <c r="AQ40" s="9" t="s">
        <v>1229</v>
      </c>
      <c r="AR40" s="9" t="s">
        <v>116</v>
      </c>
      <c r="AS40" s="9" t="s">
        <v>717</v>
      </c>
      <c r="AT40" s="58" t="s">
        <v>713</v>
      </c>
    </row>
    <row r="41" spans="1:47" ht="70.5" customHeight="1" x14ac:dyDescent="0.2">
      <c r="A41" s="2">
        <v>40</v>
      </c>
      <c r="B41" s="9" t="s">
        <v>56</v>
      </c>
      <c r="C41" s="14" t="s">
        <v>332</v>
      </c>
      <c r="D41" s="15" t="s">
        <v>461</v>
      </c>
      <c r="E41" s="1" t="s">
        <v>281</v>
      </c>
      <c r="F41" s="9">
        <v>12425</v>
      </c>
      <c r="G41" s="57" t="s">
        <v>282</v>
      </c>
      <c r="H41" s="9">
        <v>9225</v>
      </c>
      <c r="I41" s="9" t="s">
        <v>766</v>
      </c>
      <c r="J41" s="24">
        <v>2078000</v>
      </c>
      <c r="K41" s="24">
        <f>J41*11</f>
        <v>22858000</v>
      </c>
      <c r="L41" s="3" t="s">
        <v>116</v>
      </c>
      <c r="M41" s="3" t="str">
        <f t="shared" si="0"/>
        <v>19 de enero de 2025</v>
      </c>
      <c r="N41" s="58" t="s">
        <v>713</v>
      </c>
      <c r="O41" s="9" t="s">
        <v>388</v>
      </c>
      <c r="P41" s="9" t="s">
        <v>389</v>
      </c>
      <c r="Q41" s="9" t="s">
        <v>453</v>
      </c>
      <c r="R41" s="9" t="s">
        <v>462</v>
      </c>
      <c r="S41" s="9">
        <v>1000644816</v>
      </c>
      <c r="T41" s="9" t="s">
        <v>465</v>
      </c>
      <c r="U41" s="34">
        <v>44028</v>
      </c>
      <c r="V41" s="34">
        <v>45377</v>
      </c>
      <c r="W41" s="9" t="s">
        <v>463</v>
      </c>
      <c r="X41" s="9">
        <v>3025148877</v>
      </c>
      <c r="Y41" s="9" t="s">
        <v>464</v>
      </c>
      <c r="Z41" s="9" t="s">
        <v>287</v>
      </c>
      <c r="AA41" s="9">
        <v>8</v>
      </c>
      <c r="AB41" s="9" t="s">
        <v>459</v>
      </c>
      <c r="AC41" s="9">
        <v>85101601</v>
      </c>
      <c r="AD41" s="9" t="s">
        <v>65</v>
      </c>
      <c r="AE41" s="19" t="s">
        <v>466</v>
      </c>
      <c r="AF41" s="9" t="s">
        <v>93</v>
      </c>
      <c r="AG41" s="9" t="s">
        <v>113</v>
      </c>
      <c r="AH41" s="9" t="s">
        <v>154</v>
      </c>
      <c r="AI41" s="9" t="s">
        <v>113</v>
      </c>
      <c r="AJ41" s="2" t="s">
        <v>24</v>
      </c>
      <c r="AK41" s="2" t="s">
        <v>20</v>
      </c>
      <c r="AL41" s="2" t="s">
        <v>25</v>
      </c>
      <c r="AM41" s="2" t="s">
        <v>291</v>
      </c>
      <c r="AN41" s="7" t="s">
        <v>1230</v>
      </c>
      <c r="AO41" s="8" t="s">
        <v>116</v>
      </c>
      <c r="AP41" s="7" t="s">
        <v>728</v>
      </c>
      <c r="AQ41" s="9" t="s">
        <v>1231</v>
      </c>
      <c r="AR41" s="9" t="s">
        <v>521</v>
      </c>
      <c r="AS41" s="9" t="s">
        <v>769</v>
      </c>
      <c r="AT41" s="58" t="s">
        <v>713</v>
      </c>
    </row>
    <row r="42" spans="1:47" ht="70.5" customHeight="1" x14ac:dyDescent="0.2">
      <c r="A42" s="2">
        <v>41</v>
      </c>
      <c r="B42" s="9" t="s">
        <v>56</v>
      </c>
      <c r="C42" s="14" t="s">
        <v>333</v>
      </c>
      <c r="D42" s="15" t="s">
        <v>467</v>
      </c>
      <c r="E42" s="1" t="s">
        <v>281</v>
      </c>
      <c r="F42" s="9">
        <v>12125</v>
      </c>
      <c r="G42" s="57" t="s">
        <v>282</v>
      </c>
      <c r="H42" s="9">
        <v>9325</v>
      </c>
      <c r="I42" s="9" t="s">
        <v>766</v>
      </c>
      <c r="J42" s="24">
        <v>2078000</v>
      </c>
      <c r="K42" s="24">
        <f>J42*11.5</f>
        <v>23897000</v>
      </c>
      <c r="L42" s="3" t="s">
        <v>116</v>
      </c>
      <c r="M42" s="3" t="str">
        <f t="shared" si="0"/>
        <v>19 de enero de 2025</v>
      </c>
      <c r="N42" s="58" t="s">
        <v>713</v>
      </c>
      <c r="O42" s="9" t="s">
        <v>185</v>
      </c>
      <c r="P42" s="9" t="s">
        <v>62</v>
      </c>
      <c r="Q42" s="9" t="s">
        <v>468</v>
      </c>
      <c r="R42" s="9" t="s">
        <v>469</v>
      </c>
      <c r="S42" s="9">
        <v>41951428</v>
      </c>
      <c r="T42" s="9" t="s">
        <v>470</v>
      </c>
      <c r="U42" s="34">
        <v>36549</v>
      </c>
      <c r="V42" s="34">
        <v>29891</v>
      </c>
      <c r="W42" s="9" t="s">
        <v>471</v>
      </c>
      <c r="X42" s="9">
        <v>3113050394</v>
      </c>
      <c r="Y42" s="9" t="s">
        <v>472</v>
      </c>
      <c r="Z42" s="9" t="s">
        <v>310</v>
      </c>
      <c r="AA42" s="9">
        <v>8</v>
      </c>
      <c r="AB42" s="9" t="s">
        <v>303</v>
      </c>
      <c r="AC42" s="9">
        <v>85101601</v>
      </c>
      <c r="AD42" s="9" t="s">
        <v>65</v>
      </c>
      <c r="AE42" s="19" t="s">
        <v>473</v>
      </c>
      <c r="AF42" s="9" t="s">
        <v>93</v>
      </c>
      <c r="AG42" s="9" t="s">
        <v>122</v>
      </c>
      <c r="AH42" s="9" t="s">
        <v>112</v>
      </c>
      <c r="AI42" s="9" t="s">
        <v>142</v>
      </c>
      <c r="AJ42" s="2" t="s">
        <v>24</v>
      </c>
      <c r="AK42" s="2" t="s">
        <v>20</v>
      </c>
      <c r="AL42" s="2" t="s">
        <v>25</v>
      </c>
      <c r="AM42" s="2" t="s">
        <v>291</v>
      </c>
      <c r="AN42" s="7" t="s">
        <v>1232</v>
      </c>
      <c r="AO42" s="8" t="s">
        <v>116</v>
      </c>
      <c r="AP42" s="7" t="s">
        <v>728</v>
      </c>
      <c r="AQ42" s="9" t="s">
        <v>1233</v>
      </c>
      <c r="AR42" s="9" t="s">
        <v>713</v>
      </c>
      <c r="AS42" s="9" t="s">
        <v>754</v>
      </c>
      <c r="AT42" s="58" t="s">
        <v>713</v>
      </c>
    </row>
    <row r="43" spans="1:47" ht="70.5" customHeight="1" x14ac:dyDescent="0.2">
      <c r="A43" s="2">
        <v>42</v>
      </c>
      <c r="B43" s="9" t="s">
        <v>56</v>
      </c>
      <c r="C43" s="14" t="s">
        <v>334</v>
      </c>
      <c r="D43" s="15" t="s">
        <v>474</v>
      </c>
      <c r="E43" s="1" t="s">
        <v>479</v>
      </c>
      <c r="F43" s="9">
        <v>27325</v>
      </c>
      <c r="G43" s="57" t="s">
        <v>282</v>
      </c>
      <c r="H43" s="9">
        <v>9425</v>
      </c>
      <c r="I43" s="9" t="s">
        <v>766</v>
      </c>
      <c r="J43" s="24">
        <v>3207000</v>
      </c>
      <c r="K43" s="24">
        <f>J43*11.5</f>
        <v>36880500</v>
      </c>
      <c r="L43" s="3" t="s">
        <v>116</v>
      </c>
      <c r="M43" s="3" t="str">
        <f t="shared" si="0"/>
        <v>19 de enero de 2025</v>
      </c>
      <c r="N43" s="58" t="s">
        <v>521</v>
      </c>
      <c r="O43" s="9" t="s">
        <v>185</v>
      </c>
      <c r="P43" s="9" t="s">
        <v>62</v>
      </c>
      <c r="Q43" s="9" t="s">
        <v>307</v>
      </c>
      <c r="R43" s="9" t="s">
        <v>480</v>
      </c>
      <c r="S43" s="9">
        <v>41961257</v>
      </c>
      <c r="T43" s="9" t="s">
        <v>470</v>
      </c>
      <c r="U43" s="34" t="s">
        <v>481</v>
      </c>
      <c r="V43" s="34">
        <v>30965</v>
      </c>
      <c r="W43" s="9" t="s">
        <v>484</v>
      </c>
      <c r="X43" s="9">
        <v>3152576296</v>
      </c>
      <c r="Y43" s="9" t="s">
        <v>482</v>
      </c>
      <c r="Z43" s="9" t="s">
        <v>483</v>
      </c>
      <c r="AB43" s="9" t="s">
        <v>358</v>
      </c>
      <c r="AC43" s="9">
        <v>85122001</v>
      </c>
      <c r="AD43" s="9" t="s">
        <v>65</v>
      </c>
      <c r="AE43" s="19" t="s">
        <v>485</v>
      </c>
      <c r="AF43" s="9" t="s">
        <v>93</v>
      </c>
      <c r="AG43" s="9" t="s">
        <v>113</v>
      </c>
      <c r="AH43" s="9" t="s">
        <v>166</v>
      </c>
      <c r="AI43" s="9" t="s">
        <v>142</v>
      </c>
      <c r="AJ43" s="2" t="s">
        <v>24</v>
      </c>
      <c r="AK43" s="2" t="s">
        <v>20</v>
      </c>
      <c r="AL43" s="2" t="s">
        <v>25</v>
      </c>
      <c r="AM43" s="2" t="s">
        <v>291</v>
      </c>
      <c r="AN43" s="21" t="s">
        <v>1810</v>
      </c>
      <c r="AO43" s="27" t="s">
        <v>116</v>
      </c>
      <c r="AP43" s="21" t="s">
        <v>199</v>
      </c>
      <c r="AQ43" s="10" t="s">
        <v>1811</v>
      </c>
      <c r="AR43" s="9" t="s">
        <v>158</v>
      </c>
      <c r="AS43" s="9" t="s">
        <v>757</v>
      </c>
      <c r="AT43" s="58" t="s">
        <v>521</v>
      </c>
    </row>
    <row r="44" spans="1:47" ht="70.5" customHeight="1" x14ac:dyDescent="0.2">
      <c r="A44" s="2">
        <v>43</v>
      </c>
      <c r="B44" s="9" t="s">
        <v>56</v>
      </c>
      <c r="C44" s="14" t="s">
        <v>335</v>
      </c>
      <c r="D44" s="15" t="s">
        <v>475</v>
      </c>
      <c r="E44" s="1" t="s">
        <v>486</v>
      </c>
      <c r="F44" s="9">
        <v>26725</v>
      </c>
      <c r="G44" s="57" t="s">
        <v>282</v>
      </c>
      <c r="H44" s="9">
        <v>9525</v>
      </c>
      <c r="I44" s="9" t="s">
        <v>766</v>
      </c>
      <c r="J44" s="24">
        <v>3950000</v>
      </c>
      <c r="K44" s="24">
        <f>J44*11.5</f>
        <v>45425000</v>
      </c>
      <c r="L44" s="3" t="s">
        <v>116</v>
      </c>
      <c r="M44" s="3" t="str">
        <f t="shared" si="0"/>
        <v>19 de enero de 2025</v>
      </c>
      <c r="N44" s="58" t="s">
        <v>521</v>
      </c>
      <c r="O44" s="9" t="s">
        <v>185</v>
      </c>
      <c r="P44" s="9" t="s">
        <v>62</v>
      </c>
      <c r="Q44" s="9" t="s">
        <v>390</v>
      </c>
      <c r="R44" s="9" t="s">
        <v>487</v>
      </c>
      <c r="S44" s="9">
        <v>57462595</v>
      </c>
      <c r="T44" s="9" t="s">
        <v>488</v>
      </c>
      <c r="U44" s="34">
        <v>37659</v>
      </c>
      <c r="V44" s="34">
        <v>31066</v>
      </c>
      <c r="W44" s="9" t="s">
        <v>489</v>
      </c>
      <c r="X44" s="9">
        <v>3043266161</v>
      </c>
      <c r="Y44" s="9" t="s">
        <v>490</v>
      </c>
      <c r="Z44" s="9" t="s">
        <v>491</v>
      </c>
      <c r="AA44" s="9">
        <v>1</v>
      </c>
      <c r="AB44" s="9" t="s">
        <v>421</v>
      </c>
      <c r="AC44" s="9">
        <v>84111603</v>
      </c>
      <c r="AD44" s="9" t="s">
        <v>65</v>
      </c>
      <c r="AE44" s="19">
        <v>9522042734</v>
      </c>
      <c r="AF44" s="9" t="s">
        <v>492</v>
      </c>
      <c r="AG44" s="9" t="s">
        <v>493</v>
      </c>
      <c r="AH44" s="9" t="s">
        <v>112</v>
      </c>
      <c r="AI44" s="9" t="s">
        <v>142</v>
      </c>
      <c r="AJ44" s="2" t="s">
        <v>208</v>
      </c>
      <c r="AK44" s="2" t="s">
        <v>20</v>
      </c>
      <c r="AL44" s="2" t="s">
        <v>25</v>
      </c>
      <c r="AM44" s="2" t="s">
        <v>291</v>
      </c>
      <c r="AN44" s="7" t="s">
        <v>1234</v>
      </c>
      <c r="AO44" s="8" t="s">
        <v>116</v>
      </c>
      <c r="AP44" s="7" t="s">
        <v>199</v>
      </c>
      <c r="AQ44" s="9" t="s">
        <v>69</v>
      </c>
      <c r="AR44" s="9" t="s">
        <v>69</v>
      </c>
      <c r="AS44" s="9" t="s">
        <v>69</v>
      </c>
      <c r="AT44" s="58" t="s">
        <v>521</v>
      </c>
    </row>
    <row r="45" spans="1:47" ht="70.5" customHeight="1" x14ac:dyDescent="0.2">
      <c r="A45" s="2">
        <v>44</v>
      </c>
      <c r="B45" s="9" t="s">
        <v>56</v>
      </c>
      <c r="C45" s="14" t="s">
        <v>336</v>
      </c>
      <c r="D45" s="15" t="s">
        <v>476</v>
      </c>
      <c r="E45" s="1" t="s">
        <v>500</v>
      </c>
      <c r="F45" s="9">
        <v>28425</v>
      </c>
      <c r="G45" s="57" t="s">
        <v>282</v>
      </c>
      <c r="H45" s="9">
        <v>9625</v>
      </c>
      <c r="I45" s="9" t="s">
        <v>766</v>
      </c>
      <c r="J45" s="24">
        <v>3207000</v>
      </c>
      <c r="K45" s="24">
        <f>J45*11</f>
        <v>35277000</v>
      </c>
      <c r="L45" s="3" t="s">
        <v>116</v>
      </c>
      <c r="M45" s="3" t="str">
        <f t="shared" si="0"/>
        <v>20 de enero de 2025</v>
      </c>
      <c r="N45" s="58" t="s">
        <v>1227</v>
      </c>
      <c r="O45" s="9" t="s">
        <v>388</v>
      </c>
      <c r="P45" s="9" t="s">
        <v>389</v>
      </c>
      <c r="Q45" s="9" t="s">
        <v>494</v>
      </c>
      <c r="R45" s="9" t="s">
        <v>495</v>
      </c>
      <c r="S45" s="9">
        <v>1005039659</v>
      </c>
      <c r="T45" s="9" t="s">
        <v>501</v>
      </c>
      <c r="U45" s="34">
        <v>43494</v>
      </c>
      <c r="V45" s="34">
        <v>36896</v>
      </c>
      <c r="W45" s="9" t="s">
        <v>497</v>
      </c>
      <c r="X45" s="9">
        <v>3214317874</v>
      </c>
      <c r="Y45" s="9" t="s">
        <v>498</v>
      </c>
      <c r="Z45" s="9" t="s">
        <v>503</v>
      </c>
      <c r="AB45" s="9" t="s">
        <v>499</v>
      </c>
      <c r="AD45" s="9" t="s">
        <v>65</v>
      </c>
      <c r="AE45" s="19" t="s">
        <v>502</v>
      </c>
      <c r="AF45" s="9" t="s">
        <v>93</v>
      </c>
      <c r="AJ45" s="2" t="s">
        <v>24</v>
      </c>
      <c r="AK45" s="2" t="s">
        <v>20</v>
      </c>
      <c r="AL45" s="2" t="s">
        <v>25</v>
      </c>
      <c r="AM45" s="2" t="s">
        <v>291</v>
      </c>
      <c r="AN45" s="21" t="s">
        <v>1812</v>
      </c>
      <c r="AO45" s="27" t="s">
        <v>116</v>
      </c>
      <c r="AP45" s="21" t="s">
        <v>742</v>
      </c>
      <c r="AQ45" s="10" t="s">
        <v>1813</v>
      </c>
      <c r="AR45" s="9" t="s">
        <v>116</v>
      </c>
      <c r="AS45" s="9" t="s">
        <v>717</v>
      </c>
      <c r="AT45" s="58" t="s">
        <v>1227</v>
      </c>
    </row>
    <row r="46" spans="1:47" ht="70.5" customHeight="1" x14ac:dyDescent="0.2">
      <c r="A46" s="2">
        <v>45</v>
      </c>
      <c r="B46" s="9" t="s">
        <v>56</v>
      </c>
      <c r="C46" s="14" t="s">
        <v>443</v>
      </c>
      <c r="D46" s="15" t="s">
        <v>477</v>
      </c>
      <c r="E46" s="1" t="s">
        <v>504</v>
      </c>
      <c r="F46" s="9">
        <v>27425</v>
      </c>
      <c r="G46" s="57" t="s">
        <v>282</v>
      </c>
      <c r="H46" s="9">
        <v>9725</v>
      </c>
      <c r="I46" s="9" t="s">
        <v>766</v>
      </c>
      <c r="J46" s="24">
        <v>3014700</v>
      </c>
      <c r="K46" s="24">
        <f>J46*11</f>
        <v>33161700</v>
      </c>
      <c r="L46" s="3" t="s">
        <v>116</v>
      </c>
      <c r="M46" s="3" t="str">
        <f t="shared" si="0"/>
        <v>22 de enero de 2025</v>
      </c>
      <c r="N46" s="58" t="s">
        <v>1572</v>
      </c>
      <c r="O46" s="9" t="s">
        <v>388</v>
      </c>
      <c r="P46" s="9" t="s">
        <v>389</v>
      </c>
      <c r="Q46" s="9" t="s">
        <v>307</v>
      </c>
      <c r="R46" s="9" t="s">
        <v>506</v>
      </c>
      <c r="S46" s="9">
        <v>1017163250</v>
      </c>
      <c r="T46" s="9" t="s">
        <v>507</v>
      </c>
      <c r="U46" s="34">
        <v>38995</v>
      </c>
      <c r="V46" s="34">
        <v>32400</v>
      </c>
      <c r="W46" s="9" t="s">
        <v>508</v>
      </c>
      <c r="X46" s="9">
        <v>3146978981</v>
      </c>
      <c r="Y46" s="9" t="s">
        <v>509</v>
      </c>
      <c r="Z46" s="9" t="s">
        <v>510</v>
      </c>
      <c r="AB46" s="9" t="s">
        <v>358</v>
      </c>
      <c r="AC46" s="9">
        <v>85122001</v>
      </c>
      <c r="AD46" s="9" t="s">
        <v>65</v>
      </c>
      <c r="AE46" s="19" t="s">
        <v>511</v>
      </c>
      <c r="AF46" s="9" t="s">
        <v>93</v>
      </c>
      <c r="AG46" s="9" t="s">
        <v>113</v>
      </c>
      <c r="AH46" s="9" t="s">
        <v>123</v>
      </c>
      <c r="AI46" s="9" t="s">
        <v>142</v>
      </c>
      <c r="AJ46" s="2" t="s">
        <v>24</v>
      </c>
      <c r="AK46" s="2" t="s">
        <v>20</v>
      </c>
      <c r="AL46" s="2" t="s">
        <v>25</v>
      </c>
      <c r="AM46" s="2" t="s">
        <v>291</v>
      </c>
      <c r="AN46" s="21" t="s">
        <v>1814</v>
      </c>
      <c r="AO46" s="27" t="s">
        <v>116</v>
      </c>
      <c r="AP46" s="21" t="s">
        <v>1570</v>
      </c>
      <c r="AQ46" s="10" t="s">
        <v>1815</v>
      </c>
      <c r="AR46" s="9" t="s">
        <v>1816</v>
      </c>
      <c r="AS46" s="9" t="s">
        <v>1524</v>
      </c>
      <c r="AT46" s="58" t="s">
        <v>1572</v>
      </c>
    </row>
    <row r="47" spans="1:47" ht="70.5" customHeight="1" x14ac:dyDescent="0.2">
      <c r="A47" s="2">
        <v>46</v>
      </c>
      <c r="B47" s="9" t="s">
        <v>56</v>
      </c>
      <c r="C47" s="14" t="s">
        <v>444</v>
      </c>
      <c r="D47" s="15" t="s">
        <v>478</v>
      </c>
      <c r="E47" s="1" t="s">
        <v>512</v>
      </c>
      <c r="F47" s="9">
        <v>8025</v>
      </c>
      <c r="G47" s="57" t="s">
        <v>282</v>
      </c>
      <c r="H47" s="9">
        <v>9825</v>
      </c>
      <c r="I47" s="9" t="s">
        <v>766</v>
      </c>
      <c r="J47" s="24">
        <v>3207000</v>
      </c>
      <c r="K47" s="24">
        <f>J47*11</f>
        <v>35277000</v>
      </c>
      <c r="L47" s="3" t="s">
        <v>116</v>
      </c>
      <c r="M47" s="3" t="str">
        <f t="shared" si="0"/>
        <v>19 de enero de 2025</v>
      </c>
      <c r="N47" s="58" t="s">
        <v>713</v>
      </c>
      <c r="O47" s="9" t="s">
        <v>388</v>
      </c>
      <c r="P47" s="9" t="s">
        <v>389</v>
      </c>
      <c r="Q47" s="9" t="s">
        <v>513</v>
      </c>
      <c r="R47" s="9" t="s">
        <v>514</v>
      </c>
      <c r="S47" s="9">
        <v>1128395789</v>
      </c>
      <c r="T47" s="9" t="s">
        <v>507</v>
      </c>
      <c r="U47" s="34">
        <v>39321</v>
      </c>
      <c r="V47" s="34">
        <v>32681</v>
      </c>
      <c r="W47" s="9" t="s">
        <v>515</v>
      </c>
      <c r="X47" s="9">
        <v>3014504064</v>
      </c>
      <c r="Y47" s="9" t="s">
        <v>516</v>
      </c>
      <c r="Z47" s="9" t="s">
        <v>520</v>
      </c>
      <c r="AA47" s="9">
        <v>2</v>
      </c>
      <c r="AB47" s="9" t="s">
        <v>371</v>
      </c>
      <c r="AC47" s="9">
        <v>85121802</v>
      </c>
      <c r="AD47" s="9" t="s">
        <v>65</v>
      </c>
      <c r="AE47" s="19">
        <v>44600010147</v>
      </c>
      <c r="AF47" s="9" t="s">
        <v>93</v>
      </c>
      <c r="AG47" s="9" t="s">
        <v>517</v>
      </c>
      <c r="AH47" s="9" t="s">
        <v>518</v>
      </c>
      <c r="AI47" s="9" t="s">
        <v>519</v>
      </c>
      <c r="AJ47" s="2" t="s">
        <v>24</v>
      </c>
      <c r="AK47" s="2" t="s">
        <v>20</v>
      </c>
      <c r="AL47" s="2" t="s">
        <v>25</v>
      </c>
      <c r="AM47" s="2" t="s">
        <v>291</v>
      </c>
      <c r="AN47" s="7" t="s">
        <v>1235</v>
      </c>
      <c r="AO47" s="8" t="s">
        <v>116</v>
      </c>
      <c r="AP47" s="7" t="s">
        <v>742</v>
      </c>
      <c r="AQ47" s="9" t="s">
        <v>1236</v>
      </c>
      <c r="AR47" s="9" t="s">
        <v>1237</v>
      </c>
      <c r="AS47" s="9" t="s">
        <v>1238</v>
      </c>
      <c r="AT47" s="58" t="s">
        <v>713</v>
      </c>
    </row>
    <row r="48" spans="1:47" ht="70.5" customHeight="1" x14ac:dyDescent="0.2">
      <c r="A48" s="28">
        <v>47</v>
      </c>
      <c r="B48" s="10" t="s">
        <v>56</v>
      </c>
      <c r="C48" s="31" t="s">
        <v>525</v>
      </c>
      <c r="D48" s="44" t="s">
        <v>572</v>
      </c>
      <c r="E48" s="45" t="s">
        <v>577</v>
      </c>
      <c r="F48" s="10">
        <v>26425</v>
      </c>
      <c r="G48" s="57" t="s">
        <v>578</v>
      </c>
      <c r="H48" s="10">
        <v>9925</v>
      </c>
      <c r="I48" s="10" t="s">
        <v>766</v>
      </c>
      <c r="J48" s="46">
        <v>3207000</v>
      </c>
      <c r="K48" s="46">
        <f>J48*11.5</f>
        <v>36880500</v>
      </c>
      <c r="L48" s="10" t="s">
        <v>116</v>
      </c>
      <c r="M48" s="3" t="str">
        <f t="shared" si="0"/>
        <v>19 de enero de 2025</v>
      </c>
      <c r="N48" s="58" t="s">
        <v>521</v>
      </c>
      <c r="O48" s="10" t="s">
        <v>185</v>
      </c>
      <c r="P48" s="10" t="s">
        <v>62</v>
      </c>
      <c r="Q48" s="10" t="s">
        <v>430</v>
      </c>
      <c r="R48" s="10" t="s">
        <v>573</v>
      </c>
      <c r="S48" s="10">
        <v>1152217178</v>
      </c>
      <c r="T48" s="10" t="s">
        <v>432</v>
      </c>
      <c r="U48" s="33">
        <v>42128</v>
      </c>
      <c r="V48" s="33">
        <v>35473</v>
      </c>
      <c r="W48" s="10" t="s">
        <v>574</v>
      </c>
      <c r="X48" s="10">
        <v>3218792400</v>
      </c>
      <c r="Y48" s="10" t="s">
        <v>575</v>
      </c>
      <c r="Z48" s="9" t="s">
        <v>595</v>
      </c>
      <c r="AA48" s="10">
        <v>8</v>
      </c>
      <c r="AB48" s="10" t="s">
        <v>576</v>
      </c>
      <c r="AC48" s="10">
        <v>93141507</v>
      </c>
      <c r="AD48" s="10" t="s">
        <v>579</v>
      </c>
      <c r="AE48" s="18" t="s">
        <v>580</v>
      </c>
      <c r="AF48" s="10" t="s">
        <v>93</v>
      </c>
      <c r="AG48" s="10" t="s">
        <v>113</v>
      </c>
      <c r="AH48" s="10" t="s">
        <v>154</v>
      </c>
      <c r="AI48" s="10" t="s">
        <v>113</v>
      </c>
      <c r="AJ48" s="28" t="s">
        <v>24</v>
      </c>
      <c r="AK48" s="28" t="s">
        <v>20</v>
      </c>
      <c r="AL48" s="28" t="s">
        <v>25</v>
      </c>
      <c r="AM48" s="28" t="s">
        <v>291</v>
      </c>
      <c r="AN48" s="21" t="s">
        <v>1239</v>
      </c>
      <c r="AO48" s="27" t="s">
        <v>116</v>
      </c>
      <c r="AP48" s="21" t="s">
        <v>1240</v>
      </c>
      <c r="AQ48" s="10" t="s">
        <v>69</v>
      </c>
      <c r="AR48" s="10" t="s">
        <v>69</v>
      </c>
      <c r="AS48" s="10" t="s">
        <v>69</v>
      </c>
      <c r="AT48" s="58" t="s">
        <v>521</v>
      </c>
      <c r="AU48" s="10"/>
    </row>
    <row r="49" spans="1:46" ht="70.5" customHeight="1" x14ac:dyDescent="0.2">
      <c r="A49" s="2">
        <v>48</v>
      </c>
      <c r="B49" s="9" t="s">
        <v>56</v>
      </c>
      <c r="C49" s="14" t="s">
        <v>526</v>
      </c>
      <c r="D49" s="15" t="s">
        <v>549</v>
      </c>
      <c r="E49" s="1" t="s">
        <v>500</v>
      </c>
      <c r="F49" s="9">
        <v>28525</v>
      </c>
      <c r="G49" s="57" t="s">
        <v>282</v>
      </c>
      <c r="H49" s="9">
        <v>10025</v>
      </c>
      <c r="I49" s="9" t="s">
        <v>766</v>
      </c>
      <c r="J49" s="24">
        <v>3207000</v>
      </c>
      <c r="K49" s="24">
        <f>J49*11</f>
        <v>35277000</v>
      </c>
      <c r="L49" s="3" t="s">
        <v>116</v>
      </c>
      <c r="M49" s="3" t="str">
        <f t="shared" si="0"/>
        <v>20 de enero de 2025</v>
      </c>
      <c r="N49" s="58" t="s">
        <v>1227</v>
      </c>
      <c r="O49" s="9" t="s">
        <v>388</v>
      </c>
      <c r="P49" s="9" t="s">
        <v>389</v>
      </c>
      <c r="Q49" s="9" t="s">
        <v>587</v>
      </c>
      <c r="R49" s="9" t="s">
        <v>581</v>
      </c>
      <c r="S49" s="9">
        <v>1128430677</v>
      </c>
      <c r="T49" s="9" t="s">
        <v>496</v>
      </c>
      <c r="U49" s="34">
        <v>39406</v>
      </c>
      <c r="V49" s="34">
        <v>32810</v>
      </c>
      <c r="W49" s="9" t="s">
        <v>582</v>
      </c>
      <c r="X49" s="9">
        <v>3183481383</v>
      </c>
      <c r="Y49" s="9" t="s">
        <v>583</v>
      </c>
      <c r="Z49" s="9" t="s">
        <v>503</v>
      </c>
      <c r="AA49" s="9" t="s">
        <v>588</v>
      </c>
      <c r="AB49" s="9" t="s">
        <v>499</v>
      </c>
      <c r="AC49" s="9">
        <v>851216068</v>
      </c>
      <c r="AD49" s="9" t="s">
        <v>65</v>
      </c>
      <c r="AE49" s="19" t="s">
        <v>589</v>
      </c>
      <c r="AF49" s="9" t="s">
        <v>93</v>
      </c>
      <c r="AG49" s="9" t="s">
        <v>584</v>
      </c>
      <c r="AH49" s="9" t="s">
        <v>585</v>
      </c>
      <c r="AI49" s="9" t="s">
        <v>586</v>
      </c>
      <c r="AJ49" s="2" t="s">
        <v>24</v>
      </c>
      <c r="AK49" s="2" t="s">
        <v>20</v>
      </c>
      <c r="AL49" s="2" t="s">
        <v>25</v>
      </c>
      <c r="AM49" s="2" t="s">
        <v>291</v>
      </c>
      <c r="AN49" s="21" t="s">
        <v>1817</v>
      </c>
      <c r="AO49" s="27" t="s">
        <v>116</v>
      </c>
      <c r="AP49" s="21" t="s">
        <v>742</v>
      </c>
      <c r="AQ49" s="10" t="s">
        <v>1818</v>
      </c>
      <c r="AR49" s="9" t="s">
        <v>1819</v>
      </c>
      <c r="AS49" s="9" t="s">
        <v>1820</v>
      </c>
      <c r="AT49" s="58" t="s">
        <v>1227</v>
      </c>
    </row>
    <row r="50" spans="1:46" ht="70.5" customHeight="1" x14ac:dyDescent="0.2">
      <c r="A50" s="2">
        <v>49</v>
      </c>
      <c r="B50" s="9" t="s">
        <v>56</v>
      </c>
      <c r="C50" s="14" t="s">
        <v>527</v>
      </c>
      <c r="D50" s="15" t="s">
        <v>550</v>
      </c>
      <c r="E50" s="47" t="s">
        <v>1821</v>
      </c>
      <c r="F50" s="9">
        <v>35725</v>
      </c>
      <c r="G50" s="57" t="s">
        <v>621</v>
      </c>
      <c r="H50" s="9">
        <v>20025</v>
      </c>
      <c r="I50" s="9" t="s">
        <v>1809</v>
      </c>
      <c r="J50" s="24">
        <v>2078000</v>
      </c>
      <c r="K50" s="24">
        <f t="shared" ref="K50:K55" si="2">J50*11.5</f>
        <v>23897000</v>
      </c>
      <c r="L50" s="9" t="s">
        <v>116</v>
      </c>
      <c r="M50" s="3" t="str">
        <f t="shared" si="0"/>
        <v>24 de enero de 2025</v>
      </c>
      <c r="N50" s="58" t="s">
        <v>1856</v>
      </c>
      <c r="O50" s="9" t="s">
        <v>185</v>
      </c>
      <c r="P50" s="9" t="s">
        <v>62</v>
      </c>
      <c r="Q50" s="9" t="s">
        <v>1010</v>
      </c>
      <c r="R50" s="9" t="s">
        <v>1822</v>
      </c>
      <c r="S50" s="9">
        <v>21818904</v>
      </c>
      <c r="T50" s="9" t="s">
        <v>1823</v>
      </c>
      <c r="W50" s="9" t="s">
        <v>1824</v>
      </c>
      <c r="Z50" s="9" t="s">
        <v>310</v>
      </c>
      <c r="AB50" s="9" t="s">
        <v>1014</v>
      </c>
      <c r="AC50" s="9">
        <v>85101601</v>
      </c>
      <c r="AD50" s="9" t="s">
        <v>65</v>
      </c>
      <c r="AE50" s="19" t="s">
        <v>1825</v>
      </c>
      <c r="AF50" s="9" t="s">
        <v>93</v>
      </c>
      <c r="AJ50" s="2" t="s">
        <v>24</v>
      </c>
      <c r="AK50" s="2" t="s">
        <v>20</v>
      </c>
      <c r="AL50" s="2" t="s">
        <v>25</v>
      </c>
      <c r="AM50" s="2" t="s">
        <v>291</v>
      </c>
      <c r="AN50" s="7" t="s">
        <v>1909</v>
      </c>
      <c r="AO50" s="8" t="s">
        <v>116</v>
      </c>
      <c r="AP50" s="7" t="s">
        <v>199</v>
      </c>
      <c r="AQ50" s="9" t="s">
        <v>1910</v>
      </c>
      <c r="AR50" s="9" t="s">
        <v>116</v>
      </c>
      <c r="AS50" s="9" t="s">
        <v>717</v>
      </c>
      <c r="AT50" s="58" t="s">
        <v>1856</v>
      </c>
    </row>
    <row r="51" spans="1:46" ht="70.5" customHeight="1" x14ac:dyDescent="0.2">
      <c r="A51" s="2">
        <v>50</v>
      </c>
      <c r="B51" s="9" t="s">
        <v>56</v>
      </c>
      <c r="C51" s="14" t="s">
        <v>528</v>
      </c>
      <c r="D51" s="15" t="s">
        <v>551</v>
      </c>
      <c r="E51" s="1" t="s">
        <v>590</v>
      </c>
      <c r="F51" s="9">
        <v>26325</v>
      </c>
      <c r="G51" s="57" t="s">
        <v>282</v>
      </c>
      <c r="H51" s="9">
        <v>10125</v>
      </c>
      <c r="I51" s="9" t="s">
        <v>766</v>
      </c>
      <c r="J51" s="24">
        <v>3207000</v>
      </c>
      <c r="K51" s="24">
        <f t="shared" si="2"/>
        <v>36880500</v>
      </c>
      <c r="L51" s="3" t="s">
        <v>116</v>
      </c>
      <c r="M51" s="3" t="str">
        <f t="shared" si="0"/>
        <v>19 de enero de 2025</v>
      </c>
      <c r="N51" s="58" t="s">
        <v>713</v>
      </c>
      <c r="O51" s="9" t="s">
        <v>185</v>
      </c>
      <c r="P51" s="9" t="s">
        <v>62</v>
      </c>
      <c r="Q51" s="9" t="s">
        <v>63</v>
      </c>
      <c r="R51" s="9" t="s">
        <v>591</v>
      </c>
      <c r="S51" s="9">
        <v>1070620662</v>
      </c>
      <c r="T51" s="9" t="s">
        <v>592</v>
      </c>
      <c r="U51" s="34">
        <v>42041</v>
      </c>
      <c r="V51" s="34">
        <v>35423</v>
      </c>
      <c r="W51" s="9" t="s">
        <v>593</v>
      </c>
      <c r="X51" s="9">
        <v>3148539178</v>
      </c>
      <c r="Y51" s="9" t="s">
        <v>594</v>
      </c>
      <c r="Z51" s="9" t="s">
        <v>595</v>
      </c>
      <c r="AA51" s="9">
        <v>1</v>
      </c>
      <c r="AB51" s="9" t="s">
        <v>173</v>
      </c>
      <c r="AC51" s="9">
        <v>93141507</v>
      </c>
      <c r="AD51" s="9" t="s">
        <v>65</v>
      </c>
      <c r="AE51" s="19">
        <v>19830817070</v>
      </c>
      <c r="AF51" s="9" t="s">
        <v>93</v>
      </c>
      <c r="AG51" s="9" t="s">
        <v>493</v>
      </c>
      <c r="AH51" s="9" t="s">
        <v>166</v>
      </c>
      <c r="AI51" s="9" t="s">
        <v>113</v>
      </c>
      <c r="AJ51" s="2" t="s">
        <v>24</v>
      </c>
      <c r="AK51" s="2" t="s">
        <v>20</v>
      </c>
      <c r="AL51" s="2" t="s">
        <v>25</v>
      </c>
      <c r="AM51" s="2" t="s">
        <v>291</v>
      </c>
      <c r="AN51" s="7" t="s">
        <v>1241</v>
      </c>
      <c r="AO51" s="8" t="s">
        <v>116</v>
      </c>
      <c r="AP51" s="7" t="s">
        <v>199</v>
      </c>
      <c r="AQ51" s="9" t="s">
        <v>69</v>
      </c>
      <c r="AR51" s="9" t="s">
        <v>69</v>
      </c>
      <c r="AS51" s="9" t="s">
        <v>69</v>
      </c>
      <c r="AT51" s="58" t="s">
        <v>713</v>
      </c>
    </row>
    <row r="52" spans="1:46" ht="70.5" customHeight="1" x14ac:dyDescent="0.2">
      <c r="A52" s="2">
        <v>51</v>
      </c>
      <c r="B52" s="9" t="s">
        <v>56</v>
      </c>
      <c r="C52" s="14" t="s">
        <v>529</v>
      </c>
      <c r="D52" s="15" t="s">
        <v>552</v>
      </c>
      <c r="E52" s="1" t="s">
        <v>590</v>
      </c>
      <c r="F52" s="9">
        <v>26525</v>
      </c>
      <c r="G52" s="57" t="s">
        <v>282</v>
      </c>
      <c r="H52" s="9">
        <v>10225</v>
      </c>
      <c r="I52" s="9" t="s">
        <v>766</v>
      </c>
      <c r="J52" s="24">
        <v>3207000</v>
      </c>
      <c r="K52" s="24">
        <f t="shared" si="2"/>
        <v>36880500</v>
      </c>
      <c r="L52" s="3" t="s">
        <v>116</v>
      </c>
      <c r="M52" s="3" t="str">
        <f t="shared" si="0"/>
        <v>19 de enero de 2025</v>
      </c>
      <c r="N52" s="58" t="s">
        <v>713</v>
      </c>
      <c r="O52" s="9" t="s">
        <v>185</v>
      </c>
      <c r="P52" s="9" t="s">
        <v>62</v>
      </c>
      <c r="Q52" s="9" t="s">
        <v>430</v>
      </c>
      <c r="R52" s="9" t="s">
        <v>596</v>
      </c>
      <c r="S52" s="9">
        <v>1037595650</v>
      </c>
      <c r="T52" s="9" t="s">
        <v>597</v>
      </c>
      <c r="U52" s="34">
        <v>39266</v>
      </c>
      <c r="V52" s="34">
        <v>32668</v>
      </c>
      <c r="W52" s="9" t="s">
        <v>598</v>
      </c>
      <c r="X52" s="9">
        <v>3147675784</v>
      </c>
      <c r="Y52" s="9" t="s">
        <v>599</v>
      </c>
      <c r="Z52" s="9" t="s">
        <v>595</v>
      </c>
      <c r="AA52" s="9">
        <v>6</v>
      </c>
      <c r="AB52" s="9" t="s">
        <v>435</v>
      </c>
      <c r="AC52" s="9">
        <v>93141507</v>
      </c>
      <c r="AD52" s="9" t="s">
        <v>65</v>
      </c>
      <c r="AE52" s="19">
        <v>146801923</v>
      </c>
      <c r="AF52" s="9" t="s">
        <v>600</v>
      </c>
      <c r="AG52" s="9" t="s">
        <v>122</v>
      </c>
      <c r="AH52" s="9" t="s">
        <v>154</v>
      </c>
      <c r="AI52" s="9" t="s">
        <v>142</v>
      </c>
      <c r="AJ52" s="2" t="s">
        <v>24</v>
      </c>
      <c r="AK52" s="2" t="s">
        <v>20</v>
      </c>
      <c r="AL52" s="2" t="s">
        <v>25</v>
      </c>
      <c r="AM52" s="2" t="s">
        <v>291</v>
      </c>
      <c r="AN52" s="7" t="s">
        <v>1242</v>
      </c>
      <c r="AO52" s="8" t="s">
        <v>116</v>
      </c>
      <c r="AP52" s="7" t="s">
        <v>728</v>
      </c>
      <c r="AQ52" s="9" t="s">
        <v>69</v>
      </c>
      <c r="AR52" s="9" t="s">
        <v>69</v>
      </c>
      <c r="AS52" s="9" t="s">
        <v>69</v>
      </c>
      <c r="AT52" s="58" t="s">
        <v>713</v>
      </c>
    </row>
    <row r="53" spans="1:46" ht="70.5" customHeight="1" x14ac:dyDescent="0.2">
      <c r="A53" s="2">
        <v>52</v>
      </c>
      <c r="B53" s="9" t="s">
        <v>56</v>
      </c>
      <c r="C53" s="14" t="s">
        <v>530</v>
      </c>
      <c r="D53" s="15" t="s">
        <v>553</v>
      </c>
      <c r="E53" s="1" t="s">
        <v>601</v>
      </c>
      <c r="F53" s="9">
        <v>14225</v>
      </c>
      <c r="G53" s="57" t="s">
        <v>282</v>
      </c>
      <c r="H53" s="9">
        <v>10325</v>
      </c>
      <c r="I53" s="9" t="s">
        <v>766</v>
      </c>
      <c r="J53" s="24">
        <v>2078000</v>
      </c>
      <c r="K53" s="24">
        <f t="shared" si="2"/>
        <v>23897000</v>
      </c>
      <c r="L53" s="3" t="s">
        <v>116</v>
      </c>
      <c r="M53" s="3" t="str">
        <f t="shared" si="0"/>
        <v>20 de enero de 2025</v>
      </c>
      <c r="N53" s="58" t="s">
        <v>1227</v>
      </c>
      <c r="O53" s="9" t="s">
        <v>185</v>
      </c>
      <c r="P53" s="9" t="s">
        <v>62</v>
      </c>
      <c r="Q53" s="9" t="s">
        <v>505</v>
      </c>
      <c r="R53" s="9" t="s">
        <v>602</v>
      </c>
      <c r="S53" s="9">
        <v>24646431</v>
      </c>
      <c r="T53" s="9" t="s">
        <v>603</v>
      </c>
      <c r="U53" s="34">
        <v>36879</v>
      </c>
      <c r="V53" s="34" t="s">
        <v>604</v>
      </c>
      <c r="W53" s="9" t="s">
        <v>605</v>
      </c>
      <c r="X53" s="9">
        <v>3113011097</v>
      </c>
      <c r="Y53" s="9" t="s">
        <v>606</v>
      </c>
      <c r="Z53" s="9" t="s">
        <v>607</v>
      </c>
      <c r="AB53" s="9" t="s">
        <v>358</v>
      </c>
      <c r="AC53" s="9">
        <v>85101601</v>
      </c>
      <c r="AD53" s="9" t="s">
        <v>65</v>
      </c>
      <c r="AE53" s="19" t="s">
        <v>608</v>
      </c>
      <c r="AF53" s="9" t="s">
        <v>66</v>
      </c>
      <c r="AG53" s="9" t="s">
        <v>493</v>
      </c>
      <c r="AH53" s="9" t="s">
        <v>166</v>
      </c>
      <c r="AI53" s="9" t="s">
        <v>142</v>
      </c>
      <c r="AJ53" s="2" t="s">
        <v>24</v>
      </c>
      <c r="AK53" s="2" t="s">
        <v>20</v>
      </c>
      <c r="AL53" s="2" t="s">
        <v>25</v>
      </c>
      <c r="AM53" s="2" t="s">
        <v>291</v>
      </c>
      <c r="AN53" s="21" t="s">
        <v>1826</v>
      </c>
      <c r="AO53" s="27" t="s">
        <v>116</v>
      </c>
      <c r="AP53" s="21" t="s">
        <v>728</v>
      </c>
      <c r="AQ53" s="10" t="s">
        <v>1827</v>
      </c>
      <c r="AR53" s="9" t="s">
        <v>116</v>
      </c>
      <c r="AS53" s="9" t="s">
        <v>717</v>
      </c>
      <c r="AT53" s="58" t="s">
        <v>1227</v>
      </c>
    </row>
    <row r="54" spans="1:46" ht="70.5" customHeight="1" x14ac:dyDescent="0.2">
      <c r="A54" s="2">
        <v>53</v>
      </c>
      <c r="B54" s="9" t="s">
        <v>56</v>
      </c>
      <c r="C54" s="14" t="s">
        <v>531</v>
      </c>
      <c r="D54" s="15" t="s">
        <v>554</v>
      </c>
      <c r="E54" s="1" t="s">
        <v>601</v>
      </c>
      <c r="F54" s="9">
        <v>14325</v>
      </c>
      <c r="G54" s="57" t="s">
        <v>282</v>
      </c>
      <c r="H54" s="9">
        <v>10425</v>
      </c>
      <c r="I54" s="9" t="s">
        <v>766</v>
      </c>
      <c r="J54" s="24">
        <v>2078000</v>
      </c>
      <c r="K54" s="24">
        <f t="shared" si="2"/>
        <v>23897000</v>
      </c>
      <c r="L54" s="3" t="s">
        <v>116</v>
      </c>
      <c r="M54" s="3" t="str">
        <f t="shared" si="0"/>
        <v>19 de enero de 2025</v>
      </c>
      <c r="N54" s="58" t="s">
        <v>713</v>
      </c>
      <c r="O54" s="9" t="s">
        <v>185</v>
      </c>
      <c r="P54" s="9" t="s">
        <v>62</v>
      </c>
      <c r="Q54" s="9" t="s">
        <v>505</v>
      </c>
      <c r="R54" s="9" t="s">
        <v>609</v>
      </c>
      <c r="S54" s="9">
        <v>32144700</v>
      </c>
      <c r="T54" s="9" t="s">
        <v>507</v>
      </c>
      <c r="U54" s="34">
        <v>35149</v>
      </c>
      <c r="V54" s="34">
        <v>29157</v>
      </c>
      <c r="W54" s="9" t="s">
        <v>610</v>
      </c>
      <c r="X54" s="9">
        <v>3132026236</v>
      </c>
      <c r="Y54" s="9" t="s">
        <v>611</v>
      </c>
      <c r="Z54" s="9" t="s">
        <v>607</v>
      </c>
      <c r="AB54" s="9" t="s">
        <v>358</v>
      </c>
      <c r="AC54" s="9">
        <v>85101601</v>
      </c>
      <c r="AD54" s="9" t="s">
        <v>65</v>
      </c>
      <c r="AE54" s="19">
        <v>24058157398</v>
      </c>
      <c r="AF54" s="9" t="s">
        <v>182</v>
      </c>
      <c r="AG54" s="9" t="s">
        <v>493</v>
      </c>
      <c r="AH54" s="9" t="s">
        <v>183</v>
      </c>
      <c r="AI54" s="9" t="s">
        <v>142</v>
      </c>
      <c r="AJ54" s="2" t="s">
        <v>24</v>
      </c>
      <c r="AK54" s="2" t="s">
        <v>20</v>
      </c>
      <c r="AL54" s="2" t="s">
        <v>25</v>
      </c>
      <c r="AM54" s="2" t="s">
        <v>291</v>
      </c>
      <c r="AN54" s="7" t="s">
        <v>1243</v>
      </c>
      <c r="AO54" s="8" t="s">
        <v>116</v>
      </c>
      <c r="AP54" s="7" t="s">
        <v>199</v>
      </c>
      <c r="AQ54" s="9" t="s">
        <v>1244</v>
      </c>
      <c r="AR54" s="9" t="s">
        <v>158</v>
      </c>
      <c r="AS54" s="9" t="s">
        <v>757</v>
      </c>
      <c r="AT54" s="58" t="s">
        <v>713</v>
      </c>
    </row>
    <row r="55" spans="1:46" ht="70.5" customHeight="1" x14ac:dyDescent="0.2">
      <c r="A55" s="2">
        <v>54</v>
      </c>
      <c r="B55" s="9" t="s">
        <v>56</v>
      </c>
      <c r="C55" s="14" t="s">
        <v>532</v>
      </c>
      <c r="D55" s="15" t="s">
        <v>555</v>
      </c>
      <c r="E55" s="1" t="s">
        <v>601</v>
      </c>
      <c r="F55" s="9">
        <v>14425</v>
      </c>
      <c r="G55" s="57" t="s">
        <v>282</v>
      </c>
      <c r="H55" s="9">
        <v>10525</v>
      </c>
      <c r="I55" s="9" t="s">
        <v>766</v>
      </c>
      <c r="J55" s="24">
        <v>2078000</v>
      </c>
      <c r="K55" s="24">
        <f t="shared" si="2"/>
        <v>23897000</v>
      </c>
      <c r="L55" s="43" t="s">
        <v>116</v>
      </c>
      <c r="M55" s="3" t="str">
        <f t="shared" si="0"/>
        <v>19 de enero de 2025</v>
      </c>
      <c r="N55" s="58" t="s">
        <v>713</v>
      </c>
      <c r="O55" s="9" t="s">
        <v>185</v>
      </c>
      <c r="P55" s="9" t="s">
        <v>62</v>
      </c>
      <c r="Q55" s="9" t="s">
        <v>505</v>
      </c>
      <c r="R55" s="9" t="s">
        <v>612</v>
      </c>
      <c r="S55" s="9">
        <v>1094879079</v>
      </c>
      <c r="T55" s="9" t="s">
        <v>470</v>
      </c>
      <c r="U55" s="34">
        <v>38061</v>
      </c>
      <c r="V55" s="34">
        <v>31485</v>
      </c>
      <c r="W55" s="9" t="s">
        <v>613</v>
      </c>
      <c r="X55" s="9">
        <v>3118172747</v>
      </c>
      <c r="Y55" s="9" t="s">
        <v>614</v>
      </c>
      <c r="Z55" s="9" t="s">
        <v>607</v>
      </c>
      <c r="AB55" s="9" t="s">
        <v>358</v>
      </c>
      <c r="AC55" s="9">
        <v>85101601</v>
      </c>
      <c r="AD55" s="9" t="s">
        <v>65</v>
      </c>
      <c r="AE55" s="19" t="s">
        <v>615</v>
      </c>
      <c r="AF55" s="9" t="s">
        <v>441</v>
      </c>
      <c r="AG55" s="9" t="s">
        <v>113</v>
      </c>
      <c r="AH55" s="9" t="s">
        <v>166</v>
      </c>
      <c r="AI55" s="9" t="s">
        <v>142</v>
      </c>
      <c r="AJ55" s="2" t="s">
        <v>24</v>
      </c>
      <c r="AK55" s="2" t="s">
        <v>20</v>
      </c>
      <c r="AL55" s="2" t="s">
        <v>25</v>
      </c>
      <c r="AM55" s="2" t="s">
        <v>291</v>
      </c>
      <c r="AN55" s="7" t="s">
        <v>1245</v>
      </c>
      <c r="AO55" s="8" t="s">
        <v>116</v>
      </c>
      <c r="AP55" s="7" t="s">
        <v>199</v>
      </c>
      <c r="AQ55" s="9" t="s">
        <v>1246</v>
      </c>
      <c r="AR55" s="9" t="s">
        <v>1247</v>
      </c>
      <c r="AS55" s="9" t="s">
        <v>1248</v>
      </c>
      <c r="AT55" s="58" t="s">
        <v>713</v>
      </c>
    </row>
    <row r="56" spans="1:46" ht="70.5" customHeight="1" x14ac:dyDescent="0.2">
      <c r="A56" s="6">
        <v>55</v>
      </c>
      <c r="B56" s="9" t="s">
        <v>56</v>
      </c>
      <c r="C56" s="14" t="s">
        <v>533</v>
      </c>
      <c r="D56" s="15" t="s">
        <v>556</v>
      </c>
      <c r="E56" s="1" t="s">
        <v>620</v>
      </c>
      <c r="F56" s="9">
        <v>32425</v>
      </c>
      <c r="G56" s="57" t="s">
        <v>621</v>
      </c>
      <c r="H56" s="9">
        <v>10625</v>
      </c>
      <c r="I56" s="9" t="s">
        <v>766</v>
      </c>
      <c r="J56" s="24">
        <v>5268000</v>
      </c>
      <c r="K56" s="24">
        <f>J56*11</f>
        <v>57948000</v>
      </c>
      <c r="L56" s="43" t="s">
        <v>116</v>
      </c>
      <c r="M56" s="3" t="str">
        <f t="shared" si="0"/>
        <v>19 de enero de 2025</v>
      </c>
      <c r="N56" s="58" t="s">
        <v>713</v>
      </c>
      <c r="O56" s="9" t="s">
        <v>388</v>
      </c>
      <c r="P56" s="9" t="s">
        <v>389</v>
      </c>
      <c r="Q56" s="9" t="s">
        <v>416</v>
      </c>
      <c r="R56" s="9" t="s">
        <v>616</v>
      </c>
      <c r="S56" s="9">
        <v>71701340</v>
      </c>
      <c r="T56" s="9" t="s">
        <v>418</v>
      </c>
      <c r="U56" s="34">
        <v>31757</v>
      </c>
      <c r="V56" s="34">
        <v>25036</v>
      </c>
      <c r="W56" s="9" t="s">
        <v>617</v>
      </c>
      <c r="X56" s="9">
        <v>3122890482</v>
      </c>
      <c r="Y56" s="9" t="s">
        <v>618</v>
      </c>
      <c r="Z56" s="9" t="s">
        <v>619</v>
      </c>
      <c r="AA56" s="9">
        <v>1</v>
      </c>
      <c r="AB56" s="9" t="s">
        <v>421</v>
      </c>
      <c r="AC56" s="9">
        <v>85121603</v>
      </c>
      <c r="AD56" s="9" t="s">
        <v>65</v>
      </c>
      <c r="AE56" s="19" t="s">
        <v>622</v>
      </c>
      <c r="AF56" s="9" t="s">
        <v>66</v>
      </c>
      <c r="AG56" s="9" t="s">
        <v>113</v>
      </c>
      <c r="AH56" s="9" t="s">
        <v>123</v>
      </c>
      <c r="AI56" s="9" t="s">
        <v>142</v>
      </c>
      <c r="AJ56" s="2" t="s">
        <v>208</v>
      </c>
      <c r="AK56" s="2" t="s">
        <v>20</v>
      </c>
      <c r="AL56" s="2" t="s">
        <v>25</v>
      </c>
      <c r="AM56" s="2" t="s">
        <v>291</v>
      </c>
      <c r="AN56" s="55" t="s">
        <v>1249</v>
      </c>
      <c r="AO56" s="8" t="s">
        <v>116</v>
      </c>
      <c r="AP56" s="7" t="s">
        <v>742</v>
      </c>
      <c r="AQ56" s="9" t="s">
        <v>69</v>
      </c>
      <c r="AR56" s="9" t="s">
        <v>69</v>
      </c>
      <c r="AS56" s="9" t="s">
        <v>69</v>
      </c>
      <c r="AT56" s="58" t="s">
        <v>713</v>
      </c>
    </row>
    <row r="57" spans="1:46" ht="70.5" customHeight="1" x14ac:dyDescent="0.2">
      <c r="A57" s="2">
        <v>56</v>
      </c>
      <c r="B57" s="9" t="s">
        <v>56</v>
      </c>
      <c r="C57" s="14" t="s">
        <v>534</v>
      </c>
      <c r="D57" s="15" t="s">
        <v>557</v>
      </c>
      <c r="E57" s="1" t="s">
        <v>623</v>
      </c>
      <c r="F57" s="9">
        <v>9425</v>
      </c>
      <c r="G57" s="57" t="s">
        <v>282</v>
      </c>
      <c r="H57" s="9">
        <v>10725</v>
      </c>
      <c r="I57" s="9" t="s">
        <v>766</v>
      </c>
      <c r="J57" s="24">
        <v>9000000</v>
      </c>
      <c r="K57" s="24">
        <f>J57*11</f>
        <v>99000000</v>
      </c>
      <c r="L57" s="3" t="s">
        <v>116</v>
      </c>
      <c r="M57" s="3" t="str">
        <f t="shared" si="0"/>
        <v>19 de enero de 2025</v>
      </c>
      <c r="N57" s="58" t="s">
        <v>713</v>
      </c>
      <c r="O57" s="9" t="s">
        <v>388</v>
      </c>
      <c r="P57" s="9" t="s">
        <v>389</v>
      </c>
      <c r="Q57" s="9" t="s">
        <v>624</v>
      </c>
      <c r="R57" s="9" t="s">
        <v>625</v>
      </c>
      <c r="S57" s="9">
        <v>38602205</v>
      </c>
      <c r="T57" s="9" t="s">
        <v>626</v>
      </c>
      <c r="U57" s="34">
        <v>36986</v>
      </c>
      <c r="V57" s="34">
        <v>30258</v>
      </c>
      <c r="W57" s="9" t="s">
        <v>627</v>
      </c>
      <c r="X57" s="9">
        <v>3003009878</v>
      </c>
      <c r="Y57" s="9" t="s">
        <v>628</v>
      </c>
      <c r="Z57" s="9" t="s">
        <v>630</v>
      </c>
      <c r="AA57" s="9">
        <v>5</v>
      </c>
      <c r="AB57" s="9" t="s">
        <v>629</v>
      </c>
      <c r="AC57" s="9">
        <v>85122100</v>
      </c>
      <c r="AD57" s="9" t="s">
        <v>65</v>
      </c>
      <c r="AE57" s="19" t="s">
        <v>631</v>
      </c>
      <c r="AF57" s="9" t="s">
        <v>290</v>
      </c>
      <c r="AG57" s="9" t="s">
        <v>113</v>
      </c>
      <c r="AH57" s="9" t="s">
        <v>166</v>
      </c>
      <c r="AI57" s="9" t="s">
        <v>142</v>
      </c>
      <c r="AJ57" s="2" t="s">
        <v>208</v>
      </c>
      <c r="AK57" s="2" t="s">
        <v>20</v>
      </c>
      <c r="AL57" s="2" t="s">
        <v>25</v>
      </c>
      <c r="AM57" s="2" t="s">
        <v>291</v>
      </c>
      <c r="AN57" s="7" t="s">
        <v>1250</v>
      </c>
      <c r="AO57" s="8" t="s">
        <v>116</v>
      </c>
      <c r="AP57" s="7" t="s">
        <v>742</v>
      </c>
      <c r="AQ57" s="9" t="s">
        <v>1251</v>
      </c>
      <c r="AR57" s="9" t="s">
        <v>1252</v>
      </c>
      <c r="AS57" s="9" t="s">
        <v>1253</v>
      </c>
      <c r="AT57" s="58" t="s">
        <v>713</v>
      </c>
    </row>
    <row r="58" spans="1:46" ht="70.5" customHeight="1" x14ac:dyDescent="0.2">
      <c r="A58" s="2">
        <v>57</v>
      </c>
      <c r="B58" s="9" t="s">
        <v>56</v>
      </c>
      <c r="C58" s="14" t="s">
        <v>535</v>
      </c>
      <c r="D58" s="15" t="s">
        <v>558</v>
      </c>
      <c r="E58" s="1" t="s">
        <v>632</v>
      </c>
      <c r="F58" s="9">
        <v>27225</v>
      </c>
      <c r="G58" s="57" t="s">
        <v>282</v>
      </c>
      <c r="H58" s="9">
        <v>10825</v>
      </c>
      <c r="I58" s="9" t="s">
        <v>766</v>
      </c>
      <c r="J58" s="24">
        <v>7200000</v>
      </c>
      <c r="K58" s="24">
        <f>J58*11</f>
        <v>79200000</v>
      </c>
      <c r="L58" s="9" t="s">
        <v>116</v>
      </c>
      <c r="M58" s="3" t="str">
        <f t="shared" si="0"/>
        <v>20 de enero de 2025</v>
      </c>
      <c r="N58" s="58" t="s">
        <v>1227</v>
      </c>
      <c r="O58" s="9" t="s">
        <v>388</v>
      </c>
      <c r="P58" s="9" t="s">
        <v>389</v>
      </c>
      <c r="Q58" s="9" t="s">
        <v>505</v>
      </c>
      <c r="R58" s="9" t="s">
        <v>633</v>
      </c>
      <c r="S58" s="9">
        <v>71582330</v>
      </c>
      <c r="T58" s="9" t="s">
        <v>507</v>
      </c>
      <c r="U58" s="34">
        <v>28738</v>
      </c>
      <c r="V58" s="34">
        <v>21899</v>
      </c>
      <c r="W58" s="9" t="s">
        <v>634</v>
      </c>
      <c r="X58" s="9">
        <v>3113334153</v>
      </c>
      <c r="Y58" s="9" t="s">
        <v>635</v>
      </c>
      <c r="Z58" s="9" t="s">
        <v>636</v>
      </c>
      <c r="AB58" s="9" t="s">
        <v>358</v>
      </c>
      <c r="AC58" s="9">
        <v>85121613</v>
      </c>
      <c r="AD58" s="9" t="s">
        <v>65</v>
      </c>
      <c r="AE58" s="19" t="s">
        <v>637</v>
      </c>
      <c r="AF58" s="9" t="s">
        <v>66</v>
      </c>
      <c r="AG58" s="9" t="s">
        <v>113</v>
      </c>
      <c r="AH58" s="9" t="s">
        <v>123</v>
      </c>
      <c r="AI58" s="9" t="s">
        <v>142</v>
      </c>
      <c r="AJ58" s="2" t="s">
        <v>24</v>
      </c>
      <c r="AK58" s="2" t="s">
        <v>20</v>
      </c>
      <c r="AL58" s="2" t="s">
        <v>25</v>
      </c>
      <c r="AM58" s="2" t="s">
        <v>291</v>
      </c>
      <c r="AN58" s="7" t="s">
        <v>1254</v>
      </c>
      <c r="AO58" s="8" t="s">
        <v>116</v>
      </c>
      <c r="AP58" s="7" t="s">
        <v>728</v>
      </c>
      <c r="AQ58" s="9" t="s">
        <v>1255</v>
      </c>
      <c r="AR58" s="9" t="s">
        <v>722</v>
      </c>
      <c r="AS58" s="9" t="s">
        <v>723</v>
      </c>
      <c r="AT58" s="58" t="s">
        <v>1227</v>
      </c>
    </row>
    <row r="59" spans="1:46" ht="70.5" customHeight="1" x14ac:dyDescent="0.2">
      <c r="A59" s="2">
        <v>58</v>
      </c>
      <c r="B59" s="9" t="s">
        <v>56</v>
      </c>
      <c r="C59" s="14" t="s">
        <v>536</v>
      </c>
      <c r="D59" s="15" t="s">
        <v>559</v>
      </c>
      <c r="E59" s="1" t="s">
        <v>638</v>
      </c>
      <c r="F59" s="9">
        <v>27025</v>
      </c>
      <c r="G59" s="57" t="s">
        <v>282</v>
      </c>
      <c r="H59" s="9">
        <v>10925</v>
      </c>
      <c r="I59" s="9" t="s">
        <v>766</v>
      </c>
      <c r="J59" s="24">
        <v>3207000</v>
      </c>
      <c r="K59" s="24">
        <f>J59*11</f>
        <v>35277000</v>
      </c>
      <c r="L59" s="9" t="s">
        <v>116</v>
      </c>
      <c r="M59" s="3" t="str">
        <f t="shared" si="0"/>
        <v>19 de enero de 2025</v>
      </c>
      <c r="N59" s="58" t="s">
        <v>713</v>
      </c>
      <c r="O59" s="9" t="s">
        <v>388</v>
      </c>
      <c r="P59" s="9" t="s">
        <v>389</v>
      </c>
      <c r="Q59" s="9" t="s">
        <v>505</v>
      </c>
      <c r="R59" s="9" t="s">
        <v>639</v>
      </c>
      <c r="S59" s="9">
        <v>1089485476</v>
      </c>
      <c r="T59" s="9" t="s">
        <v>640</v>
      </c>
      <c r="U59" s="34">
        <v>41309</v>
      </c>
      <c r="V59" s="34">
        <v>34711</v>
      </c>
      <c r="W59" s="9" t="s">
        <v>641</v>
      </c>
      <c r="X59" s="9">
        <v>3217352598</v>
      </c>
      <c r="Y59" s="9" t="s">
        <v>642</v>
      </c>
      <c r="Z59" s="9" t="s">
        <v>643</v>
      </c>
      <c r="AB59" s="9" t="s">
        <v>358</v>
      </c>
      <c r="AC59" s="9">
        <v>85121700</v>
      </c>
      <c r="AD59" s="9" t="s">
        <v>65</v>
      </c>
      <c r="AE59" s="19" t="s">
        <v>644</v>
      </c>
      <c r="AF59" s="9" t="s">
        <v>441</v>
      </c>
      <c r="AG59" s="9" t="s">
        <v>122</v>
      </c>
      <c r="AH59" s="9" t="s">
        <v>166</v>
      </c>
      <c r="AI59" s="9" t="s">
        <v>142</v>
      </c>
      <c r="AJ59" s="2" t="s">
        <v>24</v>
      </c>
      <c r="AK59" s="2" t="s">
        <v>20</v>
      </c>
      <c r="AL59" s="2" t="s">
        <v>25</v>
      </c>
      <c r="AM59" s="2" t="s">
        <v>291</v>
      </c>
      <c r="AN59" s="7" t="s">
        <v>1256</v>
      </c>
      <c r="AO59" s="8" t="s">
        <v>116</v>
      </c>
      <c r="AP59" s="7" t="s">
        <v>742</v>
      </c>
      <c r="AQ59" s="9" t="s">
        <v>1257</v>
      </c>
      <c r="AR59" s="9" t="s">
        <v>1258</v>
      </c>
      <c r="AS59" s="9" t="s">
        <v>1259</v>
      </c>
      <c r="AT59" s="58" t="s">
        <v>713</v>
      </c>
    </row>
    <row r="60" spans="1:46" ht="70.5" customHeight="1" x14ac:dyDescent="0.2">
      <c r="A60" s="2">
        <v>59</v>
      </c>
      <c r="B60" s="9" t="s">
        <v>56</v>
      </c>
      <c r="C60" s="14" t="s">
        <v>537</v>
      </c>
      <c r="D60" s="15" t="s">
        <v>560</v>
      </c>
      <c r="E60" s="1" t="s">
        <v>650</v>
      </c>
      <c r="F60" s="9">
        <v>27125</v>
      </c>
      <c r="G60" s="57" t="s">
        <v>282</v>
      </c>
      <c r="H60" s="9">
        <v>11025</v>
      </c>
      <c r="I60" s="9" t="s">
        <v>766</v>
      </c>
      <c r="J60" s="24">
        <v>5000000</v>
      </c>
      <c r="K60" s="24">
        <f>J60*11</f>
        <v>55000000</v>
      </c>
      <c r="L60" s="9" t="s">
        <v>116</v>
      </c>
      <c r="M60" s="3" t="str">
        <f t="shared" si="0"/>
        <v>19 de enero de 2025</v>
      </c>
      <c r="N60" s="58" t="s">
        <v>713</v>
      </c>
      <c r="O60" s="9" t="s">
        <v>388</v>
      </c>
      <c r="P60" s="9" t="s">
        <v>389</v>
      </c>
      <c r="Q60" s="9" t="s">
        <v>505</v>
      </c>
      <c r="R60" s="9" t="s">
        <v>645</v>
      </c>
      <c r="S60" s="9">
        <v>1144145907</v>
      </c>
      <c r="T60" s="9" t="s">
        <v>646</v>
      </c>
      <c r="U60" s="34">
        <v>39836</v>
      </c>
      <c r="V60" s="34">
        <v>33332</v>
      </c>
      <c r="W60" s="9" t="s">
        <v>647</v>
      </c>
      <c r="X60" s="9">
        <v>3124495164</v>
      </c>
      <c r="Y60" s="9" t="s">
        <v>648</v>
      </c>
      <c r="Z60" s="9" t="s">
        <v>649</v>
      </c>
      <c r="AB60" s="9" t="s">
        <v>358</v>
      </c>
      <c r="AC60" s="9">
        <v>85121702</v>
      </c>
      <c r="AD60" s="9" t="s">
        <v>65</v>
      </c>
      <c r="AE60" s="19" t="s">
        <v>651</v>
      </c>
      <c r="AF60" s="9" t="s">
        <v>93</v>
      </c>
      <c r="AG60" s="9" t="s">
        <v>113</v>
      </c>
      <c r="AH60" s="9" t="s">
        <v>123</v>
      </c>
      <c r="AI60" s="9" t="s">
        <v>113</v>
      </c>
      <c r="AJ60" s="2" t="s">
        <v>24</v>
      </c>
      <c r="AK60" s="2" t="s">
        <v>20</v>
      </c>
      <c r="AL60" s="2" t="s">
        <v>25</v>
      </c>
      <c r="AM60" s="2" t="s">
        <v>291</v>
      </c>
      <c r="AN60" s="7" t="s">
        <v>1260</v>
      </c>
      <c r="AO60" s="8" t="s">
        <v>116</v>
      </c>
      <c r="AP60" s="7" t="s">
        <v>742</v>
      </c>
      <c r="AQ60" s="9" t="s">
        <v>1261</v>
      </c>
      <c r="AR60" s="9" t="s">
        <v>739</v>
      </c>
      <c r="AS60" s="9" t="s">
        <v>740</v>
      </c>
      <c r="AT60" s="58" t="s">
        <v>713</v>
      </c>
    </row>
    <row r="61" spans="1:46" ht="70.5" customHeight="1" x14ac:dyDescent="0.2">
      <c r="A61" s="2">
        <v>60</v>
      </c>
      <c r="B61" s="9" t="s">
        <v>56</v>
      </c>
      <c r="C61" s="14" t="s">
        <v>538</v>
      </c>
      <c r="D61" s="15" t="s">
        <v>561</v>
      </c>
      <c r="E61" s="1" t="s">
        <v>446</v>
      </c>
      <c r="F61" s="9">
        <v>11625</v>
      </c>
      <c r="G61" s="57" t="s">
        <v>282</v>
      </c>
      <c r="H61" s="9">
        <v>11125</v>
      </c>
      <c r="I61" s="9" t="s">
        <v>766</v>
      </c>
      <c r="J61" s="24">
        <v>2078000</v>
      </c>
      <c r="K61" s="24">
        <f>J61*11.5</f>
        <v>23897000</v>
      </c>
      <c r="L61" s="9" t="s">
        <v>116</v>
      </c>
      <c r="M61" s="3" t="str">
        <f t="shared" si="0"/>
        <v>19 de enero de 2025</v>
      </c>
      <c r="N61" s="58" t="s">
        <v>713</v>
      </c>
      <c r="O61" s="9" t="s">
        <v>185</v>
      </c>
      <c r="P61" s="9" t="s">
        <v>62</v>
      </c>
      <c r="Q61" s="9" t="s">
        <v>652</v>
      </c>
      <c r="R61" s="9" t="s">
        <v>653</v>
      </c>
      <c r="S61" s="9">
        <v>1026296031</v>
      </c>
      <c r="T61" s="9" t="s">
        <v>168</v>
      </c>
      <c r="U61" s="34">
        <v>41828</v>
      </c>
      <c r="V61" s="34">
        <v>35218</v>
      </c>
      <c r="W61" s="9" t="s">
        <v>654</v>
      </c>
      <c r="X61" s="9">
        <v>3124132840</v>
      </c>
      <c r="Y61" s="9" t="s">
        <v>655</v>
      </c>
      <c r="Z61" s="9" t="s">
        <v>287</v>
      </c>
      <c r="AA61" s="9">
        <v>4</v>
      </c>
      <c r="AB61" s="9" t="s">
        <v>205</v>
      </c>
      <c r="AC61" s="9">
        <v>85101601</v>
      </c>
      <c r="AD61" s="9" t="s">
        <v>65</v>
      </c>
      <c r="AE61" s="19">
        <v>69561545910</v>
      </c>
      <c r="AF61" s="9" t="s">
        <v>93</v>
      </c>
      <c r="AG61" s="9" t="s">
        <v>113</v>
      </c>
      <c r="AH61" s="9" t="s">
        <v>166</v>
      </c>
      <c r="AI61" s="9" t="s">
        <v>207</v>
      </c>
      <c r="AJ61" s="2" t="s">
        <v>208</v>
      </c>
      <c r="AK61" s="2" t="s">
        <v>209</v>
      </c>
      <c r="AL61" s="2" t="s">
        <v>25</v>
      </c>
      <c r="AM61" s="2" t="s">
        <v>291</v>
      </c>
      <c r="AN61" s="7" t="s">
        <v>1262</v>
      </c>
      <c r="AO61" s="8" t="s">
        <v>116</v>
      </c>
      <c r="AP61" s="7" t="s">
        <v>199</v>
      </c>
      <c r="AQ61" s="9" t="s">
        <v>69</v>
      </c>
      <c r="AR61" s="9" t="s">
        <v>69</v>
      </c>
      <c r="AS61" s="9" t="s">
        <v>69</v>
      </c>
      <c r="AT61" s="58" t="s">
        <v>713</v>
      </c>
    </row>
    <row r="62" spans="1:46" ht="70.5" customHeight="1" x14ac:dyDescent="0.2">
      <c r="A62" s="2">
        <v>61</v>
      </c>
      <c r="B62" s="9" t="s">
        <v>56</v>
      </c>
      <c r="C62" s="14" t="s">
        <v>539</v>
      </c>
      <c r="D62" s="15" t="s">
        <v>562</v>
      </c>
      <c r="E62" s="1" t="s">
        <v>446</v>
      </c>
      <c r="F62" s="9">
        <v>11525</v>
      </c>
      <c r="G62" s="57" t="s">
        <v>282</v>
      </c>
      <c r="H62" s="9">
        <v>11225</v>
      </c>
      <c r="I62" s="9" t="s">
        <v>766</v>
      </c>
      <c r="J62" s="24">
        <v>2078000</v>
      </c>
      <c r="K62" s="24">
        <f>J62*11.5</f>
        <v>23897000</v>
      </c>
      <c r="L62" s="9" t="s">
        <v>116</v>
      </c>
      <c r="M62" s="3" t="str">
        <f t="shared" si="0"/>
        <v>19 de enero de 2025</v>
      </c>
      <c r="N62" s="58" t="s">
        <v>713</v>
      </c>
      <c r="O62" s="9" t="s">
        <v>185</v>
      </c>
      <c r="P62" s="9" t="s">
        <v>62</v>
      </c>
      <c r="Q62" s="9" t="s">
        <v>652</v>
      </c>
      <c r="R62" s="9" t="s">
        <v>656</v>
      </c>
      <c r="S62" s="9">
        <v>1143854093</v>
      </c>
      <c r="T62" s="9" t="s">
        <v>657</v>
      </c>
      <c r="U62" s="34">
        <v>41059</v>
      </c>
      <c r="V62" s="34" t="s">
        <v>658</v>
      </c>
      <c r="W62" s="9" t="s">
        <v>659</v>
      </c>
      <c r="X62" s="9">
        <v>3053641972</v>
      </c>
      <c r="Y62" s="9" t="s">
        <v>660</v>
      </c>
      <c r="Z62" s="9" t="s">
        <v>287</v>
      </c>
      <c r="AA62" s="9">
        <v>1</v>
      </c>
      <c r="AB62" s="9" t="s">
        <v>661</v>
      </c>
      <c r="AC62" s="9">
        <v>85101601</v>
      </c>
      <c r="AD62" s="9" t="s">
        <v>65</v>
      </c>
      <c r="AE62" s="19">
        <v>31619941180</v>
      </c>
      <c r="AF62" s="9" t="s">
        <v>93</v>
      </c>
      <c r="AG62" s="9" t="s">
        <v>113</v>
      </c>
      <c r="AH62" s="9" t="s">
        <v>154</v>
      </c>
      <c r="AI62" s="9" t="s">
        <v>207</v>
      </c>
      <c r="AJ62" s="2" t="s">
        <v>208</v>
      </c>
      <c r="AK62" s="2" t="s">
        <v>209</v>
      </c>
      <c r="AL62" s="2" t="s">
        <v>25</v>
      </c>
      <c r="AM62" s="2" t="s">
        <v>291</v>
      </c>
      <c r="AN62" s="7" t="s">
        <v>1263</v>
      </c>
      <c r="AO62" s="8" t="s">
        <v>116</v>
      </c>
      <c r="AP62" s="7" t="s">
        <v>728</v>
      </c>
      <c r="AQ62" s="9" t="s">
        <v>69</v>
      </c>
      <c r="AR62" s="9" t="s">
        <v>69</v>
      </c>
      <c r="AS62" s="9" t="s">
        <v>69</v>
      </c>
      <c r="AT62" s="58" t="s">
        <v>713</v>
      </c>
    </row>
    <row r="63" spans="1:46" ht="70.5" customHeight="1" x14ac:dyDescent="0.2">
      <c r="A63" s="2">
        <v>62</v>
      </c>
      <c r="B63" s="9" t="s">
        <v>56</v>
      </c>
      <c r="C63" s="14" t="s">
        <v>540</v>
      </c>
      <c r="D63" s="15" t="s">
        <v>563</v>
      </c>
      <c r="E63" s="1" t="s">
        <v>446</v>
      </c>
      <c r="F63" s="9">
        <v>35825</v>
      </c>
      <c r="G63" s="57" t="s">
        <v>282</v>
      </c>
      <c r="H63" s="9">
        <v>11325</v>
      </c>
      <c r="I63" s="9" t="s">
        <v>766</v>
      </c>
      <c r="J63" s="24">
        <v>2078000</v>
      </c>
      <c r="K63" s="24">
        <f>J63*11.5</f>
        <v>23897000</v>
      </c>
      <c r="L63" s="9" t="s">
        <v>116</v>
      </c>
      <c r="M63" s="3" t="str">
        <f t="shared" si="0"/>
        <v>19 de enero de 2025</v>
      </c>
      <c r="N63" s="58" t="s">
        <v>713</v>
      </c>
      <c r="O63" s="9" t="s">
        <v>185</v>
      </c>
      <c r="P63" s="9" t="s">
        <v>62</v>
      </c>
      <c r="Q63" s="9" t="s">
        <v>652</v>
      </c>
      <c r="R63" s="9" t="s">
        <v>662</v>
      </c>
      <c r="S63" s="9">
        <v>1216729006</v>
      </c>
      <c r="T63" s="9" t="s">
        <v>170</v>
      </c>
      <c r="U63" s="34">
        <v>42927</v>
      </c>
      <c r="V63" s="34">
        <v>36352</v>
      </c>
      <c r="W63" s="9" t="s">
        <v>663</v>
      </c>
      <c r="X63" s="9">
        <v>3226733167</v>
      </c>
      <c r="Y63" s="9" t="s">
        <v>664</v>
      </c>
      <c r="Z63" s="9" t="s">
        <v>287</v>
      </c>
      <c r="AA63" s="9">
        <v>9</v>
      </c>
      <c r="AB63" s="9" t="s">
        <v>661</v>
      </c>
      <c r="AC63" s="9">
        <v>85101601</v>
      </c>
      <c r="AD63" s="9" t="s">
        <v>65</v>
      </c>
      <c r="AE63" s="19" t="s">
        <v>665</v>
      </c>
      <c r="AF63" s="9" t="s">
        <v>93</v>
      </c>
      <c r="AG63" s="9" t="s">
        <v>493</v>
      </c>
      <c r="AH63" s="9" t="s">
        <v>123</v>
      </c>
      <c r="AI63" s="9" t="s">
        <v>207</v>
      </c>
      <c r="AJ63" s="2" t="s">
        <v>208</v>
      </c>
      <c r="AK63" s="2" t="s">
        <v>209</v>
      </c>
      <c r="AL63" s="2" t="s">
        <v>25</v>
      </c>
      <c r="AM63" s="2" t="s">
        <v>291</v>
      </c>
      <c r="AN63" s="7" t="s">
        <v>1264</v>
      </c>
      <c r="AO63" s="8" t="s">
        <v>116</v>
      </c>
      <c r="AP63" s="7" t="s">
        <v>728</v>
      </c>
      <c r="AQ63" s="9" t="s">
        <v>69</v>
      </c>
      <c r="AR63" s="9" t="s">
        <v>69</v>
      </c>
      <c r="AS63" s="9" t="s">
        <v>69</v>
      </c>
      <c r="AT63" s="58" t="s">
        <v>713</v>
      </c>
    </row>
    <row r="64" spans="1:46" ht="70.5" customHeight="1" x14ac:dyDescent="0.2">
      <c r="A64" s="2">
        <v>63</v>
      </c>
      <c r="B64" s="9" t="s">
        <v>56</v>
      </c>
      <c r="C64" s="14" t="s">
        <v>541</v>
      </c>
      <c r="D64" s="15" t="s">
        <v>564</v>
      </c>
      <c r="E64" s="1" t="s">
        <v>677</v>
      </c>
      <c r="F64" s="9">
        <v>11825</v>
      </c>
      <c r="G64" s="57" t="s">
        <v>282</v>
      </c>
      <c r="H64" s="9">
        <v>11425</v>
      </c>
      <c r="I64" s="9" t="s">
        <v>766</v>
      </c>
      <c r="J64" s="24">
        <v>2450000</v>
      </c>
      <c r="K64" s="24">
        <f>J64*11</f>
        <v>26950000</v>
      </c>
      <c r="L64" s="9" t="s">
        <v>116</v>
      </c>
      <c r="M64" s="3" t="str">
        <f t="shared" si="0"/>
        <v>19 de enero de 2025</v>
      </c>
      <c r="N64" s="58" t="s">
        <v>713</v>
      </c>
      <c r="O64" s="9" t="s">
        <v>388</v>
      </c>
      <c r="P64" s="9" t="s">
        <v>389</v>
      </c>
      <c r="Q64" s="9" t="s">
        <v>676</v>
      </c>
      <c r="R64" s="9" t="s">
        <v>666</v>
      </c>
      <c r="S64" s="9">
        <v>1089482317</v>
      </c>
      <c r="T64" s="9" t="s">
        <v>667</v>
      </c>
      <c r="U64" s="34" t="s">
        <v>668</v>
      </c>
      <c r="V64" s="34" t="s">
        <v>669</v>
      </c>
      <c r="W64" s="9" t="s">
        <v>670</v>
      </c>
      <c r="X64" s="9">
        <v>3116068502</v>
      </c>
      <c r="Y64" s="9" t="s">
        <v>671</v>
      </c>
      <c r="Z64" s="9" t="s">
        <v>672</v>
      </c>
      <c r="AA64" s="9">
        <v>7</v>
      </c>
      <c r="AB64" s="9" t="s">
        <v>673</v>
      </c>
      <c r="AD64" s="9" t="s">
        <v>65</v>
      </c>
      <c r="AE64" s="19">
        <v>59715712291</v>
      </c>
      <c r="AF64" s="9" t="s">
        <v>674</v>
      </c>
      <c r="AG64" s="9" t="s">
        <v>113</v>
      </c>
      <c r="AH64" s="9" t="s">
        <v>166</v>
      </c>
      <c r="AI64" s="9" t="s">
        <v>113</v>
      </c>
      <c r="AJ64" s="2" t="s">
        <v>208</v>
      </c>
      <c r="AK64" s="2" t="s">
        <v>20</v>
      </c>
      <c r="AL64" s="2" t="s">
        <v>25</v>
      </c>
      <c r="AM64" s="2" t="s">
        <v>675</v>
      </c>
      <c r="AN64" s="7" t="s">
        <v>1265</v>
      </c>
      <c r="AO64" s="8" t="s">
        <v>116</v>
      </c>
      <c r="AP64" s="7" t="s">
        <v>742</v>
      </c>
      <c r="AQ64" s="9" t="s">
        <v>1266</v>
      </c>
      <c r="AR64" s="9" t="s">
        <v>739</v>
      </c>
      <c r="AS64" s="9" t="s">
        <v>740</v>
      </c>
      <c r="AT64" s="58" t="s">
        <v>713</v>
      </c>
    </row>
    <row r="65" spans="1:46" ht="70.5" customHeight="1" x14ac:dyDescent="0.2">
      <c r="A65" s="2">
        <v>64</v>
      </c>
      <c r="B65" s="9" t="s">
        <v>56</v>
      </c>
      <c r="C65" s="14" t="s">
        <v>542</v>
      </c>
      <c r="D65" s="15" t="s">
        <v>565</v>
      </c>
      <c r="E65" s="1" t="s">
        <v>677</v>
      </c>
      <c r="F65" s="9">
        <v>11125</v>
      </c>
      <c r="G65" s="57" t="s">
        <v>282</v>
      </c>
      <c r="H65" s="9">
        <v>11525</v>
      </c>
      <c r="I65" s="9" t="s">
        <v>766</v>
      </c>
      <c r="J65" s="24">
        <v>3675000</v>
      </c>
      <c r="K65" s="24">
        <f>J65*11</f>
        <v>40425000</v>
      </c>
      <c r="L65" s="9" t="s">
        <v>116</v>
      </c>
      <c r="M65" s="3" t="str">
        <f t="shared" si="0"/>
        <v>20 de enero de 2025</v>
      </c>
      <c r="N65" s="58" t="s">
        <v>1227</v>
      </c>
      <c r="O65" s="9" t="s">
        <v>388</v>
      </c>
      <c r="P65" s="9" t="s">
        <v>389</v>
      </c>
      <c r="Q65" s="9" t="s">
        <v>505</v>
      </c>
      <c r="R65" s="9" t="s">
        <v>678</v>
      </c>
      <c r="S65" s="9">
        <v>1128453061</v>
      </c>
      <c r="T65" s="9" t="s">
        <v>507</v>
      </c>
      <c r="U65" s="34">
        <v>39819</v>
      </c>
      <c r="V65" s="34">
        <v>33186</v>
      </c>
      <c r="W65" s="9" t="s">
        <v>679</v>
      </c>
      <c r="X65" s="9">
        <v>3108448261</v>
      </c>
      <c r="Y65" s="9" t="s">
        <v>680</v>
      </c>
      <c r="Z65" s="9" t="s">
        <v>672</v>
      </c>
      <c r="AB65" s="9" t="s">
        <v>358</v>
      </c>
      <c r="AC65" s="9">
        <v>85101604</v>
      </c>
      <c r="AD65" s="9" t="s">
        <v>65</v>
      </c>
      <c r="AE65" s="19">
        <v>434469177</v>
      </c>
      <c r="AF65" s="9" t="s">
        <v>290</v>
      </c>
      <c r="AG65" s="9" t="s">
        <v>122</v>
      </c>
      <c r="AH65" s="9" t="s">
        <v>166</v>
      </c>
      <c r="AI65" s="9" t="s">
        <v>113</v>
      </c>
      <c r="AJ65" s="2" t="s">
        <v>24</v>
      </c>
      <c r="AK65" s="2" t="s">
        <v>20</v>
      </c>
      <c r="AL65" s="2" t="s">
        <v>25</v>
      </c>
      <c r="AM65" s="2" t="s">
        <v>291</v>
      </c>
      <c r="AN65" s="21" t="s">
        <v>1905</v>
      </c>
      <c r="AO65" s="27" t="s">
        <v>116</v>
      </c>
      <c r="AP65" s="21" t="s">
        <v>742</v>
      </c>
      <c r="AQ65" s="10" t="s">
        <v>1906</v>
      </c>
      <c r="AR65" s="9" t="s">
        <v>116</v>
      </c>
      <c r="AS65" s="9" t="s">
        <v>717</v>
      </c>
      <c r="AT65" s="58" t="s">
        <v>1227</v>
      </c>
    </row>
    <row r="66" spans="1:46" ht="70.5" customHeight="1" x14ac:dyDescent="0.2">
      <c r="A66" s="2">
        <v>65</v>
      </c>
      <c r="B66" s="9" t="s">
        <v>56</v>
      </c>
      <c r="C66" s="14" t="s">
        <v>543</v>
      </c>
      <c r="D66" s="15" t="s">
        <v>566</v>
      </c>
      <c r="E66" s="1" t="s">
        <v>677</v>
      </c>
      <c r="F66" s="9">
        <v>13925</v>
      </c>
      <c r="G66" s="57" t="s">
        <v>282</v>
      </c>
      <c r="H66" s="9">
        <v>11625</v>
      </c>
      <c r="I66" s="9" t="s">
        <v>766</v>
      </c>
      <c r="J66" s="24">
        <v>4900000</v>
      </c>
      <c r="K66" s="24">
        <f>J66*11</f>
        <v>53900000</v>
      </c>
      <c r="L66" s="9" t="s">
        <v>116</v>
      </c>
      <c r="M66" s="3" t="str">
        <f t="shared" si="0"/>
        <v>27 de enero de 2025</v>
      </c>
      <c r="N66" s="58" t="s">
        <v>1904</v>
      </c>
      <c r="O66" s="9" t="s">
        <v>388</v>
      </c>
      <c r="P66" s="9" t="s">
        <v>389</v>
      </c>
      <c r="Q66" s="9" t="s">
        <v>505</v>
      </c>
      <c r="R66" s="9" t="s">
        <v>681</v>
      </c>
      <c r="S66" s="9">
        <v>1032488873</v>
      </c>
      <c r="T66" s="9" t="s">
        <v>168</v>
      </c>
      <c r="U66" s="9">
        <v>42044</v>
      </c>
      <c r="V66" s="34">
        <v>35467</v>
      </c>
      <c r="W66" s="34" t="s">
        <v>682</v>
      </c>
      <c r="X66" s="9">
        <v>3058150611</v>
      </c>
      <c r="Y66" s="9" t="s">
        <v>683</v>
      </c>
      <c r="Z66" s="9" t="s">
        <v>672</v>
      </c>
      <c r="AB66" s="9" t="s">
        <v>358</v>
      </c>
      <c r="AC66" s="9">
        <v>85101604</v>
      </c>
      <c r="AD66" s="9" t="s">
        <v>65</v>
      </c>
      <c r="AE66" s="19" t="s">
        <v>684</v>
      </c>
      <c r="AF66" s="19" t="s">
        <v>93</v>
      </c>
      <c r="AG66" s="9" t="s">
        <v>584</v>
      </c>
      <c r="AH66" s="9" t="s">
        <v>166</v>
      </c>
      <c r="AI66" s="9" t="s">
        <v>113</v>
      </c>
      <c r="AJ66" s="9" t="s">
        <v>24</v>
      </c>
      <c r="AK66" s="2" t="s">
        <v>20</v>
      </c>
      <c r="AL66" s="2" t="s">
        <v>25</v>
      </c>
      <c r="AM66" s="2" t="s">
        <v>291</v>
      </c>
      <c r="AN66" s="21" t="s">
        <v>1975</v>
      </c>
      <c r="AO66" s="27" t="s">
        <v>116</v>
      </c>
      <c r="AP66" s="21" t="s">
        <v>742</v>
      </c>
      <c r="AQ66" s="10" t="s">
        <v>1976</v>
      </c>
      <c r="AR66" s="9" t="s">
        <v>116</v>
      </c>
      <c r="AS66" s="9" t="s">
        <v>717</v>
      </c>
      <c r="AT66" s="58" t="s">
        <v>1904</v>
      </c>
    </row>
    <row r="67" spans="1:46" ht="70.5" customHeight="1" x14ac:dyDescent="0.2">
      <c r="A67" s="2">
        <v>66</v>
      </c>
      <c r="B67" s="9" t="s">
        <v>56</v>
      </c>
      <c r="C67" s="14" t="s">
        <v>544</v>
      </c>
      <c r="D67" s="15" t="s">
        <v>567</v>
      </c>
      <c r="E67" s="1" t="s">
        <v>677</v>
      </c>
      <c r="F67" s="9">
        <v>14125</v>
      </c>
      <c r="G67" s="57" t="s">
        <v>282</v>
      </c>
      <c r="H67" s="9">
        <v>11725</v>
      </c>
      <c r="I67" s="9" t="s">
        <v>766</v>
      </c>
      <c r="J67" s="24">
        <v>4900000</v>
      </c>
      <c r="K67" s="24">
        <f>J67*11.5</f>
        <v>56350000</v>
      </c>
      <c r="L67" s="9" t="s">
        <v>116</v>
      </c>
      <c r="M67" s="3" t="str">
        <f t="shared" ref="M67:M130" si="3">IF(I67&gt;=AT67,I67,AT67)</f>
        <v>19 de enero de 2025</v>
      </c>
      <c r="N67" s="58" t="s">
        <v>713</v>
      </c>
      <c r="O67" s="9" t="s">
        <v>185</v>
      </c>
      <c r="P67" s="9" t="s">
        <v>62</v>
      </c>
      <c r="Q67" s="9" t="s">
        <v>505</v>
      </c>
      <c r="R67" s="9" t="s">
        <v>685</v>
      </c>
      <c r="S67" s="9">
        <v>1017168891</v>
      </c>
      <c r="T67" s="9" t="s">
        <v>507</v>
      </c>
      <c r="U67" s="34">
        <v>39212</v>
      </c>
      <c r="V67" s="34">
        <v>32598</v>
      </c>
      <c r="W67" s="9" t="s">
        <v>686</v>
      </c>
      <c r="X67" s="9">
        <v>3233225675</v>
      </c>
      <c r="Y67" s="9" t="s">
        <v>687</v>
      </c>
      <c r="Z67" s="9" t="s">
        <v>672</v>
      </c>
      <c r="AB67" s="9" t="s">
        <v>358</v>
      </c>
      <c r="AC67" s="9">
        <v>85101604</v>
      </c>
      <c r="AD67" s="9" t="s">
        <v>65</v>
      </c>
      <c r="AE67" s="19">
        <v>55139461087</v>
      </c>
      <c r="AF67" s="9" t="s">
        <v>93</v>
      </c>
      <c r="AG67" s="9" t="s">
        <v>113</v>
      </c>
      <c r="AH67" s="9" t="s">
        <v>166</v>
      </c>
      <c r="AI67" s="9" t="s">
        <v>142</v>
      </c>
      <c r="AJ67" s="2" t="s">
        <v>24</v>
      </c>
      <c r="AK67" s="2" t="s">
        <v>20</v>
      </c>
      <c r="AL67" s="2" t="s">
        <v>25</v>
      </c>
      <c r="AM67" s="2" t="s">
        <v>291</v>
      </c>
      <c r="AN67" s="7" t="s">
        <v>1267</v>
      </c>
      <c r="AO67" s="8" t="s">
        <v>116</v>
      </c>
      <c r="AP67" s="7" t="s">
        <v>199</v>
      </c>
      <c r="AQ67" s="19" t="s">
        <v>1268</v>
      </c>
      <c r="AR67" s="9" t="s">
        <v>1269</v>
      </c>
      <c r="AS67" s="9" t="s">
        <v>1270</v>
      </c>
      <c r="AT67" s="58" t="s">
        <v>713</v>
      </c>
    </row>
    <row r="68" spans="1:46" ht="70.5" customHeight="1" x14ac:dyDescent="0.2">
      <c r="A68" s="2">
        <v>67</v>
      </c>
      <c r="B68" s="9" t="s">
        <v>56</v>
      </c>
      <c r="C68" s="14" t="s">
        <v>545</v>
      </c>
      <c r="D68" s="15" t="s">
        <v>568</v>
      </c>
      <c r="E68" s="1" t="s">
        <v>677</v>
      </c>
      <c r="F68" s="9">
        <v>33125</v>
      </c>
      <c r="G68" s="57" t="s">
        <v>621</v>
      </c>
      <c r="H68" s="9">
        <v>11825</v>
      </c>
      <c r="I68" s="9" t="s">
        <v>766</v>
      </c>
      <c r="J68" s="24">
        <v>4900000</v>
      </c>
      <c r="K68" s="24">
        <f t="shared" ref="K68:K81" si="4">J68*11</f>
        <v>53900000</v>
      </c>
      <c r="L68" s="9" t="s">
        <v>116</v>
      </c>
      <c r="M68" s="3" t="str">
        <f t="shared" si="3"/>
        <v>19 de enero de 2025</v>
      </c>
      <c r="N68" s="58" t="s">
        <v>713</v>
      </c>
      <c r="O68" s="9" t="s">
        <v>388</v>
      </c>
      <c r="P68" s="9" t="s">
        <v>389</v>
      </c>
      <c r="Q68" s="9" t="s">
        <v>693</v>
      </c>
      <c r="R68" s="9" t="s">
        <v>688</v>
      </c>
      <c r="S68" s="9">
        <v>1077456496</v>
      </c>
      <c r="T68" s="9" t="s">
        <v>689</v>
      </c>
      <c r="U68" s="34">
        <v>40535</v>
      </c>
      <c r="V68" s="34">
        <v>33727</v>
      </c>
      <c r="W68" s="9" t="s">
        <v>690</v>
      </c>
      <c r="X68" s="9">
        <v>3113628782</v>
      </c>
      <c r="Y68" s="9" t="s">
        <v>691</v>
      </c>
      <c r="Z68" s="9" t="s">
        <v>672</v>
      </c>
      <c r="AA68" s="9">
        <v>8</v>
      </c>
      <c r="AB68" s="9" t="s">
        <v>692</v>
      </c>
      <c r="AC68" s="9">
        <v>85101604</v>
      </c>
      <c r="AD68" s="9" t="s">
        <v>65</v>
      </c>
      <c r="AE68" s="19" t="s">
        <v>694</v>
      </c>
      <c r="AF68" s="9" t="s">
        <v>674</v>
      </c>
      <c r="AG68" s="9" t="s">
        <v>493</v>
      </c>
      <c r="AH68" s="9" t="s">
        <v>166</v>
      </c>
      <c r="AI68" s="9" t="s">
        <v>142</v>
      </c>
      <c r="AJ68" s="2" t="s">
        <v>24</v>
      </c>
      <c r="AK68" s="2" t="s">
        <v>20</v>
      </c>
      <c r="AL68" s="2" t="s">
        <v>25</v>
      </c>
      <c r="AM68" s="2" t="s">
        <v>291</v>
      </c>
      <c r="AN68" s="7" t="s">
        <v>1271</v>
      </c>
      <c r="AO68" s="8" t="s">
        <v>116</v>
      </c>
      <c r="AP68" s="7" t="s">
        <v>742</v>
      </c>
      <c r="AQ68" s="9" t="s">
        <v>1272</v>
      </c>
      <c r="AR68" s="9" t="s">
        <v>1226</v>
      </c>
      <c r="AS68" s="9" t="s">
        <v>1273</v>
      </c>
      <c r="AT68" s="58" t="s">
        <v>713</v>
      </c>
    </row>
    <row r="69" spans="1:46" ht="70.5" customHeight="1" x14ac:dyDescent="0.2">
      <c r="A69" s="2">
        <v>68</v>
      </c>
      <c r="B69" s="9" t="s">
        <v>56</v>
      </c>
      <c r="C69" s="14" t="s">
        <v>546</v>
      </c>
      <c r="D69" s="15" t="s">
        <v>569</v>
      </c>
      <c r="E69" s="1" t="s">
        <v>695</v>
      </c>
      <c r="F69" s="9">
        <v>21625</v>
      </c>
      <c r="G69" s="57" t="s">
        <v>282</v>
      </c>
      <c r="H69" s="9">
        <v>11925</v>
      </c>
      <c r="I69" s="9" t="s">
        <v>766</v>
      </c>
      <c r="J69" s="24">
        <v>3950000</v>
      </c>
      <c r="K69" s="24">
        <f t="shared" si="4"/>
        <v>43450000</v>
      </c>
      <c r="L69" s="9" t="s">
        <v>116</v>
      </c>
      <c r="M69" s="3" t="str">
        <f t="shared" si="3"/>
        <v>20 de enero de 2025</v>
      </c>
      <c r="N69" s="58" t="s">
        <v>1227</v>
      </c>
      <c r="O69" s="9" t="s">
        <v>388</v>
      </c>
      <c r="P69" s="9" t="s">
        <v>389</v>
      </c>
      <c r="Q69" s="9" t="s">
        <v>701</v>
      </c>
      <c r="R69" s="9" t="s">
        <v>696</v>
      </c>
      <c r="S69" s="9">
        <v>32208088</v>
      </c>
      <c r="T69" s="9" t="s">
        <v>697</v>
      </c>
      <c r="U69" s="34">
        <v>36991</v>
      </c>
      <c r="V69" s="34">
        <v>30375</v>
      </c>
      <c r="W69" s="9" t="s">
        <v>698</v>
      </c>
      <c r="X69" s="9">
        <v>3102792969</v>
      </c>
      <c r="Y69" s="9" t="s">
        <v>699</v>
      </c>
      <c r="Z69" s="9" t="s">
        <v>700</v>
      </c>
      <c r="AA69" s="9">
        <v>3</v>
      </c>
      <c r="AB69" s="9" t="s">
        <v>629</v>
      </c>
      <c r="AC69" s="9">
        <v>85121608</v>
      </c>
      <c r="AD69" s="9" t="s">
        <v>65</v>
      </c>
      <c r="AE69" s="19" t="s">
        <v>702</v>
      </c>
      <c r="AF69" s="9" t="s">
        <v>93</v>
      </c>
      <c r="AG69" s="9" t="s">
        <v>113</v>
      </c>
      <c r="AH69" s="9" t="s">
        <v>183</v>
      </c>
      <c r="AI69" s="9" t="s">
        <v>142</v>
      </c>
      <c r="AJ69" s="2" t="s">
        <v>208</v>
      </c>
      <c r="AK69" s="2" t="s">
        <v>20</v>
      </c>
      <c r="AL69" s="2" t="s">
        <v>25</v>
      </c>
      <c r="AM69" s="2" t="s">
        <v>291</v>
      </c>
      <c r="AN69" s="7" t="s">
        <v>1274</v>
      </c>
      <c r="AO69" s="8" t="s">
        <v>116</v>
      </c>
      <c r="AP69" s="7" t="s">
        <v>742</v>
      </c>
      <c r="AQ69" s="9" t="s">
        <v>1275</v>
      </c>
      <c r="AR69" s="9" t="s">
        <v>116</v>
      </c>
      <c r="AS69" s="9" t="s">
        <v>717</v>
      </c>
      <c r="AT69" s="58" t="s">
        <v>1227</v>
      </c>
    </row>
    <row r="70" spans="1:46" ht="70.5" customHeight="1" x14ac:dyDescent="0.2">
      <c r="A70" s="2">
        <v>69</v>
      </c>
      <c r="B70" s="9" t="s">
        <v>56</v>
      </c>
      <c r="C70" s="14" t="s">
        <v>547</v>
      </c>
      <c r="D70" s="15" t="s">
        <v>570</v>
      </c>
      <c r="E70" s="1" t="s">
        <v>695</v>
      </c>
      <c r="F70" s="9">
        <v>27625</v>
      </c>
      <c r="G70" s="57" t="s">
        <v>282</v>
      </c>
      <c r="H70" s="9">
        <v>12025</v>
      </c>
      <c r="I70" s="9" t="s">
        <v>766</v>
      </c>
      <c r="J70" s="24">
        <v>1752812</v>
      </c>
      <c r="K70" s="24">
        <f t="shared" si="4"/>
        <v>19280932</v>
      </c>
      <c r="L70" s="9" t="s">
        <v>116</v>
      </c>
      <c r="M70" s="3" t="str">
        <f t="shared" si="3"/>
        <v>19 de enero de 2025</v>
      </c>
      <c r="N70" s="58" t="s">
        <v>713</v>
      </c>
      <c r="O70" s="9" t="s">
        <v>388</v>
      </c>
      <c r="P70" s="9" t="s">
        <v>389</v>
      </c>
      <c r="Q70" s="9" t="s">
        <v>505</v>
      </c>
      <c r="R70" s="9" t="s">
        <v>703</v>
      </c>
      <c r="S70" s="9">
        <v>1152217097</v>
      </c>
      <c r="T70" s="9" t="s">
        <v>507</v>
      </c>
      <c r="U70" s="34" t="s">
        <v>704</v>
      </c>
      <c r="V70" s="34" t="s">
        <v>705</v>
      </c>
      <c r="W70" s="9" t="s">
        <v>706</v>
      </c>
      <c r="X70" s="9">
        <v>3122682719</v>
      </c>
      <c r="Y70" s="9" t="s">
        <v>707</v>
      </c>
      <c r="Z70" s="9" t="s">
        <v>700</v>
      </c>
      <c r="AB70" s="9" t="s">
        <v>358</v>
      </c>
      <c r="AC70" s="9">
        <v>85121608</v>
      </c>
      <c r="AD70" s="9" t="s">
        <v>65</v>
      </c>
      <c r="AE70" s="19">
        <v>29800018461</v>
      </c>
      <c r="AF70" s="9" t="s">
        <v>93</v>
      </c>
      <c r="AG70" s="9" t="s">
        <v>493</v>
      </c>
      <c r="AH70" s="9" t="s">
        <v>123</v>
      </c>
      <c r="AI70" s="9" t="s">
        <v>142</v>
      </c>
      <c r="AJ70" s="2" t="s">
        <v>24</v>
      </c>
      <c r="AK70" s="2" t="s">
        <v>20</v>
      </c>
      <c r="AL70" s="2" t="s">
        <v>25</v>
      </c>
      <c r="AM70" s="2" t="s">
        <v>291</v>
      </c>
      <c r="AN70" s="7" t="s">
        <v>1276</v>
      </c>
      <c r="AO70" s="8" t="s">
        <v>116</v>
      </c>
      <c r="AP70" s="7" t="s">
        <v>742</v>
      </c>
      <c r="AQ70" s="9" t="s">
        <v>1277</v>
      </c>
      <c r="AR70" s="9" t="s">
        <v>722</v>
      </c>
      <c r="AS70" s="9" t="s">
        <v>723</v>
      </c>
      <c r="AT70" s="58" t="s">
        <v>713</v>
      </c>
    </row>
    <row r="71" spans="1:46" ht="70.5" customHeight="1" x14ac:dyDescent="0.2">
      <c r="A71" s="2">
        <v>70</v>
      </c>
      <c r="B71" s="9" t="s">
        <v>56</v>
      </c>
      <c r="C71" s="14" t="s">
        <v>548</v>
      </c>
      <c r="D71" s="15" t="s">
        <v>571</v>
      </c>
      <c r="E71" s="1" t="s">
        <v>708</v>
      </c>
      <c r="F71" s="9">
        <v>26925</v>
      </c>
      <c r="G71" s="57" t="s">
        <v>282</v>
      </c>
      <c r="H71" s="9">
        <v>12125</v>
      </c>
      <c r="I71" s="9" t="s">
        <v>766</v>
      </c>
      <c r="J71" s="24">
        <v>10426182</v>
      </c>
      <c r="K71" s="24">
        <f t="shared" si="4"/>
        <v>114688002</v>
      </c>
      <c r="L71" s="9" t="s">
        <v>116</v>
      </c>
      <c r="M71" s="3" t="str">
        <f t="shared" si="3"/>
        <v>19 de enero de 2025</v>
      </c>
      <c r="N71" s="58" t="s">
        <v>713</v>
      </c>
      <c r="O71" s="9" t="s">
        <v>388</v>
      </c>
      <c r="P71" s="9" t="s">
        <v>389</v>
      </c>
      <c r="Q71" s="9" t="s">
        <v>505</v>
      </c>
      <c r="R71" s="9" t="s">
        <v>709</v>
      </c>
      <c r="S71" s="9">
        <v>32500251</v>
      </c>
      <c r="T71" s="9" t="s">
        <v>507</v>
      </c>
      <c r="U71" s="34">
        <v>27295</v>
      </c>
      <c r="V71" s="34">
        <v>19104</v>
      </c>
      <c r="W71" s="9" t="s">
        <v>710</v>
      </c>
      <c r="X71" s="9">
        <v>3105156775</v>
      </c>
      <c r="Y71" s="9" t="s">
        <v>711</v>
      </c>
      <c r="Z71" s="9" t="s">
        <v>712</v>
      </c>
      <c r="AB71" s="9" t="s">
        <v>358</v>
      </c>
      <c r="AC71" s="9">
        <v>85121607</v>
      </c>
      <c r="AD71" s="9" t="s">
        <v>65</v>
      </c>
      <c r="AE71" s="19">
        <v>10270046953</v>
      </c>
      <c r="AF71" s="9" t="s">
        <v>93</v>
      </c>
      <c r="AG71" s="9" t="s">
        <v>113</v>
      </c>
      <c r="AH71" s="9" t="s">
        <v>123</v>
      </c>
      <c r="AI71" s="9" t="s">
        <v>142</v>
      </c>
      <c r="AJ71" s="2" t="s">
        <v>24</v>
      </c>
      <c r="AK71" s="2" t="s">
        <v>20</v>
      </c>
      <c r="AL71" s="2" t="s">
        <v>25</v>
      </c>
      <c r="AM71" s="2" t="s">
        <v>291</v>
      </c>
      <c r="AN71" s="7">
        <v>4193340</v>
      </c>
      <c r="AO71" s="8" t="s">
        <v>116</v>
      </c>
      <c r="AP71" s="7" t="s">
        <v>742</v>
      </c>
      <c r="AQ71" s="9">
        <v>4023</v>
      </c>
      <c r="AR71" s="9" t="s">
        <v>1278</v>
      </c>
      <c r="AS71" s="9" t="s">
        <v>1279</v>
      </c>
      <c r="AT71" s="58" t="s">
        <v>713</v>
      </c>
    </row>
    <row r="72" spans="1:46" ht="70.5" customHeight="1" x14ac:dyDescent="0.2">
      <c r="A72" s="2">
        <v>71</v>
      </c>
      <c r="B72" s="9" t="s">
        <v>770</v>
      </c>
      <c r="C72" s="14" t="s">
        <v>771</v>
      </c>
      <c r="D72" s="15" t="s">
        <v>1287</v>
      </c>
      <c r="E72" s="1" t="s">
        <v>772</v>
      </c>
      <c r="F72" s="9">
        <v>31725</v>
      </c>
      <c r="G72" s="57" t="s">
        <v>621</v>
      </c>
      <c r="H72" s="9">
        <v>12325</v>
      </c>
      <c r="I72" s="9" t="s">
        <v>1227</v>
      </c>
      <c r="J72" s="24">
        <v>2078000</v>
      </c>
      <c r="K72" s="24">
        <f t="shared" si="4"/>
        <v>22858000</v>
      </c>
      <c r="L72" s="9" t="s">
        <v>116</v>
      </c>
      <c r="M72" s="3" t="str">
        <f t="shared" si="3"/>
        <v>20 de enero de 2025</v>
      </c>
      <c r="N72" s="58" t="s">
        <v>713</v>
      </c>
      <c r="O72" s="9" t="s">
        <v>388</v>
      </c>
      <c r="P72" s="9" t="s">
        <v>389</v>
      </c>
      <c r="Q72" s="9" t="s">
        <v>773</v>
      </c>
      <c r="R72" s="9" t="s">
        <v>774</v>
      </c>
      <c r="S72" s="9">
        <v>1144066267</v>
      </c>
      <c r="T72" s="9" t="s">
        <v>626</v>
      </c>
      <c r="U72" s="34">
        <v>40883</v>
      </c>
      <c r="V72" s="34">
        <v>34300</v>
      </c>
      <c r="W72" s="9" t="s">
        <v>775</v>
      </c>
      <c r="X72" s="9">
        <v>3013131121</v>
      </c>
      <c r="Y72" s="9" t="s">
        <v>776</v>
      </c>
      <c r="Z72" s="9" t="s">
        <v>777</v>
      </c>
      <c r="AA72" s="9">
        <v>1</v>
      </c>
      <c r="AB72" s="9" t="s">
        <v>778</v>
      </c>
      <c r="AC72" s="9">
        <v>85121901</v>
      </c>
      <c r="AD72" s="9" t="s">
        <v>65</v>
      </c>
      <c r="AE72" s="19" t="s">
        <v>779</v>
      </c>
      <c r="AF72" s="9" t="s">
        <v>66</v>
      </c>
      <c r="AG72" s="9" t="s">
        <v>113</v>
      </c>
      <c r="AH72" s="9" t="s">
        <v>166</v>
      </c>
      <c r="AI72" s="9" t="s">
        <v>113</v>
      </c>
      <c r="AJ72" s="2" t="s">
        <v>24</v>
      </c>
      <c r="AK72" s="2" t="s">
        <v>20</v>
      </c>
      <c r="AL72" s="2" t="s">
        <v>25</v>
      </c>
      <c r="AM72" s="2" t="s">
        <v>291</v>
      </c>
      <c r="AN72" s="56" t="s">
        <v>1875</v>
      </c>
      <c r="AO72" s="8" t="s">
        <v>116</v>
      </c>
      <c r="AP72" s="7" t="s">
        <v>742</v>
      </c>
      <c r="AQ72" s="9" t="s">
        <v>69</v>
      </c>
      <c r="AR72" s="9" t="s">
        <v>69</v>
      </c>
      <c r="AS72" s="9" t="s">
        <v>69</v>
      </c>
      <c r="AT72" s="58" t="s">
        <v>713</v>
      </c>
    </row>
    <row r="73" spans="1:46" ht="70.5" customHeight="1" x14ac:dyDescent="0.2">
      <c r="A73" s="2">
        <v>72</v>
      </c>
      <c r="B73" s="9" t="s">
        <v>770</v>
      </c>
      <c r="C73" s="15" t="s">
        <v>780</v>
      </c>
      <c r="D73" s="15" t="s">
        <v>1288</v>
      </c>
      <c r="E73" s="1" t="s">
        <v>781</v>
      </c>
      <c r="F73" s="9">
        <v>28625</v>
      </c>
      <c r="G73" s="57" t="s">
        <v>621</v>
      </c>
      <c r="H73" s="9">
        <v>12425</v>
      </c>
      <c r="I73" s="9" t="s">
        <v>1227</v>
      </c>
      <c r="J73" s="24">
        <v>4900000</v>
      </c>
      <c r="K73" s="24">
        <f t="shared" si="4"/>
        <v>53900000</v>
      </c>
      <c r="L73" s="9" t="s">
        <v>116</v>
      </c>
      <c r="M73" s="3" t="str">
        <f t="shared" si="3"/>
        <v>20 de enero de 2025</v>
      </c>
      <c r="N73" s="58" t="s">
        <v>1226</v>
      </c>
      <c r="O73" s="9" t="s">
        <v>388</v>
      </c>
      <c r="P73" s="9" t="s">
        <v>389</v>
      </c>
      <c r="Q73" s="9" t="s">
        <v>773</v>
      </c>
      <c r="R73" s="9" t="s">
        <v>782</v>
      </c>
      <c r="S73" s="9">
        <v>5048939</v>
      </c>
      <c r="T73" s="9" t="s">
        <v>168</v>
      </c>
      <c r="U73" s="34">
        <v>44597</v>
      </c>
      <c r="V73" s="34">
        <v>32221</v>
      </c>
      <c r="W73" s="9" t="s">
        <v>783</v>
      </c>
      <c r="X73" s="9">
        <v>3022485932</v>
      </c>
      <c r="Y73" s="9" t="s">
        <v>784</v>
      </c>
      <c r="Z73" s="9" t="s">
        <v>672</v>
      </c>
      <c r="AA73" s="9">
        <v>7</v>
      </c>
      <c r="AB73" s="9" t="s">
        <v>358</v>
      </c>
      <c r="AC73" s="9">
        <v>85101604</v>
      </c>
      <c r="AD73" s="9" t="s">
        <v>65</v>
      </c>
      <c r="AE73" s="19" t="s">
        <v>785</v>
      </c>
      <c r="AF73" s="9" t="s">
        <v>93</v>
      </c>
      <c r="AG73" s="9" t="s">
        <v>122</v>
      </c>
      <c r="AH73" s="9" t="s">
        <v>166</v>
      </c>
      <c r="AI73" s="9" t="s">
        <v>113</v>
      </c>
      <c r="AJ73" s="2" t="s">
        <v>24</v>
      </c>
      <c r="AK73" s="2" t="s">
        <v>20</v>
      </c>
      <c r="AL73" s="2" t="s">
        <v>25</v>
      </c>
      <c r="AM73" s="2" t="s">
        <v>291</v>
      </c>
      <c r="AN73" s="7" t="s">
        <v>1517</v>
      </c>
      <c r="AO73" s="8" t="s">
        <v>116</v>
      </c>
      <c r="AP73" s="7" t="s">
        <v>728</v>
      </c>
      <c r="AQ73" s="9" t="s">
        <v>1518</v>
      </c>
      <c r="AR73" s="9" t="s">
        <v>713</v>
      </c>
      <c r="AS73" s="9" t="s">
        <v>754</v>
      </c>
      <c r="AT73" s="58" t="s">
        <v>1226</v>
      </c>
    </row>
    <row r="74" spans="1:46" ht="70.5" customHeight="1" x14ac:dyDescent="0.2">
      <c r="A74" s="2">
        <v>73</v>
      </c>
      <c r="B74" s="9" t="s">
        <v>770</v>
      </c>
      <c r="C74" s="15" t="s">
        <v>786</v>
      </c>
      <c r="D74" s="15" t="s">
        <v>1289</v>
      </c>
      <c r="E74" s="1" t="s">
        <v>787</v>
      </c>
      <c r="F74" s="9">
        <v>31625</v>
      </c>
      <c r="G74" s="57" t="s">
        <v>621</v>
      </c>
      <c r="H74" s="9">
        <v>12525</v>
      </c>
      <c r="I74" s="9" t="s">
        <v>1227</v>
      </c>
      <c r="J74" s="24">
        <v>2078000</v>
      </c>
      <c r="K74" s="24">
        <f t="shared" si="4"/>
        <v>22858000</v>
      </c>
      <c r="L74" s="9" t="s">
        <v>116</v>
      </c>
      <c r="M74" s="3" t="str">
        <f t="shared" si="3"/>
        <v>20 de enero de 2025</v>
      </c>
      <c r="N74" s="58" t="s">
        <v>1226</v>
      </c>
      <c r="O74" s="9" t="s">
        <v>388</v>
      </c>
      <c r="P74" s="9" t="s">
        <v>389</v>
      </c>
      <c r="Q74" s="9" t="s">
        <v>773</v>
      </c>
      <c r="R74" s="9" t="s">
        <v>788</v>
      </c>
      <c r="S74" s="9">
        <v>42683712</v>
      </c>
      <c r="T74" s="9" t="s">
        <v>789</v>
      </c>
      <c r="U74" s="34">
        <v>32447</v>
      </c>
      <c r="V74" s="34">
        <v>25590</v>
      </c>
      <c r="W74" s="9" t="s">
        <v>790</v>
      </c>
      <c r="X74" s="9">
        <v>3113111598</v>
      </c>
      <c r="Y74" s="9" t="s">
        <v>791</v>
      </c>
      <c r="Z74" s="9" t="s">
        <v>792</v>
      </c>
      <c r="AA74" s="9">
        <v>9</v>
      </c>
      <c r="AB74" s="9" t="s">
        <v>793</v>
      </c>
      <c r="AD74" s="9" t="s">
        <v>65</v>
      </c>
      <c r="AE74" s="19">
        <v>91234461805</v>
      </c>
      <c r="AF74" s="9" t="s">
        <v>794</v>
      </c>
      <c r="AG74" s="9" t="s">
        <v>113</v>
      </c>
      <c r="AH74" s="9" t="s">
        <v>154</v>
      </c>
      <c r="AI74" s="9" t="s">
        <v>142</v>
      </c>
      <c r="AJ74" s="2" t="s">
        <v>24</v>
      </c>
      <c r="AK74" s="2" t="s">
        <v>20</v>
      </c>
      <c r="AL74" s="2" t="s">
        <v>25</v>
      </c>
      <c r="AM74" s="2" t="s">
        <v>291</v>
      </c>
      <c r="AN74" s="7" t="s">
        <v>1519</v>
      </c>
      <c r="AO74" s="8" t="s">
        <v>116</v>
      </c>
      <c r="AP74" s="7" t="s">
        <v>728</v>
      </c>
      <c r="AQ74" s="9" t="s">
        <v>1520</v>
      </c>
      <c r="AR74" s="9" t="s">
        <v>116</v>
      </c>
      <c r="AS74" s="9" t="s">
        <v>717</v>
      </c>
      <c r="AT74" s="58" t="s">
        <v>1226</v>
      </c>
    </row>
    <row r="75" spans="1:46" ht="70.5" customHeight="1" x14ac:dyDescent="0.2">
      <c r="A75" s="2">
        <v>74</v>
      </c>
      <c r="B75" s="9" t="s">
        <v>770</v>
      </c>
      <c r="C75" s="15" t="s">
        <v>802</v>
      </c>
      <c r="D75" s="15" t="s">
        <v>971</v>
      </c>
      <c r="E75" s="1" t="s">
        <v>795</v>
      </c>
      <c r="F75" s="9">
        <v>31325</v>
      </c>
      <c r="G75" s="57" t="s">
        <v>621</v>
      </c>
      <c r="H75" s="9">
        <v>12625</v>
      </c>
      <c r="I75" s="9" t="s">
        <v>1227</v>
      </c>
      <c r="J75" s="24">
        <v>2405250</v>
      </c>
      <c r="K75" s="24">
        <f t="shared" si="4"/>
        <v>26457750</v>
      </c>
      <c r="L75" s="9" t="s">
        <v>116</v>
      </c>
      <c r="M75" s="3" t="str">
        <f t="shared" si="3"/>
        <v>22 de enero de 2025</v>
      </c>
      <c r="N75" s="58" t="s">
        <v>1572</v>
      </c>
      <c r="O75" s="9" t="s">
        <v>388</v>
      </c>
      <c r="P75" s="9" t="s">
        <v>389</v>
      </c>
      <c r="Q75" s="9" t="s">
        <v>773</v>
      </c>
      <c r="R75" s="9" t="s">
        <v>796</v>
      </c>
      <c r="S75" s="9">
        <v>1024564991</v>
      </c>
      <c r="T75" s="9" t="s">
        <v>168</v>
      </c>
      <c r="U75" s="34">
        <v>41560</v>
      </c>
      <c r="V75" s="34">
        <v>34964</v>
      </c>
      <c r="W75" s="9" t="s">
        <v>797</v>
      </c>
      <c r="X75" s="9">
        <v>3166970703</v>
      </c>
      <c r="Y75" s="9" t="s">
        <v>798</v>
      </c>
      <c r="Z75" s="9" t="s">
        <v>799</v>
      </c>
      <c r="AA75" s="9">
        <v>2</v>
      </c>
      <c r="AB75" s="9" t="s">
        <v>499</v>
      </c>
      <c r="AC75" s="9">
        <v>85121608</v>
      </c>
      <c r="AD75" s="9" t="s">
        <v>65</v>
      </c>
      <c r="AE75" s="19" t="s">
        <v>801</v>
      </c>
      <c r="AF75" s="9" t="s">
        <v>93</v>
      </c>
      <c r="AG75" s="9" t="s">
        <v>800</v>
      </c>
      <c r="AH75" s="9" t="s">
        <v>166</v>
      </c>
      <c r="AI75" s="9" t="s">
        <v>142</v>
      </c>
      <c r="AJ75" s="2" t="s">
        <v>24</v>
      </c>
      <c r="AK75" s="2" t="s">
        <v>20</v>
      </c>
      <c r="AL75" s="2" t="s">
        <v>25</v>
      </c>
      <c r="AM75" s="2" t="s">
        <v>291</v>
      </c>
      <c r="AN75" s="7" t="s">
        <v>1828</v>
      </c>
      <c r="AO75" s="8" t="s">
        <v>116</v>
      </c>
      <c r="AP75" s="7" t="s">
        <v>728</v>
      </c>
      <c r="AQ75" s="9" t="s">
        <v>1829</v>
      </c>
      <c r="AR75" s="9" t="s">
        <v>1227</v>
      </c>
      <c r="AS75" s="9" t="s">
        <v>1830</v>
      </c>
      <c r="AT75" s="58" t="s">
        <v>1572</v>
      </c>
    </row>
    <row r="76" spans="1:46" ht="70.5" customHeight="1" x14ac:dyDescent="0.2">
      <c r="A76" s="2">
        <v>75</v>
      </c>
      <c r="B76" s="9" t="s">
        <v>770</v>
      </c>
      <c r="C76" s="15" t="s">
        <v>803</v>
      </c>
      <c r="D76" s="15" t="s">
        <v>972</v>
      </c>
      <c r="E76" s="1" t="s">
        <v>813</v>
      </c>
      <c r="F76" s="9">
        <v>31525</v>
      </c>
      <c r="G76" s="57" t="s">
        <v>621</v>
      </c>
      <c r="H76" s="9">
        <v>12725</v>
      </c>
      <c r="I76" s="9" t="s">
        <v>1227</v>
      </c>
      <c r="J76" s="24">
        <v>3207000</v>
      </c>
      <c r="K76" s="24">
        <f t="shared" si="4"/>
        <v>35277000</v>
      </c>
      <c r="L76" s="9" t="s">
        <v>116</v>
      </c>
      <c r="M76" s="3" t="str">
        <f t="shared" si="3"/>
        <v>24 de enero de 2025</v>
      </c>
      <c r="N76" s="58" t="s">
        <v>1856</v>
      </c>
      <c r="O76" s="9" t="s">
        <v>388</v>
      </c>
      <c r="P76" s="9" t="s">
        <v>389</v>
      </c>
      <c r="Q76" s="9" t="s">
        <v>773</v>
      </c>
      <c r="R76" s="9" t="s">
        <v>804</v>
      </c>
      <c r="S76" s="9">
        <v>32865184</v>
      </c>
      <c r="T76" s="9" t="s">
        <v>805</v>
      </c>
      <c r="U76" s="34">
        <v>33504</v>
      </c>
      <c r="V76" s="34">
        <v>26824</v>
      </c>
      <c r="W76" s="9" t="s">
        <v>806</v>
      </c>
      <c r="X76" s="9">
        <v>3332752388</v>
      </c>
      <c r="Y76" s="9" t="s">
        <v>807</v>
      </c>
      <c r="Z76" s="9" t="s">
        <v>808</v>
      </c>
      <c r="AA76" s="9">
        <v>5</v>
      </c>
      <c r="AB76" s="9" t="s">
        <v>809</v>
      </c>
      <c r="AC76" s="9" t="s">
        <v>810</v>
      </c>
      <c r="AD76" s="9" t="s">
        <v>65</v>
      </c>
      <c r="AE76" s="19" t="s">
        <v>811</v>
      </c>
      <c r="AF76" s="9" t="s">
        <v>66</v>
      </c>
      <c r="AG76" s="9" t="s">
        <v>113</v>
      </c>
      <c r="AH76" s="9" t="s">
        <v>166</v>
      </c>
      <c r="AI76" s="9" t="s">
        <v>142</v>
      </c>
      <c r="AJ76" s="2" t="s">
        <v>24</v>
      </c>
      <c r="AK76" s="2" t="s">
        <v>20</v>
      </c>
      <c r="AL76" s="2" t="s">
        <v>25</v>
      </c>
      <c r="AM76" s="2" t="s">
        <v>291</v>
      </c>
      <c r="AN76" s="7" t="s">
        <v>1898</v>
      </c>
      <c r="AO76" s="8" t="s">
        <v>116</v>
      </c>
      <c r="AP76" s="7" t="s">
        <v>742</v>
      </c>
      <c r="AQ76" s="9" t="s">
        <v>1899</v>
      </c>
      <c r="AR76" s="9" t="s">
        <v>116</v>
      </c>
      <c r="AS76" s="9" t="s">
        <v>717</v>
      </c>
      <c r="AT76" s="58" t="s">
        <v>1856</v>
      </c>
    </row>
    <row r="77" spans="1:46" ht="70.5" customHeight="1" x14ac:dyDescent="0.2">
      <c r="A77" s="2">
        <v>76</v>
      </c>
      <c r="B77" s="9" t="s">
        <v>770</v>
      </c>
      <c r="C77" s="15" t="s">
        <v>812</v>
      </c>
      <c r="D77" s="15" t="s">
        <v>973</v>
      </c>
      <c r="E77" s="1" t="s">
        <v>814</v>
      </c>
      <c r="F77" s="9">
        <v>31225</v>
      </c>
      <c r="G77" s="57" t="s">
        <v>621</v>
      </c>
      <c r="H77" s="9">
        <v>12825</v>
      </c>
      <c r="I77" s="9" t="s">
        <v>1227</v>
      </c>
      <c r="J77" s="24">
        <v>3207000</v>
      </c>
      <c r="K77" s="24">
        <f t="shared" si="4"/>
        <v>35277000</v>
      </c>
      <c r="L77" s="9" t="s">
        <v>116</v>
      </c>
      <c r="M77" s="3" t="str">
        <f t="shared" si="3"/>
        <v>20 de enero de 2025</v>
      </c>
      <c r="N77" s="58" t="s">
        <v>713</v>
      </c>
      <c r="O77" s="9" t="s">
        <v>388</v>
      </c>
      <c r="P77" s="9" t="s">
        <v>389</v>
      </c>
      <c r="Q77" s="9" t="s">
        <v>773</v>
      </c>
      <c r="R77" s="9" t="s">
        <v>815</v>
      </c>
      <c r="S77" s="9">
        <v>39818871</v>
      </c>
      <c r="T77" s="9" t="s">
        <v>816</v>
      </c>
      <c r="U77" s="34">
        <v>35908</v>
      </c>
      <c r="V77" s="34">
        <v>29150</v>
      </c>
      <c r="W77" s="9" t="s">
        <v>817</v>
      </c>
      <c r="X77" s="9">
        <v>3164395002</v>
      </c>
      <c r="Y77" s="9" t="s">
        <v>818</v>
      </c>
      <c r="Z77" s="9" t="s">
        <v>819</v>
      </c>
      <c r="AA77" s="9">
        <v>2</v>
      </c>
      <c r="AB77" s="9" t="s">
        <v>793</v>
      </c>
      <c r="AC77" s="9">
        <v>85122001</v>
      </c>
      <c r="AD77" s="9" t="s">
        <v>65</v>
      </c>
      <c r="AE77" s="19" t="s">
        <v>820</v>
      </c>
      <c r="AF77" s="9" t="s">
        <v>441</v>
      </c>
      <c r="AG77" s="9" t="s">
        <v>122</v>
      </c>
      <c r="AH77" s="9" t="s">
        <v>183</v>
      </c>
      <c r="AI77" s="9" t="s">
        <v>142</v>
      </c>
      <c r="AJ77" s="2" t="s">
        <v>24</v>
      </c>
      <c r="AK77" s="2" t="s">
        <v>20</v>
      </c>
      <c r="AL77" s="2" t="s">
        <v>25</v>
      </c>
      <c r="AM77" s="2" t="s">
        <v>291</v>
      </c>
      <c r="AN77" s="7" t="s">
        <v>1944</v>
      </c>
      <c r="AO77" s="8" t="s">
        <v>116</v>
      </c>
      <c r="AP77" s="7" t="s">
        <v>742</v>
      </c>
      <c r="AQ77" s="9" t="s">
        <v>1945</v>
      </c>
      <c r="AR77" s="9" t="s">
        <v>158</v>
      </c>
      <c r="AS77" s="9" t="s">
        <v>757</v>
      </c>
      <c r="AT77" s="58" t="s">
        <v>713</v>
      </c>
    </row>
    <row r="78" spans="1:46" ht="70.5" customHeight="1" x14ac:dyDescent="0.2">
      <c r="A78" s="2">
        <v>77</v>
      </c>
      <c r="B78" s="9" t="s">
        <v>770</v>
      </c>
      <c r="C78" s="15" t="s">
        <v>821</v>
      </c>
      <c r="D78" s="15" t="s">
        <v>974</v>
      </c>
      <c r="E78" s="1" t="s">
        <v>822</v>
      </c>
      <c r="F78" s="9">
        <v>31425</v>
      </c>
      <c r="G78" s="57" t="s">
        <v>621</v>
      </c>
      <c r="H78" s="9">
        <v>12925</v>
      </c>
      <c r="I78" s="9" t="s">
        <v>1227</v>
      </c>
      <c r="J78" s="24">
        <v>2405250</v>
      </c>
      <c r="K78" s="24">
        <f t="shared" si="4"/>
        <v>26457750</v>
      </c>
      <c r="L78" s="9" t="s">
        <v>116</v>
      </c>
      <c r="M78" s="3" t="str">
        <f t="shared" si="3"/>
        <v>20 de enero de 2025</v>
      </c>
      <c r="N78" s="58" t="s">
        <v>1226</v>
      </c>
      <c r="O78" s="9" t="s">
        <v>388</v>
      </c>
      <c r="P78" s="9" t="s">
        <v>389</v>
      </c>
      <c r="Q78" s="9" t="s">
        <v>773</v>
      </c>
      <c r="R78" s="9" t="s">
        <v>832</v>
      </c>
      <c r="S78" s="9">
        <v>1061736515</v>
      </c>
      <c r="T78" s="9" t="s">
        <v>823</v>
      </c>
      <c r="U78" s="34">
        <v>39916</v>
      </c>
      <c r="V78" s="34">
        <v>33322</v>
      </c>
      <c r="W78" s="9" t="s">
        <v>824</v>
      </c>
      <c r="X78" s="9">
        <v>3203179688</v>
      </c>
      <c r="Y78" s="9" t="s">
        <v>825</v>
      </c>
      <c r="Z78" s="9" t="s">
        <v>400</v>
      </c>
      <c r="AA78" s="9">
        <v>3</v>
      </c>
      <c r="AB78" s="9" t="s">
        <v>400</v>
      </c>
      <c r="AC78" s="9">
        <v>85122101</v>
      </c>
      <c r="AD78" s="9" t="s">
        <v>65</v>
      </c>
      <c r="AE78" s="19" t="s">
        <v>826</v>
      </c>
      <c r="AF78" s="9" t="s">
        <v>93</v>
      </c>
      <c r="AG78" s="9" t="s">
        <v>584</v>
      </c>
      <c r="AH78" s="9" t="s">
        <v>166</v>
      </c>
      <c r="AI78" s="9" t="s">
        <v>142</v>
      </c>
      <c r="AJ78" s="2" t="s">
        <v>24</v>
      </c>
      <c r="AK78" s="2" t="s">
        <v>20</v>
      </c>
      <c r="AL78" s="2" t="s">
        <v>25</v>
      </c>
      <c r="AM78" s="2" t="s">
        <v>291</v>
      </c>
      <c r="AN78" s="7" t="s">
        <v>1831</v>
      </c>
      <c r="AO78" s="8" t="s">
        <v>116</v>
      </c>
      <c r="AP78" s="7" t="s">
        <v>728</v>
      </c>
      <c r="AQ78" s="9" t="s">
        <v>1832</v>
      </c>
      <c r="AR78" s="9" t="s">
        <v>158</v>
      </c>
      <c r="AS78" s="9" t="s">
        <v>757</v>
      </c>
      <c r="AT78" s="58" t="s">
        <v>1226</v>
      </c>
    </row>
    <row r="79" spans="1:46" ht="70.5" customHeight="1" x14ac:dyDescent="0.2">
      <c r="A79" s="2">
        <v>78</v>
      </c>
      <c r="B79" s="9" t="s">
        <v>827</v>
      </c>
      <c r="C79" s="15" t="s">
        <v>828</v>
      </c>
      <c r="D79" s="15" t="s">
        <v>975</v>
      </c>
      <c r="E79" s="1" t="s">
        <v>829</v>
      </c>
      <c r="F79" s="9">
        <v>30325</v>
      </c>
      <c r="G79" s="57" t="s">
        <v>621</v>
      </c>
      <c r="H79" s="9">
        <v>13025</v>
      </c>
      <c r="I79" s="9" t="s">
        <v>1227</v>
      </c>
      <c r="J79" s="24">
        <v>3675000</v>
      </c>
      <c r="K79" s="24">
        <f t="shared" si="4"/>
        <v>40425000</v>
      </c>
      <c r="L79" s="9" t="s">
        <v>116</v>
      </c>
      <c r="M79" s="3" t="str">
        <f t="shared" si="3"/>
        <v>20 de enero de 2025</v>
      </c>
      <c r="N79" s="58" t="s">
        <v>1226</v>
      </c>
      <c r="O79" s="9" t="s">
        <v>388</v>
      </c>
      <c r="P79" s="9" t="s">
        <v>389</v>
      </c>
      <c r="Q79" s="9" t="s">
        <v>830</v>
      </c>
      <c r="R79" s="9" t="s">
        <v>831</v>
      </c>
      <c r="S79" s="9">
        <v>1017140448</v>
      </c>
      <c r="T79" s="9" t="s">
        <v>507</v>
      </c>
      <c r="U79" s="34">
        <v>41960</v>
      </c>
      <c r="V79" s="34">
        <v>31732</v>
      </c>
      <c r="W79" s="9" t="s">
        <v>833</v>
      </c>
      <c r="X79" s="9">
        <v>3001467101</v>
      </c>
      <c r="Y79" s="9" t="s">
        <v>834</v>
      </c>
      <c r="Z79" s="9" t="s">
        <v>672</v>
      </c>
      <c r="AA79" s="9">
        <v>9</v>
      </c>
      <c r="AB79" s="9" t="s">
        <v>576</v>
      </c>
      <c r="AC79" s="9">
        <v>85101604</v>
      </c>
      <c r="AD79" s="9" t="s">
        <v>65</v>
      </c>
      <c r="AE79" s="19" t="s">
        <v>836</v>
      </c>
      <c r="AF79" s="9" t="s">
        <v>93</v>
      </c>
      <c r="AG79" s="9" t="s">
        <v>195</v>
      </c>
      <c r="AH79" s="9" t="s">
        <v>835</v>
      </c>
      <c r="AI79" s="9" t="s">
        <v>195</v>
      </c>
      <c r="AJ79" s="2" t="s">
        <v>24</v>
      </c>
      <c r="AK79" s="2" t="s">
        <v>20</v>
      </c>
      <c r="AL79" s="2" t="s">
        <v>25</v>
      </c>
      <c r="AM79" s="2" t="s">
        <v>291</v>
      </c>
      <c r="AN79" s="7" t="s">
        <v>1521</v>
      </c>
      <c r="AO79" s="8" t="s">
        <v>116</v>
      </c>
      <c r="AP79" s="7" t="s">
        <v>742</v>
      </c>
      <c r="AQ79" s="9" t="s">
        <v>1522</v>
      </c>
      <c r="AR79" s="9" t="s">
        <v>1523</v>
      </c>
      <c r="AS79" s="9" t="s">
        <v>1524</v>
      </c>
      <c r="AT79" s="58" t="s">
        <v>1226</v>
      </c>
    </row>
    <row r="80" spans="1:46" ht="70.5" customHeight="1" x14ac:dyDescent="0.2">
      <c r="A80" s="2">
        <v>79</v>
      </c>
      <c r="B80" s="9" t="s">
        <v>827</v>
      </c>
      <c r="C80" s="15" t="s">
        <v>837</v>
      </c>
      <c r="D80" s="15" t="s">
        <v>976</v>
      </c>
      <c r="E80" s="1" t="s">
        <v>838</v>
      </c>
      <c r="F80" s="9">
        <v>30425</v>
      </c>
      <c r="G80" s="57" t="s">
        <v>621</v>
      </c>
      <c r="H80" s="9">
        <v>13125</v>
      </c>
      <c r="I80" s="9" t="s">
        <v>1227</v>
      </c>
      <c r="J80" s="24">
        <v>3207000</v>
      </c>
      <c r="K80" s="24">
        <f t="shared" si="4"/>
        <v>35277000</v>
      </c>
      <c r="L80" s="9" t="s">
        <v>116</v>
      </c>
      <c r="M80" s="3" t="str">
        <f t="shared" si="3"/>
        <v>20 de enero de 2025</v>
      </c>
      <c r="N80" s="58" t="s">
        <v>1227</v>
      </c>
      <c r="O80" s="9" t="s">
        <v>388</v>
      </c>
      <c r="P80" s="9" t="s">
        <v>389</v>
      </c>
      <c r="Q80" s="9" t="s">
        <v>839</v>
      </c>
      <c r="R80" s="9" t="s">
        <v>840</v>
      </c>
      <c r="S80" s="9">
        <v>1028020935</v>
      </c>
      <c r="T80" s="9" t="s">
        <v>841</v>
      </c>
      <c r="U80" s="34">
        <v>41311</v>
      </c>
      <c r="V80" s="34">
        <v>34716</v>
      </c>
      <c r="W80" s="9" t="s">
        <v>842</v>
      </c>
      <c r="X80" s="9">
        <v>3105608131</v>
      </c>
      <c r="Y80" s="9" t="s">
        <v>843</v>
      </c>
      <c r="Z80" s="9" t="s">
        <v>799</v>
      </c>
      <c r="AA80" s="9">
        <v>1</v>
      </c>
      <c r="AB80" s="9" t="s">
        <v>576</v>
      </c>
      <c r="AC80" s="9">
        <v>85121608</v>
      </c>
      <c r="AD80" s="9" t="s">
        <v>65</v>
      </c>
      <c r="AE80" s="19">
        <v>64593574634</v>
      </c>
      <c r="AF80" s="9" t="s">
        <v>93</v>
      </c>
      <c r="AG80" s="9" t="s">
        <v>244</v>
      </c>
      <c r="AH80" s="9" t="s">
        <v>194</v>
      </c>
      <c r="AI80" s="9" t="s">
        <v>195</v>
      </c>
      <c r="AJ80" s="2" t="s">
        <v>24</v>
      </c>
      <c r="AK80" s="2" t="s">
        <v>20</v>
      </c>
      <c r="AL80" s="2" t="s">
        <v>25</v>
      </c>
      <c r="AM80" s="2" t="s">
        <v>291</v>
      </c>
      <c r="AN80" s="7" t="s">
        <v>1525</v>
      </c>
      <c r="AO80" s="8" t="s">
        <v>116</v>
      </c>
      <c r="AP80" s="7" t="s">
        <v>742</v>
      </c>
      <c r="AQ80" s="9" t="s">
        <v>1526</v>
      </c>
      <c r="AR80" s="9" t="s">
        <v>1527</v>
      </c>
      <c r="AS80" s="9" t="s">
        <v>1528</v>
      </c>
      <c r="AT80" s="58" t="s">
        <v>1227</v>
      </c>
    </row>
    <row r="81" spans="1:46" ht="70.5" customHeight="1" x14ac:dyDescent="0.2">
      <c r="A81" s="2">
        <v>80</v>
      </c>
      <c r="B81" s="9" t="s">
        <v>56</v>
      </c>
      <c r="C81" s="15" t="s">
        <v>844</v>
      </c>
      <c r="D81" s="15" t="s">
        <v>845</v>
      </c>
      <c r="E81" s="1" t="s">
        <v>846</v>
      </c>
      <c r="F81" s="9">
        <v>9125</v>
      </c>
      <c r="G81" s="57" t="s">
        <v>282</v>
      </c>
      <c r="H81" s="9">
        <v>13225</v>
      </c>
      <c r="I81" s="9" t="s">
        <v>1227</v>
      </c>
      <c r="J81" s="24">
        <v>3950000</v>
      </c>
      <c r="K81" s="24">
        <f t="shared" si="4"/>
        <v>43450000</v>
      </c>
      <c r="L81" s="9" t="s">
        <v>116</v>
      </c>
      <c r="M81" s="3" t="str">
        <f t="shared" si="3"/>
        <v>20 de enero de 2025</v>
      </c>
      <c r="N81" s="58" t="s">
        <v>1227</v>
      </c>
      <c r="O81" s="9" t="s">
        <v>388</v>
      </c>
      <c r="P81" s="9" t="s">
        <v>389</v>
      </c>
      <c r="Q81" s="9" t="s">
        <v>847</v>
      </c>
      <c r="R81" s="9" t="s">
        <v>848</v>
      </c>
      <c r="S81" s="9">
        <v>1192717751</v>
      </c>
      <c r="T81" s="9" t="s">
        <v>507</v>
      </c>
      <c r="U81" s="34">
        <v>43707</v>
      </c>
      <c r="V81" s="34">
        <v>37124</v>
      </c>
      <c r="W81" s="9" t="s">
        <v>849</v>
      </c>
      <c r="X81" s="9">
        <v>3183949750</v>
      </c>
      <c r="Y81" s="9" t="s">
        <v>850</v>
      </c>
      <c r="Z81" s="9" t="s">
        <v>851</v>
      </c>
      <c r="AA81" s="9">
        <v>1</v>
      </c>
      <c r="AB81" s="9" t="s">
        <v>629</v>
      </c>
      <c r="AC81" s="9">
        <v>85101600</v>
      </c>
      <c r="AD81" s="9" t="s">
        <v>65</v>
      </c>
      <c r="AE81" s="19">
        <v>36008504398</v>
      </c>
      <c r="AF81" s="9" t="s">
        <v>93</v>
      </c>
      <c r="AG81" s="9" t="s">
        <v>113</v>
      </c>
      <c r="AH81" s="9" t="s">
        <v>123</v>
      </c>
      <c r="AI81" s="9" t="s">
        <v>142</v>
      </c>
      <c r="AJ81" s="2" t="s">
        <v>208</v>
      </c>
      <c r="AK81" s="2" t="s">
        <v>20</v>
      </c>
      <c r="AL81" s="2" t="s">
        <v>25</v>
      </c>
      <c r="AM81" s="2" t="s">
        <v>291</v>
      </c>
      <c r="AN81" s="7" t="s">
        <v>1529</v>
      </c>
      <c r="AO81" s="8" t="s">
        <v>116</v>
      </c>
      <c r="AP81" s="7" t="s">
        <v>728</v>
      </c>
      <c r="AQ81" s="9" t="s">
        <v>1530</v>
      </c>
      <c r="AR81" s="9" t="s">
        <v>1532</v>
      </c>
      <c r="AS81" s="9" t="s">
        <v>1531</v>
      </c>
      <c r="AT81" s="58" t="s">
        <v>1227</v>
      </c>
    </row>
    <row r="82" spans="1:46" ht="70.5" customHeight="1" x14ac:dyDescent="0.2">
      <c r="A82" s="2">
        <v>81</v>
      </c>
      <c r="B82" s="9" t="s">
        <v>56</v>
      </c>
      <c r="C82" s="15" t="s">
        <v>852</v>
      </c>
      <c r="D82" s="15" t="s">
        <v>853</v>
      </c>
      <c r="E82" s="1" t="s">
        <v>765</v>
      </c>
      <c r="F82" s="9">
        <v>11725</v>
      </c>
      <c r="G82" s="57" t="s">
        <v>282</v>
      </c>
      <c r="H82" s="9">
        <v>13325</v>
      </c>
      <c r="I82" s="9" t="s">
        <v>1227</v>
      </c>
      <c r="J82" s="24">
        <v>2078000</v>
      </c>
      <c r="K82" s="24">
        <f>J82*11.5</f>
        <v>23897000</v>
      </c>
      <c r="L82" s="9" t="s">
        <v>116</v>
      </c>
      <c r="M82" s="3" t="str">
        <f t="shared" si="3"/>
        <v>20 de enero de 2025</v>
      </c>
      <c r="N82" s="58" t="s">
        <v>1226</v>
      </c>
      <c r="O82" s="9" t="s">
        <v>185</v>
      </c>
      <c r="P82" s="9" t="s">
        <v>62</v>
      </c>
      <c r="Q82" s="9" t="s">
        <v>854</v>
      </c>
      <c r="R82" s="9" t="s">
        <v>855</v>
      </c>
      <c r="S82" s="9">
        <v>1001022640</v>
      </c>
      <c r="T82" s="9" t="s">
        <v>841</v>
      </c>
      <c r="U82" s="34" t="s">
        <v>856</v>
      </c>
      <c r="V82" s="34" t="s">
        <v>857</v>
      </c>
      <c r="W82" s="9" t="s">
        <v>858</v>
      </c>
      <c r="X82" s="9">
        <v>3015058910</v>
      </c>
      <c r="Y82" s="9" t="s">
        <v>859</v>
      </c>
      <c r="Z82" s="9" t="s">
        <v>860</v>
      </c>
      <c r="AA82" s="9">
        <v>7</v>
      </c>
      <c r="AB82" s="9" t="s">
        <v>673</v>
      </c>
      <c r="AD82" s="9" t="s">
        <v>65</v>
      </c>
      <c r="AE82" s="19" t="s">
        <v>861</v>
      </c>
      <c r="AF82" s="9" t="s">
        <v>674</v>
      </c>
      <c r="AG82" s="9" t="s">
        <v>122</v>
      </c>
      <c r="AH82" s="9" t="s">
        <v>154</v>
      </c>
      <c r="AI82" s="9" t="s">
        <v>113</v>
      </c>
      <c r="AJ82" s="2" t="s">
        <v>208</v>
      </c>
      <c r="AK82" s="2" t="s">
        <v>20</v>
      </c>
      <c r="AL82" s="2" t="s">
        <v>25</v>
      </c>
      <c r="AM82" s="2" t="s">
        <v>675</v>
      </c>
      <c r="AN82" s="7" t="s">
        <v>1533</v>
      </c>
      <c r="AO82" s="8" t="s">
        <v>116</v>
      </c>
      <c r="AP82" s="7" t="s">
        <v>199</v>
      </c>
      <c r="AQ82" s="9" t="s">
        <v>69</v>
      </c>
      <c r="AR82" s="9" t="s">
        <v>69</v>
      </c>
      <c r="AS82" s="9" t="s">
        <v>69</v>
      </c>
      <c r="AT82" s="58" t="s">
        <v>1226</v>
      </c>
    </row>
    <row r="83" spans="1:46" ht="70.5" customHeight="1" x14ac:dyDescent="0.2">
      <c r="A83" s="2">
        <v>82</v>
      </c>
      <c r="B83" s="9" t="s">
        <v>56</v>
      </c>
      <c r="C83" s="15" t="s">
        <v>862</v>
      </c>
      <c r="D83" s="15" t="s">
        <v>863</v>
      </c>
      <c r="E83" s="1" t="s">
        <v>864</v>
      </c>
      <c r="F83" s="9">
        <v>27725</v>
      </c>
      <c r="G83" s="57" t="s">
        <v>282</v>
      </c>
      <c r="H83" s="9">
        <v>13425</v>
      </c>
      <c r="I83" s="9" t="s">
        <v>1227</v>
      </c>
      <c r="J83" s="24">
        <v>2078000</v>
      </c>
      <c r="K83" s="24">
        <f t="shared" ref="K83:K92" si="5">J83*11</f>
        <v>22858000</v>
      </c>
      <c r="L83" s="9" t="s">
        <v>116</v>
      </c>
      <c r="M83" s="3" t="str">
        <f t="shared" si="3"/>
        <v>20 de enero de 2025</v>
      </c>
      <c r="N83" s="58" t="s">
        <v>1227</v>
      </c>
      <c r="O83" s="9" t="s">
        <v>388</v>
      </c>
      <c r="P83" s="9" t="s">
        <v>389</v>
      </c>
      <c r="Q83" s="53" t="s">
        <v>453</v>
      </c>
      <c r="R83" s="9" t="s">
        <v>865</v>
      </c>
      <c r="S83" s="9">
        <v>1026270015</v>
      </c>
      <c r="T83" s="9" t="s">
        <v>168</v>
      </c>
      <c r="U83" s="34">
        <v>39679</v>
      </c>
      <c r="V83" s="34">
        <v>33093</v>
      </c>
      <c r="W83" s="9" t="s">
        <v>869</v>
      </c>
      <c r="X83" s="9">
        <v>3102238506</v>
      </c>
      <c r="Y83" s="9" t="s">
        <v>866</v>
      </c>
      <c r="Z83" s="9" t="s">
        <v>867</v>
      </c>
      <c r="AA83" s="9">
        <v>3</v>
      </c>
      <c r="AB83" s="9" t="s">
        <v>459</v>
      </c>
      <c r="AC83" s="9">
        <v>85101601</v>
      </c>
      <c r="AD83" s="9" t="s">
        <v>65</v>
      </c>
      <c r="AE83" s="19" t="s">
        <v>870</v>
      </c>
      <c r="AF83" s="9" t="s">
        <v>93</v>
      </c>
      <c r="AG83" s="9" t="s">
        <v>584</v>
      </c>
      <c r="AH83" s="9" t="s">
        <v>868</v>
      </c>
      <c r="AI83" s="9" t="s">
        <v>113</v>
      </c>
      <c r="AJ83" s="2" t="s">
        <v>24</v>
      </c>
      <c r="AK83" s="2" t="s">
        <v>20</v>
      </c>
      <c r="AL83" s="2" t="s">
        <v>25</v>
      </c>
      <c r="AM83" s="2" t="s">
        <v>291</v>
      </c>
      <c r="AN83" s="7" t="s">
        <v>1534</v>
      </c>
      <c r="AO83" s="8" t="s">
        <v>116</v>
      </c>
      <c r="AP83" s="7" t="s">
        <v>742</v>
      </c>
      <c r="AQ83" s="9" t="s">
        <v>1535</v>
      </c>
      <c r="AR83" s="9" t="s">
        <v>1247</v>
      </c>
      <c r="AS83" s="9" t="s">
        <v>1248</v>
      </c>
      <c r="AT83" s="58" t="s">
        <v>1227</v>
      </c>
    </row>
    <row r="84" spans="1:46" ht="70.5" customHeight="1" x14ac:dyDescent="0.25">
      <c r="A84" s="2">
        <v>83</v>
      </c>
      <c r="B84" s="9" t="s">
        <v>56</v>
      </c>
      <c r="C84" s="15" t="s">
        <v>871</v>
      </c>
      <c r="D84" s="15" t="s">
        <v>872</v>
      </c>
      <c r="E84" s="1" t="s">
        <v>873</v>
      </c>
      <c r="F84" s="9">
        <v>13725</v>
      </c>
      <c r="G84" s="57" t="s">
        <v>282</v>
      </c>
      <c r="H84" s="9">
        <v>13525</v>
      </c>
      <c r="I84" s="9" t="s">
        <v>1227</v>
      </c>
      <c r="J84" s="24">
        <v>4800000</v>
      </c>
      <c r="K84" s="24">
        <f t="shared" si="5"/>
        <v>52800000</v>
      </c>
      <c r="L84" s="9" t="s">
        <v>116</v>
      </c>
      <c r="M84" s="3" t="str">
        <f t="shared" si="3"/>
        <v>20 de enero de 2025</v>
      </c>
      <c r="N84" s="58" t="s">
        <v>1226</v>
      </c>
      <c r="O84" s="9" t="s">
        <v>388</v>
      </c>
      <c r="P84" s="9" t="s">
        <v>389</v>
      </c>
      <c r="Q84" s="9" t="s">
        <v>874</v>
      </c>
      <c r="R84" s="9" t="s">
        <v>875</v>
      </c>
      <c r="S84" s="9">
        <v>77094391</v>
      </c>
      <c r="T84" s="9" t="s">
        <v>876</v>
      </c>
      <c r="U84" s="34" t="s">
        <v>877</v>
      </c>
      <c r="V84" s="34">
        <v>30939</v>
      </c>
      <c r="W84" s="9" t="s">
        <v>878</v>
      </c>
      <c r="X84" s="9">
        <v>3005855081</v>
      </c>
      <c r="Y84" s="42" t="s">
        <v>879</v>
      </c>
      <c r="Z84" s="9" t="s">
        <v>880</v>
      </c>
      <c r="AB84" s="9" t="s">
        <v>358</v>
      </c>
      <c r="AC84" s="9">
        <v>85121700</v>
      </c>
      <c r="AD84" s="9" t="s">
        <v>65</v>
      </c>
      <c r="AE84" s="19" t="s">
        <v>881</v>
      </c>
      <c r="AF84" s="9" t="s">
        <v>93</v>
      </c>
      <c r="AG84" s="9" t="s">
        <v>584</v>
      </c>
      <c r="AH84" s="9" t="s">
        <v>166</v>
      </c>
      <c r="AI84" s="9" t="s">
        <v>142</v>
      </c>
      <c r="AJ84" s="2" t="s">
        <v>24</v>
      </c>
      <c r="AK84" s="2" t="s">
        <v>20</v>
      </c>
      <c r="AL84" s="2" t="s">
        <v>25</v>
      </c>
      <c r="AM84" s="2" t="s">
        <v>291</v>
      </c>
      <c r="AN84" s="7" t="s">
        <v>1536</v>
      </c>
      <c r="AO84" s="8" t="s">
        <v>116</v>
      </c>
      <c r="AP84" s="7" t="s">
        <v>742</v>
      </c>
      <c r="AQ84" s="9" t="s">
        <v>1537</v>
      </c>
      <c r="AR84" s="9" t="s">
        <v>1538</v>
      </c>
      <c r="AS84" s="9" t="s">
        <v>1539</v>
      </c>
      <c r="AT84" s="58" t="s">
        <v>1226</v>
      </c>
    </row>
    <row r="85" spans="1:46" ht="70.5" customHeight="1" x14ac:dyDescent="0.2">
      <c r="A85" s="2">
        <v>84</v>
      </c>
      <c r="B85" s="9" t="s">
        <v>56</v>
      </c>
      <c r="C85" s="15" t="s">
        <v>882</v>
      </c>
      <c r="D85" s="15" t="s">
        <v>883</v>
      </c>
      <c r="E85" s="1" t="s">
        <v>884</v>
      </c>
      <c r="F85" s="9">
        <v>32325</v>
      </c>
      <c r="G85" s="57" t="s">
        <v>621</v>
      </c>
      <c r="H85" s="9">
        <v>13625</v>
      </c>
      <c r="I85" s="9" t="s">
        <v>1227</v>
      </c>
      <c r="J85" s="24">
        <v>3207000</v>
      </c>
      <c r="K85" s="24">
        <f t="shared" si="5"/>
        <v>35277000</v>
      </c>
      <c r="L85" s="9" t="s">
        <v>116</v>
      </c>
      <c r="M85" s="3" t="str">
        <f t="shared" si="3"/>
        <v>22 de enero de 2025</v>
      </c>
      <c r="N85" s="58" t="s">
        <v>1572</v>
      </c>
      <c r="O85" s="9" t="s">
        <v>388</v>
      </c>
      <c r="P85" s="9" t="s">
        <v>389</v>
      </c>
      <c r="Q85" s="9" t="s">
        <v>885</v>
      </c>
      <c r="R85" s="9" t="s">
        <v>886</v>
      </c>
      <c r="S85" s="9">
        <v>1123638367</v>
      </c>
      <c r="T85" s="9" t="s">
        <v>887</v>
      </c>
      <c r="U85" s="34">
        <v>42902</v>
      </c>
      <c r="V85" s="34">
        <v>36263</v>
      </c>
      <c r="W85" s="9" t="s">
        <v>888</v>
      </c>
      <c r="X85" s="9">
        <v>3157068748</v>
      </c>
      <c r="Y85" s="9" t="s">
        <v>889</v>
      </c>
      <c r="Z85" s="9" t="s">
        <v>808</v>
      </c>
      <c r="AA85" s="9">
        <v>4</v>
      </c>
      <c r="AB85" s="9" t="s">
        <v>890</v>
      </c>
      <c r="AC85" s="9" t="s">
        <v>810</v>
      </c>
      <c r="AD85" s="9" t="s">
        <v>65</v>
      </c>
      <c r="AE85" s="19">
        <v>24075214816</v>
      </c>
      <c r="AF85" s="9" t="s">
        <v>206</v>
      </c>
      <c r="AG85" s="9" t="s">
        <v>584</v>
      </c>
      <c r="AH85" s="9" t="s">
        <v>123</v>
      </c>
      <c r="AI85" s="9" t="s">
        <v>142</v>
      </c>
      <c r="AJ85" s="2" t="s">
        <v>24</v>
      </c>
      <c r="AK85" s="2" t="s">
        <v>20</v>
      </c>
      <c r="AL85" s="2" t="s">
        <v>25</v>
      </c>
      <c r="AM85" s="2" t="s">
        <v>291</v>
      </c>
      <c r="AN85" s="7" t="s">
        <v>1880</v>
      </c>
      <c r="AO85" s="8" t="s">
        <v>116</v>
      </c>
      <c r="AP85" s="7" t="s">
        <v>742</v>
      </c>
      <c r="AQ85" s="9" t="s">
        <v>1881</v>
      </c>
      <c r="AR85" s="9" t="s">
        <v>766</v>
      </c>
      <c r="AS85" s="9" t="s">
        <v>1835</v>
      </c>
      <c r="AT85" s="58" t="s">
        <v>1572</v>
      </c>
    </row>
    <row r="86" spans="1:46" ht="70.5" customHeight="1" x14ac:dyDescent="0.2">
      <c r="A86" s="2">
        <v>85</v>
      </c>
      <c r="B86" s="9" t="s">
        <v>56</v>
      </c>
      <c r="C86" s="15" t="s">
        <v>891</v>
      </c>
      <c r="D86" s="15" t="s">
        <v>892</v>
      </c>
      <c r="E86" s="1" t="s">
        <v>884</v>
      </c>
      <c r="F86" s="9">
        <v>10625</v>
      </c>
      <c r="G86" s="57" t="s">
        <v>282</v>
      </c>
      <c r="H86" s="9">
        <v>13725</v>
      </c>
      <c r="I86" s="9" t="s">
        <v>1227</v>
      </c>
      <c r="J86" s="24">
        <v>3207000</v>
      </c>
      <c r="K86" s="24">
        <f t="shared" si="5"/>
        <v>35277000</v>
      </c>
      <c r="L86" s="9" t="s">
        <v>116</v>
      </c>
      <c r="M86" s="3" t="str">
        <f t="shared" si="3"/>
        <v>20 de enero de 2025</v>
      </c>
      <c r="N86" s="58" t="s">
        <v>1227</v>
      </c>
      <c r="O86" s="9" t="s">
        <v>388</v>
      </c>
      <c r="P86" s="9" t="s">
        <v>389</v>
      </c>
      <c r="Q86" s="9" t="s">
        <v>885</v>
      </c>
      <c r="R86" s="9" t="s">
        <v>893</v>
      </c>
      <c r="S86" s="9">
        <v>1038384604</v>
      </c>
      <c r="T86" s="9" t="s">
        <v>894</v>
      </c>
      <c r="U86" s="34">
        <v>38818</v>
      </c>
      <c r="V86" s="34">
        <v>32178</v>
      </c>
      <c r="W86" s="9" t="s">
        <v>895</v>
      </c>
      <c r="X86" s="9">
        <v>3104251390</v>
      </c>
      <c r="Y86" s="9" t="s">
        <v>896</v>
      </c>
      <c r="Z86" s="9" t="s">
        <v>808</v>
      </c>
      <c r="AA86" s="9">
        <v>5</v>
      </c>
      <c r="AB86" s="9" t="s">
        <v>890</v>
      </c>
      <c r="AC86" s="9" t="s">
        <v>810</v>
      </c>
      <c r="AD86" s="9" t="s">
        <v>65</v>
      </c>
      <c r="AE86" s="19">
        <v>37400173318</v>
      </c>
      <c r="AF86" s="9" t="s">
        <v>66</v>
      </c>
      <c r="AG86" s="9" t="s">
        <v>897</v>
      </c>
      <c r="AH86" s="9" t="s">
        <v>123</v>
      </c>
      <c r="AI86" s="9" t="s">
        <v>142</v>
      </c>
      <c r="AJ86" s="2" t="s">
        <v>24</v>
      </c>
      <c r="AK86" s="2" t="s">
        <v>20</v>
      </c>
      <c r="AL86" s="2" t="s">
        <v>25</v>
      </c>
      <c r="AM86" s="2" t="s">
        <v>291</v>
      </c>
      <c r="AN86" s="7" t="s">
        <v>1540</v>
      </c>
      <c r="AO86" s="8" t="s">
        <v>116</v>
      </c>
      <c r="AP86" s="7" t="s">
        <v>742</v>
      </c>
      <c r="AQ86" s="9" t="s">
        <v>1541</v>
      </c>
      <c r="AR86" s="9" t="s">
        <v>116</v>
      </c>
      <c r="AS86" s="9" t="s">
        <v>717</v>
      </c>
      <c r="AT86" s="58" t="s">
        <v>1227</v>
      </c>
    </row>
    <row r="87" spans="1:46" ht="70.5" customHeight="1" x14ac:dyDescent="0.2">
      <c r="A87" s="2">
        <v>86</v>
      </c>
      <c r="B87" s="9" t="s">
        <v>56</v>
      </c>
      <c r="C87" s="15" t="s">
        <v>898</v>
      </c>
      <c r="D87" s="15" t="s">
        <v>899</v>
      </c>
      <c r="E87" s="1" t="s">
        <v>884</v>
      </c>
      <c r="F87" s="9">
        <v>12725</v>
      </c>
      <c r="G87" s="57" t="s">
        <v>282</v>
      </c>
      <c r="H87" s="9">
        <v>13825</v>
      </c>
      <c r="I87" s="9" t="s">
        <v>1227</v>
      </c>
      <c r="J87" s="24">
        <v>3207000</v>
      </c>
      <c r="K87" s="24">
        <f t="shared" si="5"/>
        <v>35277000</v>
      </c>
      <c r="L87" s="9" t="s">
        <v>116</v>
      </c>
      <c r="M87" s="3" t="str">
        <f t="shared" si="3"/>
        <v>22 de enero de 2025</v>
      </c>
      <c r="N87" s="58" t="s">
        <v>1572</v>
      </c>
      <c r="O87" s="9" t="s">
        <v>388</v>
      </c>
      <c r="P87" s="9" t="s">
        <v>389</v>
      </c>
      <c r="Q87" s="9" t="s">
        <v>885</v>
      </c>
      <c r="R87" s="9" t="s">
        <v>900</v>
      </c>
      <c r="S87" s="9">
        <v>1010122700</v>
      </c>
      <c r="T87" s="9" t="s">
        <v>901</v>
      </c>
      <c r="U87" s="34">
        <v>42727</v>
      </c>
      <c r="V87" s="34">
        <v>36151</v>
      </c>
      <c r="W87" s="9" t="s">
        <v>902</v>
      </c>
      <c r="X87" s="9">
        <v>3005459056</v>
      </c>
      <c r="Y87" s="9" t="s">
        <v>903</v>
      </c>
      <c r="Z87" s="9" t="s">
        <v>808</v>
      </c>
      <c r="AA87" s="9">
        <v>9</v>
      </c>
      <c r="AB87" s="9" t="s">
        <v>890</v>
      </c>
      <c r="AC87" s="9" t="s">
        <v>810</v>
      </c>
      <c r="AD87" s="9" t="s">
        <v>65</v>
      </c>
      <c r="AE87" s="19" t="s">
        <v>904</v>
      </c>
      <c r="AF87" s="9" t="s">
        <v>441</v>
      </c>
      <c r="AG87" s="9" t="s">
        <v>122</v>
      </c>
      <c r="AH87" s="9" t="s">
        <v>166</v>
      </c>
      <c r="AI87" s="9" t="s">
        <v>142</v>
      </c>
      <c r="AJ87" s="2" t="s">
        <v>24</v>
      </c>
      <c r="AK87" s="2" t="s">
        <v>20</v>
      </c>
      <c r="AL87" s="2" t="s">
        <v>25</v>
      </c>
      <c r="AM87" s="2" t="s">
        <v>291</v>
      </c>
      <c r="AN87" s="7" t="s">
        <v>1833</v>
      </c>
      <c r="AO87" s="8" t="s">
        <v>116</v>
      </c>
      <c r="AP87" s="7" t="s">
        <v>742</v>
      </c>
      <c r="AQ87" s="9" t="s">
        <v>1834</v>
      </c>
      <c r="AR87" s="9" t="s">
        <v>766</v>
      </c>
      <c r="AS87" s="9" t="s">
        <v>1835</v>
      </c>
      <c r="AT87" s="58" t="s">
        <v>1572</v>
      </c>
    </row>
    <row r="88" spans="1:46" ht="70.5" customHeight="1" x14ac:dyDescent="0.2">
      <c r="A88" s="2">
        <v>87</v>
      </c>
      <c r="B88" s="9" t="s">
        <v>56</v>
      </c>
      <c r="C88" s="15" t="s">
        <v>906</v>
      </c>
      <c r="D88" s="15" t="s">
        <v>907</v>
      </c>
      <c r="E88" s="1" t="s">
        <v>905</v>
      </c>
      <c r="F88" s="9">
        <v>33025</v>
      </c>
      <c r="G88" s="57" t="s">
        <v>621</v>
      </c>
      <c r="H88" s="9">
        <v>13925</v>
      </c>
      <c r="I88" s="9" t="s">
        <v>1227</v>
      </c>
      <c r="J88" s="24">
        <v>4900000</v>
      </c>
      <c r="K88" s="24">
        <f t="shared" si="5"/>
        <v>53900000</v>
      </c>
      <c r="L88" s="9" t="s">
        <v>116</v>
      </c>
      <c r="M88" s="3" t="str">
        <f t="shared" si="3"/>
        <v>20 de enero de 2025</v>
      </c>
      <c r="N88" s="58" t="s">
        <v>1226</v>
      </c>
      <c r="O88" s="9" t="s">
        <v>388</v>
      </c>
      <c r="P88" s="9" t="s">
        <v>389</v>
      </c>
      <c r="Q88" s="9" t="s">
        <v>885</v>
      </c>
      <c r="R88" s="9" t="s">
        <v>908</v>
      </c>
      <c r="S88" s="9">
        <v>1013362577</v>
      </c>
      <c r="T88" s="9" t="s">
        <v>507</v>
      </c>
      <c r="U88" s="34">
        <v>43467</v>
      </c>
      <c r="V88" s="34">
        <v>33807</v>
      </c>
      <c r="W88" s="9" t="s">
        <v>909</v>
      </c>
      <c r="X88" s="9">
        <v>3242291323</v>
      </c>
      <c r="Y88" s="9" t="s">
        <v>910</v>
      </c>
      <c r="Z88" s="9" t="s">
        <v>672</v>
      </c>
      <c r="AA88" s="9">
        <v>1</v>
      </c>
      <c r="AB88" s="9" t="s">
        <v>358</v>
      </c>
      <c r="AC88" s="9">
        <v>85101604</v>
      </c>
      <c r="AD88" s="9" t="s">
        <v>65</v>
      </c>
      <c r="AE88" s="19" t="s">
        <v>912</v>
      </c>
      <c r="AF88" s="9" t="s">
        <v>66</v>
      </c>
      <c r="AG88" s="9" t="s">
        <v>113</v>
      </c>
      <c r="AH88" s="9" t="s">
        <v>123</v>
      </c>
      <c r="AI88" s="9" t="s">
        <v>911</v>
      </c>
      <c r="AJ88" s="2" t="s">
        <v>24</v>
      </c>
      <c r="AK88" s="2" t="s">
        <v>20</v>
      </c>
      <c r="AL88" s="2" t="s">
        <v>25</v>
      </c>
      <c r="AM88" s="2" t="s">
        <v>291</v>
      </c>
      <c r="AN88" s="7" t="s">
        <v>1900</v>
      </c>
      <c r="AO88" s="8" t="s">
        <v>116</v>
      </c>
      <c r="AP88" s="7" t="s">
        <v>199</v>
      </c>
      <c r="AQ88" s="9">
        <v>802062791</v>
      </c>
      <c r="AR88" s="9" t="s">
        <v>1901</v>
      </c>
      <c r="AS88" s="9" t="s">
        <v>523</v>
      </c>
      <c r="AT88" s="58" t="s">
        <v>1226</v>
      </c>
    </row>
    <row r="89" spans="1:46" ht="70.5" customHeight="1" x14ac:dyDescent="0.2">
      <c r="A89" s="2">
        <v>88</v>
      </c>
      <c r="B89" s="9" t="s">
        <v>56</v>
      </c>
      <c r="C89" s="15" t="s">
        <v>913</v>
      </c>
      <c r="D89" s="15" t="s">
        <v>914</v>
      </c>
      <c r="E89" s="1" t="s">
        <v>677</v>
      </c>
      <c r="F89" s="9">
        <v>13225</v>
      </c>
      <c r="G89" s="57" t="s">
        <v>282</v>
      </c>
      <c r="H89" s="9">
        <v>14025</v>
      </c>
      <c r="I89" s="9" t="s">
        <v>1227</v>
      </c>
      <c r="J89" s="24">
        <v>3675000</v>
      </c>
      <c r="K89" s="24">
        <f t="shared" si="5"/>
        <v>40425000</v>
      </c>
      <c r="L89" s="9" t="s">
        <v>116</v>
      </c>
      <c r="M89" s="3" t="str">
        <f t="shared" si="3"/>
        <v>29 de enero de 2025</v>
      </c>
      <c r="N89" s="58" t="s">
        <v>1974</v>
      </c>
      <c r="O89" s="9" t="s">
        <v>388</v>
      </c>
      <c r="P89" s="9" t="s">
        <v>389</v>
      </c>
      <c r="Q89" s="9" t="s">
        <v>885</v>
      </c>
      <c r="R89" s="9" t="s">
        <v>915</v>
      </c>
      <c r="S89" s="9">
        <v>43575463</v>
      </c>
      <c r="T89" s="9" t="s">
        <v>507</v>
      </c>
      <c r="U89" s="34">
        <v>33430</v>
      </c>
      <c r="V89" s="34">
        <v>29014</v>
      </c>
      <c r="W89" s="9" t="s">
        <v>916</v>
      </c>
      <c r="X89" s="9">
        <v>3002047091</v>
      </c>
      <c r="Y89" s="9" t="s">
        <v>917</v>
      </c>
      <c r="Z89" s="9" t="s">
        <v>672</v>
      </c>
      <c r="AA89" s="9">
        <v>0</v>
      </c>
      <c r="AB89" s="9" t="s">
        <v>890</v>
      </c>
      <c r="AC89" s="9" t="s">
        <v>810</v>
      </c>
      <c r="AD89" s="9" t="s">
        <v>65</v>
      </c>
      <c r="AE89" s="19">
        <v>10872681024</v>
      </c>
      <c r="AF89" s="9" t="s">
        <v>93</v>
      </c>
      <c r="AG89" s="9" t="s">
        <v>918</v>
      </c>
      <c r="AH89" s="9" t="s">
        <v>123</v>
      </c>
      <c r="AI89" s="9" t="s">
        <v>113</v>
      </c>
      <c r="AJ89" s="2" t="s">
        <v>24</v>
      </c>
      <c r="AK89" s="2" t="s">
        <v>20</v>
      </c>
      <c r="AL89" s="2" t="s">
        <v>25</v>
      </c>
      <c r="AM89" s="2" t="s">
        <v>291</v>
      </c>
      <c r="AN89" s="7" t="s">
        <v>1972</v>
      </c>
      <c r="AO89" s="8" t="s">
        <v>116</v>
      </c>
      <c r="AP89" s="7" t="s">
        <v>742</v>
      </c>
      <c r="AQ89" s="9" t="s">
        <v>1973</v>
      </c>
      <c r="AR89" s="9" t="s">
        <v>116</v>
      </c>
      <c r="AS89" s="9" t="s">
        <v>717</v>
      </c>
      <c r="AT89" s="58" t="s">
        <v>1974</v>
      </c>
    </row>
    <row r="90" spans="1:46" ht="70.5" customHeight="1" x14ac:dyDescent="0.2">
      <c r="A90" s="2">
        <v>89</v>
      </c>
      <c r="B90" s="9" t="s">
        <v>56</v>
      </c>
      <c r="C90" s="15" t="s">
        <v>919</v>
      </c>
      <c r="D90" s="15" t="s">
        <v>920</v>
      </c>
      <c r="E90" s="1" t="s">
        <v>921</v>
      </c>
      <c r="F90" s="9">
        <v>11425</v>
      </c>
      <c r="G90" s="57" t="s">
        <v>282</v>
      </c>
      <c r="H90" s="9">
        <v>14125</v>
      </c>
      <c r="I90" s="9" t="s">
        <v>1227</v>
      </c>
      <c r="J90" s="24">
        <v>2078000</v>
      </c>
      <c r="K90" s="24">
        <f t="shared" si="5"/>
        <v>22858000</v>
      </c>
      <c r="L90" s="9" t="s">
        <v>116</v>
      </c>
      <c r="M90" s="3" t="str">
        <f t="shared" si="3"/>
        <v>24 de enero de 2025</v>
      </c>
      <c r="N90" s="58" t="s">
        <v>1856</v>
      </c>
      <c r="O90" s="9" t="s">
        <v>388</v>
      </c>
      <c r="P90" s="9" t="s">
        <v>389</v>
      </c>
      <c r="Q90" s="9" t="s">
        <v>885</v>
      </c>
      <c r="R90" s="9" t="s">
        <v>922</v>
      </c>
      <c r="S90" s="9">
        <v>1137624198</v>
      </c>
      <c r="T90" s="9" t="s">
        <v>923</v>
      </c>
      <c r="U90" s="34">
        <v>45021</v>
      </c>
      <c r="V90" s="34">
        <v>44985</v>
      </c>
      <c r="W90" s="9" t="s">
        <v>924</v>
      </c>
      <c r="X90" s="9">
        <v>3158180983</v>
      </c>
      <c r="Y90" s="9" t="s">
        <v>925</v>
      </c>
      <c r="Z90" s="9" t="s">
        <v>310</v>
      </c>
      <c r="AA90" s="9">
        <v>6</v>
      </c>
      <c r="AB90" s="9" t="s">
        <v>890</v>
      </c>
      <c r="AC90" s="9">
        <v>85101601</v>
      </c>
      <c r="AD90" s="9" t="s">
        <v>65</v>
      </c>
      <c r="AE90" s="19" t="s">
        <v>928</v>
      </c>
      <c r="AF90" s="9" t="s">
        <v>926</v>
      </c>
      <c r="AG90" s="9" t="s">
        <v>584</v>
      </c>
      <c r="AH90" s="9" t="s">
        <v>927</v>
      </c>
      <c r="AJ90" s="2" t="s">
        <v>24</v>
      </c>
      <c r="AK90" s="2" t="s">
        <v>20</v>
      </c>
      <c r="AL90" s="2" t="s">
        <v>25</v>
      </c>
      <c r="AM90" s="2" t="s">
        <v>291</v>
      </c>
      <c r="AN90" s="7" t="s">
        <v>1882</v>
      </c>
      <c r="AO90" s="8" t="s">
        <v>116</v>
      </c>
      <c r="AP90" s="7" t="s">
        <v>742</v>
      </c>
      <c r="AQ90" s="9" t="s">
        <v>1883</v>
      </c>
      <c r="AR90" s="9" t="s">
        <v>1809</v>
      </c>
      <c r="AS90" s="9" t="s">
        <v>1884</v>
      </c>
      <c r="AT90" s="58" t="s">
        <v>1856</v>
      </c>
    </row>
    <row r="91" spans="1:46" ht="70.5" customHeight="1" x14ac:dyDescent="0.2">
      <c r="A91" s="2">
        <v>90</v>
      </c>
      <c r="B91" s="9" t="s">
        <v>56</v>
      </c>
      <c r="C91" s="15" t="s">
        <v>929</v>
      </c>
      <c r="D91" s="15" t="s">
        <v>930</v>
      </c>
      <c r="E91" s="1" t="s">
        <v>446</v>
      </c>
      <c r="F91" s="9">
        <v>36425</v>
      </c>
      <c r="G91" s="57" t="s">
        <v>943</v>
      </c>
      <c r="H91" s="9">
        <v>15425</v>
      </c>
      <c r="I91" s="9" t="s">
        <v>1542</v>
      </c>
      <c r="J91" s="24">
        <v>2078000</v>
      </c>
      <c r="K91" s="24">
        <f t="shared" si="5"/>
        <v>22858000</v>
      </c>
      <c r="L91" s="9" t="s">
        <v>116</v>
      </c>
      <c r="M91" s="3" t="str">
        <f t="shared" si="3"/>
        <v>21 de enero de 2025</v>
      </c>
      <c r="N91" s="58" t="s">
        <v>1542</v>
      </c>
      <c r="O91" s="9" t="s">
        <v>388</v>
      </c>
      <c r="P91" s="9" t="s">
        <v>389</v>
      </c>
      <c r="Q91" s="9" t="s">
        <v>885</v>
      </c>
      <c r="R91" s="9" t="s">
        <v>944</v>
      </c>
      <c r="S91" s="9">
        <v>1085103184</v>
      </c>
      <c r="T91" s="9" t="s">
        <v>945</v>
      </c>
      <c r="U91" s="34">
        <v>40628</v>
      </c>
      <c r="V91" s="34">
        <v>34052</v>
      </c>
      <c r="W91" s="9" t="s">
        <v>948</v>
      </c>
      <c r="X91" s="9">
        <v>3126679412</v>
      </c>
      <c r="Y91" s="9" t="s">
        <v>946</v>
      </c>
      <c r="Z91" s="9" t="s">
        <v>310</v>
      </c>
      <c r="AB91" s="9" t="s">
        <v>890</v>
      </c>
      <c r="AC91" s="9">
        <v>85101601</v>
      </c>
      <c r="AD91" s="9" t="s">
        <v>65</v>
      </c>
      <c r="AE91" s="19" t="s">
        <v>949</v>
      </c>
      <c r="AF91" s="9" t="s">
        <v>93</v>
      </c>
      <c r="AG91" s="9" t="s">
        <v>947</v>
      </c>
      <c r="AJ91" s="2" t="s">
        <v>24</v>
      </c>
      <c r="AK91" s="2" t="s">
        <v>20</v>
      </c>
      <c r="AL91" s="2" t="s">
        <v>25</v>
      </c>
      <c r="AM91" s="2" t="s">
        <v>291</v>
      </c>
      <c r="AN91" s="7" t="s">
        <v>1885</v>
      </c>
      <c r="AO91" s="8" t="s">
        <v>198</v>
      </c>
      <c r="AP91" s="7" t="s">
        <v>742</v>
      </c>
      <c r="AQ91" s="9" t="s">
        <v>1886</v>
      </c>
      <c r="AR91" s="9" t="s">
        <v>116</v>
      </c>
      <c r="AS91" s="9" t="s">
        <v>717</v>
      </c>
      <c r="AT91" s="58" t="s">
        <v>1542</v>
      </c>
    </row>
    <row r="92" spans="1:46" ht="70.5" customHeight="1" x14ac:dyDescent="0.2">
      <c r="A92" s="2">
        <v>91</v>
      </c>
      <c r="B92" s="9" t="s">
        <v>56</v>
      </c>
      <c r="C92" s="15" t="s">
        <v>931</v>
      </c>
      <c r="D92" s="15" t="s">
        <v>932</v>
      </c>
      <c r="E92" s="1" t="s">
        <v>446</v>
      </c>
      <c r="F92" s="9">
        <v>9725</v>
      </c>
      <c r="G92" s="57" t="s">
        <v>282</v>
      </c>
      <c r="H92" s="9">
        <v>14225</v>
      </c>
      <c r="I92" s="9" t="s">
        <v>1227</v>
      </c>
      <c r="J92" s="24">
        <v>2078000</v>
      </c>
      <c r="K92" s="24">
        <f t="shared" si="5"/>
        <v>22858000</v>
      </c>
      <c r="L92" s="9" t="s">
        <v>116</v>
      </c>
      <c r="M92" s="3" t="str">
        <f t="shared" si="3"/>
        <v>20 de enero de 2025</v>
      </c>
      <c r="N92" s="58" t="s">
        <v>1226</v>
      </c>
      <c r="O92" s="9" t="s">
        <v>388</v>
      </c>
      <c r="P92" s="9" t="s">
        <v>389</v>
      </c>
      <c r="Q92" s="9" t="s">
        <v>885</v>
      </c>
      <c r="R92" s="9" t="s">
        <v>933</v>
      </c>
      <c r="S92" s="9">
        <v>1128268178</v>
      </c>
      <c r="T92" s="9" t="s">
        <v>934</v>
      </c>
      <c r="U92" s="34">
        <v>38413</v>
      </c>
      <c r="V92" s="34">
        <v>31835</v>
      </c>
      <c r="W92" s="9" t="s">
        <v>936</v>
      </c>
      <c r="X92" s="9">
        <v>3108289731</v>
      </c>
      <c r="Y92" s="9" t="s">
        <v>935</v>
      </c>
      <c r="Z92" s="9" t="s">
        <v>310</v>
      </c>
      <c r="AA92" s="9">
        <v>9</v>
      </c>
      <c r="AB92" s="9" t="s">
        <v>890</v>
      </c>
      <c r="AC92" s="9">
        <v>85101601</v>
      </c>
      <c r="AD92" s="9" t="s">
        <v>65</v>
      </c>
      <c r="AE92" s="19" t="s">
        <v>937</v>
      </c>
      <c r="AF92" s="9" t="s">
        <v>66</v>
      </c>
      <c r="AG92" s="9" t="s">
        <v>113</v>
      </c>
      <c r="AH92" s="9" t="s">
        <v>123</v>
      </c>
      <c r="AI92" s="9" t="s">
        <v>142</v>
      </c>
      <c r="AJ92" s="2" t="s">
        <v>24</v>
      </c>
      <c r="AK92" s="2" t="s">
        <v>20</v>
      </c>
      <c r="AL92" s="2" t="s">
        <v>25</v>
      </c>
      <c r="AM92" s="2" t="s">
        <v>291</v>
      </c>
      <c r="AN92" s="7" t="s">
        <v>1543</v>
      </c>
      <c r="AO92" s="8" t="s">
        <v>116</v>
      </c>
      <c r="AP92" s="7" t="s">
        <v>742</v>
      </c>
      <c r="AQ92" s="9" t="s">
        <v>1544</v>
      </c>
      <c r="AR92" s="9" t="s">
        <v>116</v>
      </c>
      <c r="AS92" s="9" t="s">
        <v>717</v>
      </c>
      <c r="AT92" s="58" t="s">
        <v>1226</v>
      </c>
    </row>
    <row r="93" spans="1:46" ht="70.5" customHeight="1" x14ac:dyDescent="0.2">
      <c r="A93" s="2">
        <v>92</v>
      </c>
      <c r="B93" s="9" t="s">
        <v>56</v>
      </c>
      <c r="C93" s="15" t="s">
        <v>938</v>
      </c>
      <c r="D93" s="15" t="s">
        <v>941</v>
      </c>
      <c r="E93" s="1" t="s">
        <v>1546</v>
      </c>
      <c r="F93" s="9">
        <v>36025</v>
      </c>
      <c r="G93" s="57" t="s">
        <v>621</v>
      </c>
      <c r="H93" s="9">
        <v>20125</v>
      </c>
      <c r="I93" s="9" t="s">
        <v>1809</v>
      </c>
      <c r="J93" s="24">
        <v>2078000</v>
      </c>
      <c r="K93" s="24">
        <f>J93*11.5</f>
        <v>23897000</v>
      </c>
      <c r="L93" s="9" t="s">
        <v>116</v>
      </c>
      <c r="M93" s="3" t="str">
        <f t="shared" si="3"/>
        <v>23 de enero de 2025</v>
      </c>
      <c r="N93" s="58" t="s">
        <v>1809</v>
      </c>
      <c r="O93" s="9" t="s">
        <v>185</v>
      </c>
      <c r="P93" s="9" t="s">
        <v>62</v>
      </c>
      <c r="Q93" s="9" t="s">
        <v>1010</v>
      </c>
      <c r="R93" s="9" t="s">
        <v>1547</v>
      </c>
      <c r="S93" s="9">
        <v>43827377</v>
      </c>
      <c r="T93" s="9" t="s">
        <v>465</v>
      </c>
      <c r="U93" s="34" t="s">
        <v>1548</v>
      </c>
      <c r="V93" s="34" t="s">
        <v>1549</v>
      </c>
      <c r="W93" s="9" t="s">
        <v>1550</v>
      </c>
      <c r="X93" s="9" t="s">
        <v>1551</v>
      </c>
      <c r="Y93" s="9" t="s">
        <v>1552</v>
      </c>
      <c r="Z93" s="9" t="s">
        <v>287</v>
      </c>
      <c r="AA93" s="9">
        <v>7</v>
      </c>
      <c r="AB93" s="9" t="s">
        <v>1014</v>
      </c>
      <c r="AC93" s="9">
        <v>85101601</v>
      </c>
      <c r="AD93" s="9" t="s">
        <v>65</v>
      </c>
      <c r="AE93" s="19" t="s">
        <v>1553</v>
      </c>
      <c r="AF93" s="9" t="s">
        <v>441</v>
      </c>
      <c r="AH93" s="9" t="s">
        <v>123</v>
      </c>
      <c r="AI93" s="9" t="s">
        <v>113</v>
      </c>
      <c r="AJ93" s="2" t="s">
        <v>24</v>
      </c>
      <c r="AK93" s="2" t="s">
        <v>20</v>
      </c>
      <c r="AL93" s="2" t="s">
        <v>25</v>
      </c>
      <c r="AM93" s="2" t="s">
        <v>291</v>
      </c>
      <c r="AN93" s="7" t="s">
        <v>1925</v>
      </c>
      <c r="AO93" s="8" t="s">
        <v>198</v>
      </c>
      <c r="AP93" s="7" t="s">
        <v>715</v>
      </c>
      <c r="AQ93" s="9">
        <v>802062521</v>
      </c>
      <c r="AR93" s="9" t="s">
        <v>1926</v>
      </c>
      <c r="AS93" s="9" t="s">
        <v>1927</v>
      </c>
      <c r="AT93" s="58" t="s">
        <v>1809</v>
      </c>
    </row>
    <row r="94" spans="1:46" ht="70.5" customHeight="1" x14ac:dyDescent="0.2">
      <c r="A94" s="2">
        <v>93</v>
      </c>
      <c r="B94" s="9" t="s">
        <v>56</v>
      </c>
      <c r="C94" s="15" t="s">
        <v>939</v>
      </c>
      <c r="D94" s="15" t="s">
        <v>942</v>
      </c>
      <c r="E94" s="1" t="s">
        <v>1545</v>
      </c>
      <c r="F94" s="9">
        <v>36225</v>
      </c>
      <c r="G94" s="57" t="s">
        <v>1554</v>
      </c>
      <c r="H94" s="9">
        <v>20225</v>
      </c>
      <c r="I94" s="9" t="s">
        <v>1809</v>
      </c>
      <c r="J94" s="24">
        <v>2078000</v>
      </c>
      <c r="K94" s="24">
        <f>J94*11.5</f>
        <v>23897000</v>
      </c>
      <c r="L94" s="9" t="s">
        <v>116</v>
      </c>
      <c r="M94" s="3" t="str">
        <f t="shared" si="3"/>
        <v>23 de enero de 2025</v>
      </c>
      <c r="N94" s="58" t="s">
        <v>1227</v>
      </c>
      <c r="O94" s="9" t="s">
        <v>185</v>
      </c>
      <c r="P94" s="9" t="s">
        <v>62</v>
      </c>
      <c r="Q94" s="9" t="s">
        <v>1010</v>
      </c>
      <c r="R94" s="9" t="s">
        <v>1555</v>
      </c>
      <c r="S94" s="9">
        <v>44006332</v>
      </c>
      <c r="T94" s="9" t="s">
        <v>170</v>
      </c>
      <c r="U94" s="34" t="s">
        <v>1556</v>
      </c>
      <c r="V94" s="34" t="s">
        <v>1557</v>
      </c>
      <c r="W94" s="9" t="s">
        <v>1558</v>
      </c>
      <c r="X94" s="9" t="s">
        <v>1559</v>
      </c>
      <c r="Y94" s="9" t="s">
        <v>1560</v>
      </c>
      <c r="Z94" s="9" t="s">
        <v>287</v>
      </c>
      <c r="AA94" s="9">
        <v>2</v>
      </c>
      <c r="AB94" s="9" t="s">
        <v>1014</v>
      </c>
      <c r="AC94" s="9">
        <v>85101601</v>
      </c>
      <c r="AD94" s="9" t="s">
        <v>65</v>
      </c>
      <c r="AE94" s="19" t="s">
        <v>1562</v>
      </c>
      <c r="AF94" s="9" t="s">
        <v>93</v>
      </c>
      <c r="AH94" s="9" t="s">
        <v>1561</v>
      </c>
      <c r="AI94" s="9" t="s">
        <v>113</v>
      </c>
      <c r="AJ94" s="2" t="s">
        <v>24</v>
      </c>
      <c r="AK94" s="2" t="s">
        <v>20</v>
      </c>
      <c r="AL94" s="2" t="s">
        <v>25</v>
      </c>
      <c r="AM94" s="2" t="s">
        <v>291</v>
      </c>
      <c r="AN94" s="7" t="s">
        <v>1860</v>
      </c>
      <c r="AO94" s="8" t="s">
        <v>116</v>
      </c>
      <c r="AP94" s="7" t="s">
        <v>199</v>
      </c>
      <c r="AQ94" s="9" t="s">
        <v>1861</v>
      </c>
      <c r="AR94" s="9" t="s">
        <v>1862</v>
      </c>
      <c r="AS94" s="9" t="s">
        <v>1863</v>
      </c>
      <c r="AT94" s="58" t="s">
        <v>1227</v>
      </c>
    </row>
    <row r="95" spans="1:46" ht="70.5" customHeight="1" x14ac:dyDescent="0.2">
      <c r="A95" s="2">
        <v>94</v>
      </c>
      <c r="B95" s="9" t="s">
        <v>56</v>
      </c>
      <c r="C95" s="15" t="s">
        <v>940</v>
      </c>
      <c r="D95" s="15" t="s">
        <v>950</v>
      </c>
      <c r="E95" s="1" t="s">
        <v>446</v>
      </c>
      <c r="F95" s="9">
        <v>10025</v>
      </c>
      <c r="G95" s="57" t="s">
        <v>282</v>
      </c>
      <c r="H95" s="9">
        <v>14325</v>
      </c>
      <c r="I95" s="9" t="s">
        <v>1227</v>
      </c>
      <c r="J95" s="24">
        <v>2078000</v>
      </c>
      <c r="K95" s="24">
        <v>22858000</v>
      </c>
      <c r="L95" s="9" t="s">
        <v>116</v>
      </c>
      <c r="M95" s="3" t="str">
        <f t="shared" si="3"/>
        <v>20 de enero de 2025</v>
      </c>
      <c r="N95" s="58" t="s">
        <v>1227</v>
      </c>
      <c r="O95" s="9" t="s">
        <v>388</v>
      </c>
      <c r="P95" s="9" t="s">
        <v>389</v>
      </c>
      <c r="Q95" s="9" t="s">
        <v>885</v>
      </c>
      <c r="R95" s="9" t="s">
        <v>951</v>
      </c>
      <c r="S95" s="9">
        <v>36309735</v>
      </c>
      <c r="T95" s="9" t="s">
        <v>952</v>
      </c>
      <c r="U95" s="34">
        <v>36896</v>
      </c>
      <c r="V95" s="34">
        <v>30277</v>
      </c>
      <c r="W95" s="9" t="s">
        <v>953</v>
      </c>
      <c r="X95" s="9">
        <v>3208494375</v>
      </c>
      <c r="Y95" s="9" t="s">
        <v>954</v>
      </c>
      <c r="Z95" s="9" t="s">
        <v>310</v>
      </c>
      <c r="AA95" s="9">
        <v>4</v>
      </c>
      <c r="AB95" s="9" t="s">
        <v>890</v>
      </c>
      <c r="AC95" s="9">
        <v>85101601</v>
      </c>
      <c r="AD95" s="9" t="s">
        <v>65</v>
      </c>
      <c r="AE95" s="19" t="s">
        <v>956</v>
      </c>
      <c r="AF95" s="9" t="s">
        <v>66</v>
      </c>
      <c r="AG95" s="9" t="s">
        <v>955</v>
      </c>
      <c r="AH95" s="9" t="s">
        <v>166</v>
      </c>
      <c r="AI95" s="9" t="s">
        <v>142</v>
      </c>
      <c r="AJ95" s="2" t="s">
        <v>24</v>
      </c>
      <c r="AK95" s="2" t="s">
        <v>20</v>
      </c>
      <c r="AL95" s="2" t="s">
        <v>25</v>
      </c>
      <c r="AM95" s="2" t="s">
        <v>291</v>
      </c>
      <c r="AN95" s="7" t="s">
        <v>1563</v>
      </c>
      <c r="AO95" s="8" t="s">
        <v>116</v>
      </c>
      <c r="AP95" s="7" t="s">
        <v>742</v>
      </c>
      <c r="AQ95" s="9" t="s">
        <v>1564</v>
      </c>
      <c r="AR95" s="9" t="s">
        <v>158</v>
      </c>
      <c r="AS95" s="9" t="s">
        <v>757</v>
      </c>
      <c r="AT95" s="58" t="s">
        <v>1227</v>
      </c>
    </row>
    <row r="96" spans="1:46" ht="70.5" customHeight="1" x14ac:dyDescent="0.2">
      <c r="A96" s="2">
        <v>95</v>
      </c>
      <c r="B96" s="9" t="s">
        <v>56</v>
      </c>
      <c r="C96" s="15" t="s">
        <v>957</v>
      </c>
      <c r="D96" s="15" t="s">
        <v>958</v>
      </c>
      <c r="E96" s="1" t="s">
        <v>959</v>
      </c>
      <c r="F96" s="9">
        <v>15125</v>
      </c>
      <c r="G96" s="57" t="s">
        <v>282</v>
      </c>
      <c r="H96" s="9">
        <v>14425</v>
      </c>
      <c r="I96" s="9" t="s">
        <v>1227</v>
      </c>
      <c r="J96" s="24">
        <v>13500000</v>
      </c>
      <c r="K96" s="24">
        <f>J96*11</f>
        <v>148500000</v>
      </c>
      <c r="L96" s="9" t="s">
        <v>116</v>
      </c>
      <c r="M96" s="3" t="str">
        <f t="shared" si="3"/>
        <v>20 de enero de 2025</v>
      </c>
      <c r="N96" s="58" t="s">
        <v>1226</v>
      </c>
      <c r="O96" s="9" t="s">
        <v>388</v>
      </c>
      <c r="P96" s="9" t="s">
        <v>389</v>
      </c>
      <c r="Q96" s="9" t="s">
        <v>960</v>
      </c>
      <c r="R96" s="9" t="s">
        <v>961</v>
      </c>
      <c r="S96" s="9">
        <v>72192687</v>
      </c>
      <c r="T96" s="9" t="s">
        <v>962</v>
      </c>
      <c r="U96" s="34">
        <v>33441</v>
      </c>
      <c r="V96" s="34">
        <v>26733</v>
      </c>
      <c r="W96" s="9" t="s">
        <v>963</v>
      </c>
      <c r="X96" s="9">
        <v>3212377</v>
      </c>
      <c r="Y96" s="9" t="s">
        <v>964</v>
      </c>
      <c r="Z96" s="9" t="s">
        <v>965</v>
      </c>
      <c r="AA96" s="9">
        <v>4</v>
      </c>
      <c r="AB96" s="9" t="s">
        <v>966</v>
      </c>
      <c r="AC96" s="9">
        <v>85121600</v>
      </c>
      <c r="AD96" s="9" t="s">
        <v>65</v>
      </c>
      <c r="AE96" s="19" t="s">
        <v>968</v>
      </c>
      <c r="AF96" s="9" t="s">
        <v>441</v>
      </c>
      <c r="AG96" s="9" t="s">
        <v>967</v>
      </c>
      <c r="AH96" s="9" t="s">
        <v>123</v>
      </c>
      <c r="AI96" s="9" t="s">
        <v>113</v>
      </c>
      <c r="AJ96" s="2" t="s">
        <v>24</v>
      </c>
      <c r="AK96" s="2" t="s">
        <v>20</v>
      </c>
      <c r="AL96" s="2" t="s">
        <v>25</v>
      </c>
      <c r="AM96" s="2" t="s">
        <v>291</v>
      </c>
      <c r="AN96" s="7" t="s">
        <v>1917</v>
      </c>
      <c r="AO96" s="8" t="s">
        <v>116</v>
      </c>
      <c r="AP96" s="7" t="s">
        <v>742</v>
      </c>
      <c r="AQ96" s="9" t="s">
        <v>1918</v>
      </c>
      <c r="AR96" s="9" t="s">
        <v>1819</v>
      </c>
      <c r="AS96" s="9" t="s">
        <v>1820</v>
      </c>
      <c r="AT96" s="58" t="s">
        <v>1226</v>
      </c>
    </row>
    <row r="97" spans="1:47" ht="70.5" customHeight="1" x14ac:dyDescent="0.2">
      <c r="A97" s="2">
        <v>96</v>
      </c>
      <c r="B97" s="9" t="s">
        <v>970</v>
      </c>
      <c r="C97" s="15" t="s">
        <v>969</v>
      </c>
      <c r="D97" s="15" t="s">
        <v>977</v>
      </c>
      <c r="E97" s="1" t="s">
        <v>984</v>
      </c>
      <c r="F97" s="9">
        <v>28825</v>
      </c>
      <c r="G97" s="57" t="s">
        <v>621</v>
      </c>
      <c r="H97" s="9">
        <v>14525</v>
      </c>
      <c r="I97" s="9" t="s">
        <v>1227</v>
      </c>
      <c r="J97" s="24">
        <v>3207000</v>
      </c>
      <c r="K97" s="24">
        <f>J97*11</f>
        <v>35277000</v>
      </c>
      <c r="L97" s="9" t="s">
        <v>116</v>
      </c>
      <c r="M97" s="3" t="str">
        <f t="shared" si="3"/>
        <v>23 de enero de 2025</v>
      </c>
      <c r="N97" s="58" t="s">
        <v>1809</v>
      </c>
      <c r="O97" s="9" t="s">
        <v>388</v>
      </c>
      <c r="P97" s="9" t="s">
        <v>389</v>
      </c>
      <c r="Q97" s="9" t="s">
        <v>978</v>
      </c>
      <c r="R97" s="9" t="s">
        <v>979</v>
      </c>
      <c r="S97" s="9">
        <v>1216725526</v>
      </c>
      <c r="T97" s="9" t="s">
        <v>934</v>
      </c>
      <c r="U97" s="34">
        <v>42397</v>
      </c>
      <c r="V97" s="34">
        <v>35820</v>
      </c>
      <c r="W97" s="9" t="s">
        <v>980</v>
      </c>
      <c r="X97" s="9">
        <v>3122977444</v>
      </c>
      <c r="Y97" s="9" t="s">
        <v>981</v>
      </c>
      <c r="Z97" s="9" t="s">
        <v>819</v>
      </c>
      <c r="AA97" s="9">
        <v>9</v>
      </c>
      <c r="AB97" s="9" t="s">
        <v>793</v>
      </c>
      <c r="AC97" s="9">
        <v>85101601</v>
      </c>
      <c r="AD97" s="9" t="s">
        <v>65</v>
      </c>
      <c r="AE97" s="19">
        <v>356705330</v>
      </c>
      <c r="AF97" s="9" t="s">
        <v>926</v>
      </c>
      <c r="AG97" s="9" t="s">
        <v>982</v>
      </c>
      <c r="AH97" s="9" t="s">
        <v>154</v>
      </c>
      <c r="AI97" s="9" t="s">
        <v>113</v>
      </c>
      <c r="AJ97" s="2" t="s">
        <v>24</v>
      </c>
      <c r="AK97" s="2" t="s">
        <v>20</v>
      </c>
      <c r="AL97" s="2" t="s">
        <v>25</v>
      </c>
      <c r="AM97" s="2" t="s">
        <v>291</v>
      </c>
      <c r="AN97" s="7" t="s">
        <v>1836</v>
      </c>
      <c r="AO97" s="8" t="s">
        <v>116</v>
      </c>
      <c r="AP97" s="7" t="s">
        <v>199</v>
      </c>
      <c r="AQ97" s="9" t="s">
        <v>1837</v>
      </c>
      <c r="AR97" s="9" t="s">
        <v>116</v>
      </c>
      <c r="AS97" s="9" t="s">
        <v>717</v>
      </c>
      <c r="AT97" s="58" t="s">
        <v>1809</v>
      </c>
    </row>
    <row r="98" spans="1:47" ht="70.5" customHeight="1" x14ac:dyDescent="0.2">
      <c r="A98" s="2">
        <v>97</v>
      </c>
      <c r="B98" s="9" t="s">
        <v>970</v>
      </c>
      <c r="C98" s="15" t="s">
        <v>983</v>
      </c>
      <c r="D98" s="15" t="s">
        <v>993</v>
      </c>
      <c r="E98" s="1" t="s">
        <v>985</v>
      </c>
      <c r="F98" s="9">
        <v>29025</v>
      </c>
      <c r="G98" s="57" t="s">
        <v>621</v>
      </c>
      <c r="H98" s="9">
        <v>14625</v>
      </c>
      <c r="I98" s="9" t="s">
        <v>1227</v>
      </c>
      <c r="J98" s="24">
        <v>2078000</v>
      </c>
      <c r="K98" s="24">
        <f>J98*11</f>
        <v>22858000</v>
      </c>
      <c r="L98" s="9" t="s">
        <v>116</v>
      </c>
      <c r="M98" s="3" t="str">
        <f t="shared" si="3"/>
        <v>23 de enero de 2025</v>
      </c>
      <c r="N98" s="58" t="s">
        <v>1809</v>
      </c>
      <c r="O98" s="9" t="s">
        <v>388</v>
      </c>
      <c r="P98" s="9" t="s">
        <v>389</v>
      </c>
      <c r="Q98" s="9" t="s">
        <v>978</v>
      </c>
      <c r="R98" s="9" t="s">
        <v>986</v>
      </c>
      <c r="S98" s="9">
        <v>25279046</v>
      </c>
      <c r="T98" s="9" t="s">
        <v>987</v>
      </c>
      <c r="U98" s="34">
        <v>35506</v>
      </c>
      <c r="V98" s="34">
        <v>28605</v>
      </c>
      <c r="W98" s="9" t="s">
        <v>988</v>
      </c>
      <c r="X98" s="9">
        <v>3127566574</v>
      </c>
      <c r="Y98" s="9" t="s">
        <v>989</v>
      </c>
      <c r="Z98" s="9" t="s">
        <v>287</v>
      </c>
      <c r="AA98" s="9">
        <v>8</v>
      </c>
      <c r="AB98" s="9" t="s">
        <v>990</v>
      </c>
      <c r="AC98" s="9">
        <v>85101601</v>
      </c>
      <c r="AD98" s="9" t="s">
        <v>65</v>
      </c>
      <c r="AE98" s="19" t="s">
        <v>991</v>
      </c>
      <c r="AF98" s="9" t="s">
        <v>66</v>
      </c>
      <c r="AG98" s="9" t="s">
        <v>122</v>
      </c>
      <c r="AH98" s="9" t="s">
        <v>166</v>
      </c>
      <c r="AI98" s="9" t="s">
        <v>142</v>
      </c>
      <c r="AJ98" s="2" t="s">
        <v>24</v>
      </c>
      <c r="AK98" s="2" t="s">
        <v>20</v>
      </c>
      <c r="AL98" s="2" t="s">
        <v>25</v>
      </c>
      <c r="AM98" s="2" t="s">
        <v>291</v>
      </c>
      <c r="AN98" s="7" t="s">
        <v>1838</v>
      </c>
      <c r="AO98" s="8" t="s">
        <v>116</v>
      </c>
      <c r="AP98" s="7" t="s">
        <v>199</v>
      </c>
      <c r="AQ98" s="9" t="s">
        <v>1839</v>
      </c>
      <c r="AR98" s="9" t="s">
        <v>116</v>
      </c>
      <c r="AS98" s="9" t="s">
        <v>717</v>
      </c>
      <c r="AT98" s="58" t="s">
        <v>1809</v>
      </c>
    </row>
    <row r="99" spans="1:47" ht="70.5" customHeight="1" x14ac:dyDescent="0.25">
      <c r="A99" s="2">
        <v>98</v>
      </c>
      <c r="B99" s="9" t="s">
        <v>970</v>
      </c>
      <c r="C99" s="15" t="s">
        <v>992</v>
      </c>
      <c r="D99" s="15" t="s">
        <v>994</v>
      </c>
      <c r="E99" s="1" t="s">
        <v>995</v>
      </c>
      <c r="F99" s="9">
        <v>28725</v>
      </c>
      <c r="G99" s="57" t="s">
        <v>621</v>
      </c>
      <c r="H99" s="9">
        <v>14725</v>
      </c>
      <c r="I99" s="9" t="s">
        <v>1227</v>
      </c>
      <c r="J99" s="24">
        <v>3207000</v>
      </c>
      <c r="K99" s="24">
        <f>J99*11</f>
        <v>35277000</v>
      </c>
      <c r="L99" s="9" t="s">
        <v>116</v>
      </c>
      <c r="M99" s="3" t="str">
        <f t="shared" si="3"/>
        <v>23 de enero de 2025</v>
      </c>
      <c r="N99" s="58" t="s">
        <v>1809</v>
      </c>
      <c r="O99" s="9" t="s">
        <v>388</v>
      </c>
      <c r="P99" s="9" t="s">
        <v>389</v>
      </c>
      <c r="Q99" s="20" t="s">
        <v>978</v>
      </c>
      <c r="R99" s="9" t="s">
        <v>996</v>
      </c>
      <c r="S99" s="9">
        <v>1020484137</v>
      </c>
      <c r="T99" s="9" t="s">
        <v>99</v>
      </c>
      <c r="U99" s="34">
        <v>42436</v>
      </c>
      <c r="V99" s="34">
        <v>35857</v>
      </c>
      <c r="W99" s="9" t="s">
        <v>997</v>
      </c>
      <c r="X99" s="9">
        <v>3132149209</v>
      </c>
      <c r="Y99" s="9" t="s">
        <v>998</v>
      </c>
      <c r="Z99" s="9" t="s">
        <v>400</v>
      </c>
      <c r="AB99" s="9" t="s">
        <v>999</v>
      </c>
      <c r="AC99" s="9">
        <v>85101601</v>
      </c>
      <c r="AD99" s="9" t="s">
        <v>65</v>
      </c>
      <c r="AE99" s="19">
        <v>61768308950</v>
      </c>
      <c r="AF99" s="9" t="s">
        <v>93</v>
      </c>
      <c r="AG99" s="9" t="s">
        <v>113</v>
      </c>
      <c r="AH99" s="9" t="s">
        <v>166</v>
      </c>
      <c r="AI99" s="9" t="s">
        <v>142</v>
      </c>
      <c r="AJ99" s="2" t="s">
        <v>24</v>
      </c>
      <c r="AK99" s="2" t="s">
        <v>20</v>
      </c>
      <c r="AL99" s="2" t="s">
        <v>25</v>
      </c>
      <c r="AM99" s="2" t="s">
        <v>291</v>
      </c>
      <c r="AN99" s="7" t="s">
        <v>1840</v>
      </c>
      <c r="AO99" s="8" t="s">
        <v>116</v>
      </c>
      <c r="AP99" s="7" t="s">
        <v>199</v>
      </c>
      <c r="AQ99" s="9" t="s">
        <v>1841</v>
      </c>
      <c r="AR99" s="9" t="s">
        <v>116</v>
      </c>
      <c r="AS99" s="9" t="s">
        <v>717</v>
      </c>
      <c r="AT99" s="58" t="s">
        <v>1809</v>
      </c>
    </row>
    <row r="100" spans="1:47" ht="70.5" customHeight="1" x14ac:dyDescent="0.2">
      <c r="A100" s="2">
        <v>99</v>
      </c>
      <c r="B100" s="9" t="s">
        <v>56</v>
      </c>
      <c r="C100" s="15" t="s">
        <v>1000</v>
      </c>
      <c r="D100" s="15" t="s">
        <v>1001</v>
      </c>
      <c r="E100" s="1" t="s">
        <v>1002</v>
      </c>
      <c r="F100" s="9">
        <v>27525</v>
      </c>
      <c r="G100" s="57" t="s">
        <v>282</v>
      </c>
      <c r="H100" s="9">
        <v>14825</v>
      </c>
      <c r="I100" s="9" t="s">
        <v>1227</v>
      </c>
      <c r="J100" s="24">
        <v>4220580</v>
      </c>
      <c r="K100" s="24">
        <f>J100*11</f>
        <v>46426380</v>
      </c>
      <c r="L100" s="9" t="s">
        <v>116</v>
      </c>
      <c r="M100" s="3" t="str">
        <f t="shared" si="3"/>
        <v>20 de enero de 2025</v>
      </c>
      <c r="N100" s="58" t="s">
        <v>1227</v>
      </c>
      <c r="O100" s="9" t="s">
        <v>388</v>
      </c>
      <c r="P100" s="9" t="s">
        <v>389</v>
      </c>
      <c r="Q100" s="9" t="s">
        <v>505</v>
      </c>
      <c r="R100" s="9" t="s">
        <v>1003</v>
      </c>
      <c r="S100" s="9">
        <v>98563453</v>
      </c>
      <c r="T100" s="9" t="s">
        <v>455</v>
      </c>
      <c r="U100" s="34">
        <v>33413</v>
      </c>
      <c r="V100" s="34">
        <v>26802</v>
      </c>
      <c r="W100" s="9" t="s">
        <v>1004</v>
      </c>
      <c r="X100" s="9">
        <v>3146306733</v>
      </c>
      <c r="Y100" s="9" t="s">
        <v>1005</v>
      </c>
      <c r="Z100" s="9" t="s">
        <v>1006</v>
      </c>
      <c r="AB100" s="9" t="s">
        <v>358</v>
      </c>
      <c r="AC100" s="9">
        <v>85122000</v>
      </c>
      <c r="AD100" s="9" t="s">
        <v>65</v>
      </c>
      <c r="AE100" s="19">
        <v>10873153089</v>
      </c>
      <c r="AF100" s="9" t="s">
        <v>93</v>
      </c>
      <c r="AG100" s="9" t="s">
        <v>113</v>
      </c>
      <c r="AH100" s="9" t="s">
        <v>154</v>
      </c>
      <c r="AI100" s="9" t="s">
        <v>142</v>
      </c>
      <c r="AJ100" s="2" t="s">
        <v>24</v>
      </c>
      <c r="AK100" s="2" t="s">
        <v>20</v>
      </c>
      <c r="AL100" s="2" t="s">
        <v>25</v>
      </c>
      <c r="AM100" s="2" t="s">
        <v>291</v>
      </c>
      <c r="AN100" s="7" t="s">
        <v>1565</v>
      </c>
      <c r="AO100" s="8" t="s">
        <v>116</v>
      </c>
      <c r="AP100" s="7" t="s">
        <v>1566</v>
      </c>
      <c r="AQ100" s="53">
        <v>4032</v>
      </c>
      <c r="AR100" s="9" t="s">
        <v>1278</v>
      </c>
      <c r="AS100" s="9" t="s">
        <v>1279</v>
      </c>
      <c r="AT100" s="58" t="s">
        <v>1227</v>
      </c>
    </row>
    <row r="101" spans="1:47" ht="70.5" customHeight="1" x14ac:dyDescent="0.25">
      <c r="A101" s="2">
        <v>100</v>
      </c>
      <c r="B101" s="9" t="s">
        <v>56</v>
      </c>
      <c r="C101" s="15" t="s">
        <v>1007</v>
      </c>
      <c r="D101" s="15" t="s">
        <v>1008</v>
      </c>
      <c r="E101" s="1" t="s">
        <v>1009</v>
      </c>
      <c r="F101" s="9">
        <v>36825</v>
      </c>
      <c r="G101" s="57" t="s">
        <v>116</v>
      </c>
      <c r="H101" s="9">
        <v>14925</v>
      </c>
      <c r="I101" s="9" t="s">
        <v>1227</v>
      </c>
      <c r="J101" s="24">
        <v>3207000</v>
      </c>
      <c r="K101" s="24">
        <f>J101*11.5</f>
        <v>36880500</v>
      </c>
      <c r="L101" s="9" t="s">
        <v>116</v>
      </c>
      <c r="M101" s="3" t="str">
        <f t="shared" si="3"/>
        <v>20 de enero de 2025</v>
      </c>
      <c r="N101" s="58" t="s">
        <v>1227</v>
      </c>
      <c r="O101" s="9" t="s">
        <v>185</v>
      </c>
      <c r="P101" s="9" t="s">
        <v>62</v>
      </c>
      <c r="Q101" s="9" t="s">
        <v>1010</v>
      </c>
      <c r="R101" s="9" t="s">
        <v>1011</v>
      </c>
      <c r="S101" s="9">
        <v>1020474725</v>
      </c>
      <c r="T101" s="9" t="s">
        <v>99</v>
      </c>
      <c r="U101" s="34">
        <v>41766</v>
      </c>
      <c r="V101" s="34">
        <v>35185</v>
      </c>
      <c r="W101" s="9" t="s">
        <v>1012</v>
      </c>
      <c r="X101" s="9">
        <v>3184283337</v>
      </c>
      <c r="Y101" s="42" t="s">
        <v>1013</v>
      </c>
      <c r="Z101" s="53" t="s">
        <v>503</v>
      </c>
      <c r="AA101" s="9">
        <v>9</v>
      </c>
      <c r="AB101" s="9" t="s">
        <v>1014</v>
      </c>
      <c r="AD101" s="9" t="s">
        <v>65</v>
      </c>
      <c r="AE101" s="19" t="s">
        <v>1015</v>
      </c>
      <c r="AF101" s="9" t="s">
        <v>93</v>
      </c>
      <c r="AG101" s="9" t="s">
        <v>1016</v>
      </c>
      <c r="AH101" s="9" t="s">
        <v>123</v>
      </c>
      <c r="AI101" s="9" t="s">
        <v>142</v>
      </c>
      <c r="AJ101" s="2" t="s">
        <v>24</v>
      </c>
      <c r="AK101" s="2" t="s">
        <v>20</v>
      </c>
      <c r="AL101" s="2" t="s">
        <v>25</v>
      </c>
      <c r="AM101" s="2" t="s">
        <v>291</v>
      </c>
      <c r="AN101" s="7" t="s">
        <v>1567</v>
      </c>
      <c r="AO101" s="8" t="s">
        <v>116</v>
      </c>
      <c r="AP101" s="7" t="s">
        <v>199</v>
      </c>
      <c r="AQ101" s="9" t="s">
        <v>1568</v>
      </c>
      <c r="AR101" s="9" t="s">
        <v>116</v>
      </c>
      <c r="AS101" s="9" t="s">
        <v>717</v>
      </c>
      <c r="AT101" s="58" t="s">
        <v>1227</v>
      </c>
    </row>
    <row r="102" spans="1:47" ht="70.5" customHeight="1" x14ac:dyDescent="0.2">
      <c r="A102" s="2">
        <v>101</v>
      </c>
      <c r="B102" s="9" t="s">
        <v>56</v>
      </c>
      <c r="C102" s="15" t="s">
        <v>1017</v>
      </c>
      <c r="D102" s="15" t="s">
        <v>1018</v>
      </c>
      <c r="E102" s="1" t="s">
        <v>1019</v>
      </c>
      <c r="F102" s="9">
        <v>21425</v>
      </c>
      <c r="G102" s="57" t="s">
        <v>282</v>
      </c>
      <c r="H102" s="9">
        <v>15025</v>
      </c>
      <c r="I102" s="9" t="s">
        <v>1227</v>
      </c>
      <c r="J102" s="24">
        <v>3207000</v>
      </c>
      <c r="K102" s="24">
        <f>J102*11</f>
        <v>35277000</v>
      </c>
      <c r="L102" s="9" t="s">
        <v>116</v>
      </c>
      <c r="M102" s="3" t="str">
        <f t="shared" si="3"/>
        <v>20 de enero de 2025</v>
      </c>
      <c r="N102" s="58" t="s">
        <v>1227</v>
      </c>
      <c r="O102" s="9" t="s">
        <v>388</v>
      </c>
      <c r="P102" s="9" t="s">
        <v>389</v>
      </c>
      <c r="Q102" s="9" t="s">
        <v>847</v>
      </c>
      <c r="R102" s="9" t="s">
        <v>1020</v>
      </c>
      <c r="S102" s="9">
        <v>1038810017</v>
      </c>
      <c r="T102" s="9" t="s">
        <v>1021</v>
      </c>
      <c r="U102" s="34">
        <v>40331</v>
      </c>
      <c r="V102" s="34">
        <v>33743</v>
      </c>
      <c r="W102" s="9" t="s">
        <v>1022</v>
      </c>
      <c r="X102" s="9">
        <v>3218351550</v>
      </c>
      <c r="Y102" s="9" t="s">
        <v>1023</v>
      </c>
      <c r="Z102" s="9" t="s">
        <v>1024</v>
      </c>
      <c r="AA102" s="9">
        <v>5</v>
      </c>
      <c r="AB102" s="9" t="s">
        <v>629</v>
      </c>
      <c r="AC102" s="9">
        <v>85101600</v>
      </c>
      <c r="AD102" s="9" t="s">
        <v>65</v>
      </c>
      <c r="AE102" s="19" t="s">
        <v>1025</v>
      </c>
      <c r="AF102" s="9" t="s">
        <v>93</v>
      </c>
      <c r="AG102" s="9" t="s">
        <v>584</v>
      </c>
      <c r="AH102" s="9" t="s">
        <v>166</v>
      </c>
      <c r="AI102" s="9" t="s">
        <v>142</v>
      </c>
      <c r="AJ102" s="2" t="s">
        <v>208</v>
      </c>
      <c r="AK102" s="2" t="s">
        <v>20</v>
      </c>
      <c r="AL102" s="2" t="s">
        <v>25</v>
      </c>
      <c r="AM102" s="2" t="s">
        <v>291</v>
      </c>
      <c r="AN102" s="7" t="s">
        <v>1569</v>
      </c>
      <c r="AO102" s="8" t="s">
        <v>116</v>
      </c>
      <c r="AP102" s="7" t="s">
        <v>1570</v>
      </c>
      <c r="AQ102" s="9" t="s">
        <v>1571</v>
      </c>
      <c r="AR102" s="9" t="s">
        <v>158</v>
      </c>
      <c r="AS102" s="9" t="s">
        <v>757</v>
      </c>
      <c r="AT102" s="58" t="s">
        <v>1227</v>
      </c>
    </row>
    <row r="103" spans="1:47" s="3" customFormat="1" ht="70.5" customHeight="1" x14ac:dyDescent="0.2">
      <c r="A103" s="2">
        <v>102</v>
      </c>
      <c r="B103" s="9" t="s">
        <v>56</v>
      </c>
      <c r="C103" s="15" t="s">
        <v>1026</v>
      </c>
      <c r="D103" s="15" t="s">
        <v>1027</v>
      </c>
      <c r="E103" s="1" t="s">
        <v>1028</v>
      </c>
      <c r="F103" s="9">
        <v>21525</v>
      </c>
      <c r="G103" s="57" t="s">
        <v>282</v>
      </c>
      <c r="H103" s="9">
        <v>15125</v>
      </c>
      <c r="I103" s="9" t="s">
        <v>1227</v>
      </c>
      <c r="J103" s="24">
        <v>3207000</v>
      </c>
      <c r="K103" s="24">
        <f>J103*11</f>
        <v>35277000</v>
      </c>
      <c r="L103" s="9" t="s">
        <v>116</v>
      </c>
      <c r="M103" s="3" t="str">
        <f t="shared" si="3"/>
        <v>30 de enero de 2025</v>
      </c>
      <c r="N103" s="58"/>
      <c r="O103" s="9" t="s">
        <v>388</v>
      </c>
      <c r="P103" s="9" t="s">
        <v>389</v>
      </c>
      <c r="Q103" s="9" t="s">
        <v>847</v>
      </c>
      <c r="R103" s="9" t="s">
        <v>1029</v>
      </c>
      <c r="S103" s="9">
        <v>1000399363</v>
      </c>
      <c r="T103" s="9" t="s">
        <v>99</v>
      </c>
      <c r="U103" s="34">
        <v>43612</v>
      </c>
      <c r="V103" s="34">
        <v>37035</v>
      </c>
      <c r="W103" s="9" t="s">
        <v>1030</v>
      </c>
      <c r="X103" s="9">
        <v>3023829872</v>
      </c>
      <c r="Y103" s="9" t="s">
        <v>1031</v>
      </c>
      <c r="Z103" s="9" t="s">
        <v>1032</v>
      </c>
      <c r="AA103" s="9">
        <v>2</v>
      </c>
      <c r="AB103" s="9" t="s">
        <v>629</v>
      </c>
      <c r="AC103" s="9">
        <v>85122100</v>
      </c>
      <c r="AD103" s="9" t="s">
        <v>65</v>
      </c>
      <c r="AE103" s="19">
        <v>34224381524</v>
      </c>
      <c r="AF103" s="9" t="s">
        <v>93</v>
      </c>
      <c r="AG103" s="9" t="s">
        <v>113</v>
      </c>
      <c r="AH103" s="9" t="s">
        <v>112</v>
      </c>
      <c r="AI103" s="9" t="s">
        <v>113</v>
      </c>
      <c r="AJ103" s="2" t="s">
        <v>208</v>
      </c>
      <c r="AK103" s="2" t="s">
        <v>20</v>
      </c>
      <c r="AL103" s="2" t="s">
        <v>25</v>
      </c>
      <c r="AM103" s="2" t="s">
        <v>291</v>
      </c>
      <c r="AN103" s="7">
        <v>4195277</v>
      </c>
      <c r="AO103" s="8" t="s">
        <v>116</v>
      </c>
      <c r="AP103" s="7" t="s">
        <v>742</v>
      </c>
      <c r="AQ103" s="9" t="s">
        <v>2024</v>
      </c>
      <c r="AR103" s="9" t="s">
        <v>116</v>
      </c>
      <c r="AS103" s="9" t="s">
        <v>717</v>
      </c>
      <c r="AT103" s="58" t="s">
        <v>2015</v>
      </c>
      <c r="AU103" s="9"/>
    </row>
    <row r="104" spans="1:47" ht="70.5" customHeight="1" x14ac:dyDescent="0.2">
      <c r="A104" s="2">
        <v>103</v>
      </c>
      <c r="B104" s="9" t="s">
        <v>56</v>
      </c>
      <c r="C104" s="15" t="s">
        <v>1033</v>
      </c>
      <c r="D104" s="15" t="s">
        <v>1034</v>
      </c>
      <c r="E104" s="1" t="s">
        <v>1035</v>
      </c>
      <c r="F104" s="9">
        <v>13825</v>
      </c>
      <c r="G104" s="57" t="s">
        <v>282</v>
      </c>
      <c r="H104" s="9">
        <v>15225</v>
      </c>
      <c r="I104" s="9" t="s">
        <v>1227</v>
      </c>
      <c r="J104" s="24">
        <v>7000000</v>
      </c>
      <c r="K104" s="24">
        <f>J104*11</f>
        <v>77000000</v>
      </c>
      <c r="L104" s="9" t="s">
        <v>116</v>
      </c>
      <c r="M104" s="3" t="str">
        <f t="shared" si="3"/>
        <v>24 de enero de 2025</v>
      </c>
      <c r="N104" s="58" t="s">
        <v>1856</v>
      </c>
      <c r="O104" s="9" t="s">
        <v>388</v>
      </c>
      <c r="P104" s="9" t="s">
        <v>389</v>
      </c>
      <c r="Q104" s="9" t="s">
        <v>505</v>
      </c>
      <c r="R104" s="9" t="s">
        <v>1036</v>
      </c>
      <c r="S104" s="9">
        <v>9137667</v>
      </c>
      <c r="T104" s="9" t="s">
        <v>1037</v>
      </c>
      <c r="U104" s="34">
        <v>29684</v>
      </c>
      <c r="V104" s="34">
        <v>22959</v>
      </c>
      <c r="W104" s="9" t="s">
        <v>1038</v>
      </c>
      <c r="X104" s="9">
        <v>3045799232</v>
      </c>
      <c r="Y104" s="9" t="s">
        <v>1039</v>
      </c>
      <c r="Z104" s="9" t="s">
        <v>880</v>
      </c>
      <c r="AA104" s="9">
        <v>4</v>
      </c>
      <c r="AB104" s="9" t="s">
        <v>358</v>
      </c>
      <c r="AC104" s="9">
        <v>85121700</v>
      </c>
      <c r="AD104" s="9" t="s">
        <v>65</v>
      </c>
      <c r="AE104" s="19" t="s">
        <v>1040</v>
      </c>
      <c r="AF104" s="9" t="s">
        <v>66</v>
      </c>
      <c r="AG104" s="9" t="s">
        <v>113</v>
      </c>
      <c r="AH104" s="9" t="s">
        <v>123</v>
      </c>
      <c r="AI104" s="9" t="s">
        <v>113</v>
      </c>
      <c r="AJ104" s="2" t="s">
        <v>24</v>
      </c>
      <c r="AK104" s="2" t="s">
        <v>20</v>
      </c>
      <c r="AL104" s="2" t="s">
        <v>25</v>
      </c>
      <c r="AM104" s="2" t="s">
        <v>291</v>
      </c>
      <c r="AN104" s="7" t="s">
        <v>1911</v>
      </c>
      <c r="AO104" s="8" t="s">
        <v>116</v>
      </c>
      <c r="AP104" s="7" t="s">
        <v>742</v>
      </c>
      <c r="AQ104" s="9" t="s">
        <v>1912</v>
      </c>
      <c r="AR104" s="9" t="s">
        <v>1227</v>
      </c>
      <c r="AS104" s="9" t="s">
        <v>1830</v>
      </c>
      <c r="AT104" s="58" t="s">
        <v>1856</v>
      </c>
    </row>
    <row r="105" spans="1:47" ht="70.5" customHeight="1" x14ac:dyDescent="0.2">
      <c r="A105" s="2">
        <v>104</v>
      </c>
      <c r="B105" s="9" t="s">
        <v>1041</v>
      </c>
      <c r="C105" s="15" t="s">
        <v>1042</v>
      </c>
      <c r="D105" s="15" t="s">
        <v>1842</v>
      </c>
      <c r="E105" s="1" t="s">
        <v>1043</v>
      </c>
      <c r="F105" s="9">
        <v>23125</v>
      </c>
      <c r="G105" s="57" t="s">
        <v>282</v>
      </c>
      <c r="H105" s="9">
        <v>15525</v>
      </c>
      <c r="I105" s="9" t="s">
        <v>1572</v>
      </c>
      <c r="J105" s="24">
        <v>3207000</v>
      </c>
      <c r="K105" s="24">
        <f>J105*11</f>
        <v>35277000</v>
      </c>
      <c r="L105" s="9" t="s">
        <v>116</v>
      </c>
      <c r="M105" s="3" t="str">
        <f t="shared" si="3"/>
        <v>22 de enero de 2025</v>
      </c>
      <c r="N105" s="58" t="s">
        <v>1227</v>
      </c>
      <c r="O105" s="9" t="s">
        <v>388</v>
      </c>
      <c r="P105" s="9" t="s">
        <v>389</v>
      </c>
      <c r="Q105" s="9" t="s">
        <v>1044</v>
      </c>
      <c r="R105" s="9" t="s">
        <v>1045</v>
      </c>
      <c r="S105" s="9">
        <v>1152221106</v>
      </c>
      <c r="T105" s="9" t="s">
        <v>934</v>
      </c>
      <c r="U105" s="34">
        <v>42507</v>
      </c>
      <c r="V105" s="34">
        <v>35897</v>
      </c>
      <c r="W105" s="9" t="s">
        <v>1047</v>
      </c>
      <c r="X105" s="9">
        <v>3044631713</v>
      </c>
      <c r="Y105" s="9" t="s">
        <v>1046</v>
      </c>
      <c r="Z105" s="9" t="s">
        <v>503</v>
      </c>
      <c r="AA105" s="9">
        <v>0</v>
      </c>
      <c r="AB105" s="9" t="s">
        <v>499</v>
      </c>
      <c r="AC105" s="9">
        <v>85121608</v>
      </c>
      <c r="AD105" s="9" t="s">
        <v>65</v>
      </c>
      <c r="AE105" s="19" t="s">
        <v>1048</v>
      </c>
      <c r="AF105" s="9" t="s">
        <v>441</v>
      </c>
      <c r="AG105" s="9" t="s">
        <v>113</v>
      </c>
      <c r="AH105" s="9" t="s">
        <v>166</v>
      </c>
      <c r="AI105" s="9" t="s">
        <v>142</v>
      </c>
      <c r="AJ105" s="2" t="s">
        <v>24</v>
      </c>
      <c r="AK105" s="2" t="s">
        <v>20</v>
      </c>
      <c r="AL105" s="2" t="s">
        <v>25</v>
      </c>
      <c r="AM105" s="2" t="s">
        <v>291</v>
      </c>
      <c r="AN105" s="7" t="s">
        <v>1843</v>
      </c>
      <c r="AO105" s="8" t="s">
        <v>116</v>
      </c>
      <c r="AP105" s="7" t="s">
        <v>742</v>
      </c>
      <c r="AQ105" s="9" t="s">
        <v>1844</v>
      </c>
      <c r="AR105" s="9" t="s">
        <v>158</v>
      </c>
      <c r="AS105" s="9" t="s">
        <v>757</v>
      </c>
      <c r="AT105" s="58" t="s">
        <v>1227</v>
      </c>
    </row>
    <row r="106" spans="1:47" ht="70.5" customHeight="1" x14ac:dyDescent="0.2">
      <c r="A106" s="2">
        <v>105</v>
      </c>
      <c r="B106" s="9" t="s">
        <v>1041</v>
      </c>
      <c r="C106" s="15" t="s">
        <v>1049</v>
      </c>
      <c r="D106" s="15" t="s">
        <v>1057</v>
      </c>
      <c r="E106" s="1" t="s">
        <v>1050</v>
      </c>
      <c r="F106" s="9">
        <v>23325</v>
      </c>
      <c r="G106" s="57" t="s">
        <v>282</v>
      </c>
      <c r="H106" s="9">
        <v>19925</v>
      </c>
      <c r="I106" s="9" t="s">
        <v>1572</v>
      </c>
      <c r="J106" s="24">
        <v>2078000</v>
      </c>
      <c r="K106" s="24">
        <f>J106*11.5</f>
        <v>23897000</v>
      </c>
      <c r="L106" s="9" t="s">
        <v>116</v>
      </c>
      <c r="M106" s="3" t="str">
        <f t="shared" si="3"/>
        <v>22 de enero de 2025</v>
      </c>
      <c r="N106" s="58" t="s">
        <v>1542</v>
      </c>
      <c r="O106" s="9" t="s">
        <v>185</v>
      </c>
      <c r="P106" s="9" t="s">
        <v>62</v>
      </c>
      <c r="Q106" s="9" t="s">
        <v>1044</v>
      </c>
      <c r="R106" s="9" t="s">
        <v>1051</v>
      </c>
      <c r="S106" s="9">
        <v>1065574930</v>
      </c>
      <c r="T106" s="9" t="s">
        <v>876</v>
      </c>
      <c r="U106" s="34">
        <v>38265</v>
      </c>
      <c r="V106" s="34">
        <v>31568</v>
      </c>
      <c r="W106" s="9" t="s">
        <v>1052</v>
      </c>
      <c r="X106" s="9">
        <v>3155802780</v>
      </c>
      <c r="Y106" s="9" t="s">
        <v>1053</v>
      </c>
      <c r="Z106" s="9" t="s">
        <v>287</v>
      </c>
      <c r="AA106" s="9">
        <v>8692</v>
      </c>
      <c r="AB106" s="9" t="s">
        <v>1054</v>
      </c>
      <c r="AC106" s="9">
        <v>85101601</v>
      </c>
      <c r="AD106" s="9" t="s">
        <v>65</v>
      </c>
      <c r="AE106" s="19" t="s">
        <v>1055</v>
      </c>
      <c r="AF106" s="9" t="s">
        <v>441</v>
      </c>
      <c r="AG106" s="9" t="s">
        <v>113</v>
      </c>
      <c r="AH106" s="9" t="s">
        <v>166</v>
      </c>
      <c r="AI106" s="9" t="s">
        <v>142</v>
      </c>
      <c r="AJ106" s="2" t="s">
        <v>24</v>
      </c>
      <c r="AK106" s="2" t="s">
        <v>20</v>
      </c>
      <c r="AL106" s="2" t="s">
        <v>25</v>
      </c>
      <c r="AM106" s="2" t="s">
        <v>291</v>
      </c>
      <c r="AN106" s="7" t="s">
        <v>1845</v>
      </c>
      <c r="AO106" s="8" t="s">
        <v>116</v>
      </c>
      <c r="AP106" s="7" t="s">
        <v>199</v>
      </c>
      <c r="AQ106" s="9" t="s">
        <v>1846</v>
      </c>
      <c r="AR106" s="9" t="s">
        <v>116</v>
      </c>
      <c r="AS106" s="9" t="s">
        <v>717</v>
      </c>
      <c r="AT106" s="58" t="s">
        <v>1542</v>
      </c>
    </row>
    <row r="107" spans="1:47" ht="70.5" customHeight="1" x14ac:dyDescent="0.2">
      <c r="A107" s="2">
        <v>106</v>
      </c>
      <c r="B107" s="9" t="s">
        <v>1041</v>
      </c>
      <c r="C107" s="15" t="s">
        <v>1056</v>
      </c>
      <c r="D107" s="15" t="s">
        <v>1058</v>
      </c>
      <c r="E107" s="1" t="s">
        <v>2018</v>
      </c>
      <c r="F107" s="9">
        <v>23225</v>
      </c>
      <c r="G107" s="57" t="s">
        <v>282</v>
      </c>
      <c r="H107" s="9">
        <v>15625</v>
      </c>
      <c r="I107" s="9" t="s">
        <v>1572</v>
      </c>
      <c r="J107" s="24">
        <v>2078000</v>
      </c>
      <c r="K107" s="24">
        <f>J107*11</f>
        <v>22858000</v>
      </c>
      <c r="L107" s="9" t="s">
        <v>116</v>
      </c>
      <c r="M107" s="3" t="str">
        <f t="shared" si="3"/>
        <v>22 de enero de 2025</v>
      </c>
      <c r="N107" s="58" t="s">
        <v>1227</v>
      </c>
      <c r="O107" s="9" t="s">
        <v>388</v>
      </c>
      <c r="P107" s="9" t="s">
        <v>389</v>
      </c>
      <c r="Q107" s="9" t="s">
        <v>1044</v>
      </c>
      <c r="R107" s="9" t="s">
        <v>1059</v>
      </c>
      <c r="S107" s="9">
        <v>1040260856</v>
      </c>
      <c r="T107" s="9" t="s">
        <v>1060</v>
      </c>
      <c r="U107" s="34">
        <v>39764</v>
      </c>
      <c r="V107" s="34">
        <v>33177</v>
      </c>
      <c r="W107" s="9" t="s">
        <v>1052</v>
      </c>
      <c r="X107" s="9">
        <v>3126548181</v>
      </c>
      <c r="Y107" s="9" t="s">
        <v>1061</v>
      </c>
      <c r="Z107" s="9" t="s">
        <v>792</v>
      </c>
      <c r="AA107" s="9">
        <v>5132</v>
      </c>
      <c r="AB107" s="9" t="s">
        <v>793</v>
      </c>
      <c r="AC107" s="9">
        <v>5439916</v>
      </c>
      <c r="AD107" s="9" t="s">
        <v>65</v>
      </c>
      <c r="AE107" s="19" t="s">
        <v>1062</v>
      </c>
      <c r="AF107" s="9" t="s">
        <v>441</v>
      </c>
      <c r="AG107" s="9" t="s">
        <v>113</v>
      </c>
      <c r="AH107" s="9" t="s">
        <v>123</v>
      </c>
      <c r="AI107" s="9" t="s">
        <v>142</v>
      </c>
      <c r="AJ107" s="2" t="s">
        <v>24</v>
      </c>
      <c r="AK107" s="2" t="s">
        <v>20</v>
      </c>
      <c r="AL107" s="2" t="s">
        <v>25</v>
      </c>
      <c r="AM107" s="2" t="s">
        <v>291</v>
      </c>
      <c r="AN107" s="7" t="s">
        <v>1847</v>
      </c>
      <c r="AO107" s="8" t="s">
        <v>116</v>
      </c>
      <c r="AP107" s="7" t="s">
        <v>742</v>
      </c>
      <c r="AQ107" s="9" t="s">
        <v>1848</v>
      </c>
      <c r="AR107" s="9" t="s">
        <v>158</v>
      </c>
      <c r="AS107" s="9" t="s">
        <v>757</v>
      </c>
      <c r="AT107" s="58" t="s">
        <v>1227</v>
      </c>
    </row>
    <row r="108" spans="1:47" ht="70.5" customHeight="1" x14ac:dyDescent="0.2">
      <c r="A108" s="2">
        <v>107</v>
      </c>
      <c r="B108" s="9" t="s">
        <v>1063</v>
      </c>
      <c r="C108" s="15" t="s">
        <v>1064</v>
      </c>
      <c r="D108" s="15" t="s">
        <v>1065</v>
      </c>
      <c r="E108" s="1" t="s">
        <v>1066</v>
      </c>
      <c r="F108" s="9">
        <v>18325</v>
      </c>
      <c r="G108" s="57" t="s">
        <v>282</v>
      </c>
      <c r="H108" s="9">
        <v>15725</v>
      </c>
      <c r="I108" s="9" t="s">
        <v>1572</v>
      </c>
      <c r="J108" s="24">
        <v>2078000</v>
      </c>
      <c r="K108" s="24">
        <f>J108*11.5</f>
        <v>23897000</v>
      </c>
      <c r="L108" s="9" t="s">
        <v>116</v>
      </c>
      <c r="M108" s="3" t="str">
        <f t="shared" si="3"/>
        <v>22 de enero de 2025</v>
      </c>
      <c r="N108" s="58" t="s">
        <v>1227</v>
      </c>
      <c r="O108" s="9" t="s">
        <v>185</v>
      </c>
      <c r="P108" s="9" t="s">
        <v>62</v>
      </c>
      <c r="Q108" s="53" t="s">
        <v>1067</v>
      </c>
      <c r="R108" s="9" t="s">
        <v>1068</v>
      </c>
      <c r="S108" s="9">
        <v>32356739</v>
      </c>
      <c r="T108" s="9" t="s">
        <v>1021</v>
      </c>
      <c r="U108" s="34">
        <v>37111</v>
      </c>
      <c r="V108" s="34">
        <v>30243</v>
      </c>
      <c r="W108" s="9" t="s">
        <v>1069</v>
      </c>
      <c r="X108" s="9">
        <v>3132611313</v>
      </c>
      <c r="Y108" s="9" t="s">
        <v>1070</v>
      </c>
      <c r="Z108" s="9" t="s">
        <v>287</v>
      </c>
      <c r="AA108" s="9">
        <v>9</v>
      </c>
      <c r="AB108" s="9" t="s">
        <v>1071</v>
      </c>
      <c r="AC108" s="9">
        <v>85101601</v>
      </c>
      <c r="AD108" s="9" t="s">
        <v>65</v>
      </c>
      <c r="AE108" s="19" t="s">
        <v>1072</v>
      </c>
      <c r="AF108" s="9" t="s">
        <v>290</v>
      </c>
      <c r="AG108" s="9" t="s">
        <v>1016</v>
      </c>
      <c r="AH108" s="9" t="s">
        <v>154</v>
      </c>
      <c r="AI108" s="9" t="s">
        <v>142</v>
      </c>
      <c r="AJ108" s="2" t="s">
        <v>24</v>
      </c>
      <c r="AK108" s="2" t="s">
        <v>20</v>
      </c>
      <c r="AL108" s="2" t="s">
        <v>25</v>
      </c>
      <c r="AM108" s="2" t="s">
        <v>291</v>
      </c>
      <c r="AN108" s="7" t="s">
        <v>1573</v>
      </c>
      <c r="AO108" s="8" t="s">
        <v>116</v>
      </c>
      <c r="AP108" s="7" t="s">
        <v>199</v>
      </c>
      <c r="AQ108" s="9" t="s">
        <v>1574</v>
      </c>
      <c r="AR108" s="9" t="s">
        <v>158</v>
      </c>
      <c r="AS108" s="9" t="s">
        <v>757</v>
      </c>
      <c r="AT108" s="58" t="s">
        <v>1227</v>
      </c>
    </row>
    <row r="109" spans="1:47" ht="70.5" customHeight="1" x14ac:dyDescent="0.25">
      <c r="A109" s="2">
        <v>108</v>
      </c>
      <c r="B109" s="9" t="s">
        <v>56</v>
      </c>
      <c r="C109" s="15" t="s">
        <v>1073</v>
      </c>
      <c r="D109" s="15" t="s">
        <v>1074</v>
      </c>
      <c r="E109" s="1" t="s">
        <v>446</v>
      </c>
      <c r="F109" s="9">
        <v>12525</v>
      </c>
      <c r="G109" s="57" t="s">
        <v>282</v>
      </c>
      <c r="H109" s="9">
        <v>15325</v>
      </c>
      <c r="I109" s="9" t="s">
        <v>1542</v>
      </c>
      <c r="J109" s="24">
        <v>2078000</v>
      </c>
      <c r="K109" s="24">
        <f>J109*11</f>
        <v>22858000</v>
      </c>
      <c r="L109" s="9" t="s">
        <v>116</v>
      </c>
      <c r="M109" s="3" t="str">
        <f t="shared" si="3"/>
        <v>21 de enero de 2025</v>
      </c>
      <c r="N109" s="58" t="s">
        <v>1227</v>
      </c>
      <c r="O109" s="9" t="s">
        <v>388</v>
      </c>
      <c r="P109" s="9" t="s">
        <v>389</v>
      </c>
      <c r="Q109" s="9" t="s">
        <v>1207</v>
      </c>
      <c r="R109" s="9" t="s">
        <v>1208</v>
      </c>
      <c r="S109" s="9">
        <v>1216726722</v>
      </c>
      <c r="T109" s="9" t="s">
        <v>934</v>
      </c>
      <c r="U109" s="34">
        <v>42583</v>
      </c>
      <c r="V109" s="34">
        <v>35999</v>
      </c>
      <c r="W109" s="9" t="s">
        <v>1209</v>
      </c>
      <c r="X109" s="9">
        <v>3245811941</v>
      </c>
      <c r="Y109" s="42" t="s">
        <v>1210</v>
      </c>
      <c r="Z109" s="9" t="s">
        <v>287</v>
      </c>
      <c r="AA109" s="9">
        <v>0</v>
      </c>
      <c r="AB109" s="9" t="s">
        <v>153</v>
      </c>
      <c r="AC109" s="9">
        <v>85101601</v>
      </c>
      <c r="AD109" s="9" t="s">
        <v>65</v>
      </c>
      <c r="AE109" s="19" t="s">
        <v>1211</v>
      </c>
      <c r="AF109" s="9" t="s">
        <v>93</v>
      </c>
      <c r="AG109" s="9" t="s">
        <v>1016</v>
      </c>
      <c r="AH109" s="9" t="s">
        <v>154</v>
      </c>
      <c r="AI109" s="9" t="s">
        <v>142</v>
      </c>
      <c r="AJ109" s="2" t="s">
        <v>24</v>
      </c>
      <c r="AK109" s="2" t="s">
        <v>20</v>
      </c>
      <c r="AL109" s="2" t="s">
        <v>25</v>
      </c>
      <c r="AM109" s="2" t="s">
        <v>291</v>
      </c>
      <c r="AN109" s="7" t="s">
        <v>1575</v>
      </c>
      <c r="AO109" s="8" t="s">
        <v>116</v>
      </c>
      <c r="AP109" s="7" t="s">
        <v>742</v>
      </c>
      <c r="AQ109" s="9" t="s">
        <v>69</v>
      </c>
      <c r="AR109" s="9" t="s">
        <v>69</v>
      </c>
      <c r="AS109" s="9" t="s">
        <v>69</v>
      </c>
      <c r="AT109" s="58" t="s">
        <v>1227</v>
      </c>
    </row>
    <row r="110" spans="1:47" ht="70.5" customHeight="1" x14ac:dyDescent="0.2">
      <c r="A110" s="2">
        <v>109</v>
      </c>
      <c r="B110" s="9" t="s">
        <v>1063</v>
      </c>
      <c r="C110" s="15" t="s">
        <v>1075</v>
      </c>
      <c r="D110" s="15" t="s">
        <v>1076</v>
      </c>
      <c r="E110" s="1" t="s">
        <v>1077</v>
      </c>
      <c r="F110" s="9">
        <v>17525</v>
      </c>
      <c r="G110" s="57" t="s">
        <v>282</v>
      </c>
      <c r="H110" s="9">
        <v>15825</v>
      </c>
      <c r="I110" s="9" t="s">
        <v>1572</v>
      </c>
      <c r="J110" s="24">
        <v>3950000</v>
      </c>
      <c r="K110" s="24">
        <f>J110*11</f>
        <v>43450000</v>
      </c>
      <c r="L110" s="9" t="s">
        <v>116</v>
      </c>
      <c r="M110" s="3" t="str">
        <f t="shared" si="3"/>
        <v>22 de enero de 2025</v>
      </c>
      <c r="N110" s="58" t="s">
        <v>1542</v>
      </c>
      <c r="O110" s="9" t="s">
        <v>388</v>
      </c>
      <c r="P110" s="9" t="s">
        <v>389</v>
      </c>
      <c r="Q110" s="9" t="s">
        <v>1078</v>
      </c>
      <c r="R110" s="9" t="s">
        <v>1079</v>
      </c>
      <c r="S110" s="9">
        <v>49716793</v>
      </c>
      <c r="T110" s="9" t="s">
        <v>876</v>
      </c>
      <c r="U110" s="34">
        <v>36920</v>
      </c>
      <c r="V110" s="34">
        <v>30039</v>
      </c>
      <c r="W110" s="9" t="s">
        <v>1080</v>
      </c>
      <c r="X110" s="9">
        <v>3204846885</v>
      </c>
      <c r="Y110" s="9" t="s">
        <v>1081</v>
      </c>
      <c r="Z110" s="9" t="s">
        <v>1082</v>
      </c>
      <c r="AA110" s="9">
        <v>4</v>
      </c>
      <c r="AB110" s="9" t="s">
        <v>1083</v>
      </c>
      <c r="AC110" s="9">
        <v>85121603</v>
      </c>
      <c r="AD110" s="9" t="s">
        <v>65</v>
      </c>
      <c r="AE110" s="19">
        <v>82882047373</v>
      </c>
      <c r="AF110" s="9" t="s">
        <v>93</v>
      </c>
      <c r="AG110" s="9" t="s">
        <v>1084</v>
      </c>
      <c r="AH110" s="9" t="s">
        <v>1085</v>
      </c>
      <c r="AI110" s="9" t="s">
        <v>1086</v>
      </c>
      <c r="AJ110" s="2" t="s">
        <v>24</v>
      </c>
      <c r="AK110" s="2" t="s">
        <v>20</v>
      </c>
      <c r="AL110" s="2" t="s">
        <v>25</v>
      </c>
      <c r="AM110" s="2" t="s">
        <v>291</v>
      </c>
      <c r="AN110" s="7" t="s">
        <v>1937</v>
      </c>
      <c r="AO110" s="8" t="s">
        <v>116</v>
      </c>
      <c r="AP110" s="7" t="s">
        <v>742</v>
      </c>
      <c r="AQ110" s="9" t="s">
        <v>69</v>
      </c>
      <c r="AR110" s="9" t="s">
        <v>69</v>
      </c>
      <c r="AS110" s="9" t="s">
        <v>69</v>
      </c>
      <c r="AT110" s="58" t="s">
        <v>1542</v>
      </c>
    </row>
    <row r="111" spans="1:47" ht="70.5" customHeight="1" x14ac:dyDescent="0.2">
      <c r="A111" s="2">
        <v>110</v>
      </c>
      <c r="B111" s="9" t="s">
        <v>1063</v>
      </c>
      <c r="C111" s="15" t="s">
        <v>1087</v>
      </c>
      <c r="D111" s="15" t="s">
        <v>1088</v>
      </c>
      <c r="E111" s="1" t="s">
        <v>1089</v>
      </c>
      <c r="F111" s="9">
        <v>17925</v>
      </c>
      <c r="G111" s="57" t="s">
        <v>282</v>
      </c>
      <c r="H111" s="9">
        <v>15925</v>
      </c>
      <c r="I111" s="9" t="s">
        <v>1572</v>
      </c>
      <c r="J111" s="24">
        <v>3207000</v>
      </c>
      <c r="K111" s="24">
        <f t="shared" ref="K111:K117" si="6">J111*11.5</f>
        <v>36880500</v>
      </c>
      <c r="L111" s="9" t="s">
        <v>116</v>
      </c>
      <c r="M111" s="3" t="str">
        <f t="shared" si="3"/>
        <v>22 de enero de 2025</v>
      </c>
      <c r="N111" s="58" t="s">
        <v>1227</v>
      </c>
      <c r="O111" s="9" t="s">
        <v>185</v>
      </c>
      <c r="P111" s="9" t="s">
        <v>62</v>
      </c>
      <c r="Q111" s="9" t="s">
        <v>1078</v>
      </c>
      <c r="R111" s="9" t="s">
        <v>1090</v>
      </c>
      <c r="S111" s="9">
        <v>1018466022</v>
      </c>
      <c r="T111" s="9" t="s">
        <v>168</v>
      </c>
      <c r="U111" s="34">
        <v>41022</v>
      </c>
      <c r="V111" s="34">
        <v>34431</v>
      </c>
      <c r="W111" s="9" t="s">
        <v>1091</v>
      </c>
      <c r="X111" s="9">
        <v>3114709342</v>
      </c>
      <c r="Y111" s="9" t="s">
        <v>1092</v>
      </c>
      <c r="Z111" s="9" t="s">
        <v>1093</v>
      </c>
      <c r="AA111" s="9">
        <v>9</v>
      </c>
      <c r="AB111" s="9" t="s">
        <v>1071</v>
      </c>
      <c r="AC111" s="9">
        <v>85122001</v>
      </c>
      <c r="AD111" s="9" t="s">
        <v>65</v>
      </c>
      <c r="AE111" s="19" t="s">
        <v>1096</v>
      </c>
      <c r="AF111" s="9" t="s">
        <v>93</v>
      </c>
      <c r="AG111" s="9" t="s">
        <v>1094</v>
      </c>
      <c r="AH111" s="9" t="s">
        <v>1095</v>
      </c>
      <c r="AI111" s="9" t="s">
        <v>1086</v>
      </c>
      <c r="AJ111" s="2" t="s">
        <v>24</v>
      </c>
      <c r="AK111" s="2" t="s">
        <v>20</v>
      </c>
      <c r="AL111" s="2" t="s">
        <v>25</v>
      </c>
      <c r="AM111" s="2" t="s">
        <v>291</v>
      </c>
      <c r="AN111" s="7" t="s">
        <v>1849</v>
      </c>
      <c r="AO111" s="8" t="s">
        <v>116</v>
      </c>
      <c r="AP111" s="7" t="s">
        <v>199</v>
      </c>
      <c r="AQ111" s="9" t="s">
        <v>1850</v>
      </c>
      <c r="AR111" s="9" t="s">
        <v>158</v>
      </c>
      <c r="AS111" s="9" t="s">
        <v>757</v>
      </c>
      <c r="AT111" s="58" t="s">
        <v>1227</v>
      </c>
    </row>
    <row r="112" spans="1:47" ht="70.5" customHeight="1" x14ac:dyDescent="0.2">
      <c r="A112" s="2">
        <v>111</v>
      </c>
      <c r="B112" s="9" t="s">
        <v>1063</v>
      </c>
      <c r="C112" s="15" t="s">
        <v>1097</v>
      </c>
      <c r="D112" s="15" t="s">
        <v>1098</v>
      </c>
      <c r="E112" s="1" t="s">
        <v>1099</v>
      </c>
      <c r="F112" s="9">
        <v>18825</v>
      </c>
      <c r="G112" s="57" t="s">
        <v>282</v>
      </c>
      <c r="H112" s="9">
        <v>16025</v>
      </c>
      <c r="I112" s="9" t="s">
        <v>1572</v>
      </c>
      <c r="J112" s="24">
        <v>2078000</v>
      </c>
      <c r="K112" s="24">
        <f t="shared" si="6"/>
        <v>23897000</v>
      </c>
      <c r="L112" s="9" t="s">
        <v>116</v>
      </c>
      <c r="M112" s="3" t="str">
        <f t="shared" si="3"/>
        <v>24 de enero de 2025</v>
      </c>
      <c r="N112" s="58" t="s">
        <v>1856</v>
      </c>
      <c r="O112" s="9" t="s">
        <v>185</v>
      </c>
      <c r="P112" s="9" t="s">
        <v>62</v>
      </c>
      <c r="Q112" s="9" t="s">
        <v>1078</v>
      </c>
      <c r="R112" s="9" t="s">
        <v>1100</v>
      </c>
      <c r="S112" s="9">
        <v>1028032838</v>
      </c>
      <c r="T112" s="9" t="s">
        <v>841</v>
      </c>
      <c r="U112" s="34">
        <v>42320</v>
      </c>
      <c r="V112" s="34">
        <v>35673</v>
      </c>
      <c r="W112" s="9" t="s">
        <v>1101</v>
      </c>
      <c r="X112" s="9">
        <v>3147546348</v>
      </c>
      <c r="Y112" s="9" t="s">
        <v>1102</v>
      </c>
      <c r="Z112" s="9" t="s">
        <v>287</v>
      </c>
      <c r="AA112" s="9">
        <v>5</v>
      </c>
      <c r="AB112" s="9" t="s">
        <v>1071</v>
      </c>
      <c r="AC112" s="9">
        <v>85101601</v>
      </c>
      <c r="AD112" s="9" t="s">
        <v>65</v>
      </c>
      <c r="AE112" s="19">
        <v>64500024401</v>
      </c>
      <c r="AF112" s="9" t="s">
        <v>93</v>
      </c>
      <c r="AG112" s="9" t="s">
        <v>195</v>
      </c>
      <c r="AH112" s="9" t="s">
        <v>194</v>
      </c>
      <c r="AI112" s="9" t="s">
        <v>195</v>
      </c>
      <c r="AJ112" s="2" t="s">
        <v>24</v>
      </c>
      <c r="AK112" s="2" t="s">
        <v>20</v>
      </c>
      <c r="AL112" s="2" t="s">
        <v>25</v>
      </c>
      <c r="AM112" s="2" t="s">
        <v>291</v>
      </c>
      <c r="AN112" s="7" t="s">
        <v>1913</v>
      </c>
      <c r="AO112" s="8" t="s">
        <v>116</v>
      </c>
      <c r="AP112" s="7" t="s">
        <v>199</v>
      </c>
      <c r="AQ112" s="9" t="s">
        <v>1914</v>
      </c>
      <c r="AR112" s="9" t="s">
        <v>116</v>
      </c>
      <c r="AS112" s="9" t="s">
        <v>717</v>
      </c>
      <c r="AT112" s="58" t="s">
        <v>1856</v>
      </c>
    </row>
    <row r="113" spans="1:47" ht="70.5" customHeight="1" x14ac:dyDescent="0.2">
      <c r="A113" s="2">
        <v>112</v>
      </c>
      <c r="B113" s="9" t="s">
        <v>1063</v>
      </c>
      <c r="C113" s="15" t="s">
        <v>1103</v>
      </c>
      <c r="D113" s="15" t="s">
        <v>1104</v>
      </c>
      <c r="E113" s="1" t="s">
        <v>1099</v>
      </c>
      <c r="F113" s="9">
        <v>34625</v>
      </c>
      <c r="G113" s="57" t="s">
        <v>621</v>
      </c>
      <c r="H113" s="9">
        <v>16125</v>
      </c>
      <c r="I113" s="9" t="s">
        <v>1572</v>
      </c>
      <c r="J113" s="24">
        <v>2078000</v>
      </c>
      <c r="K113" s="24">
        <f t="shared" si="6"/>
        <v>23897000</v>
      </c>
      <c r="L113" s="9" t="s">
        <v>116</v>
      </c>
      <c r="M113" s="3" t="str">
        <f t="shared" si="3"/>
        <v>22 de enero de 2025</v>
      </c>
      <c r="N113" s="58" t="s">
        <v>1227</v>
      </c>
      <c r="O113" s="9" t="s">
        <v>185</v>
      </c>
      <c r="P113" s="9" t="s">
        <v>62</v>
      </c>
      <c r="Q113" s="9" t="s">
        <v>1078</v>
      </c>
      <c r="R113" s="9" t="s">
        <v>1105</v>
      </c>
      <c r="S113" s="9">
        <v>1070969751</v>
      </c>
      <c r="T113" s="9" t="s">
        <v>1106</v>
      </c>
      <c r="U113" s="34">
        <v>41011</v>
      </c>
      <c r="V113" s="34">
        <v>34431</v>
      </c>
      <c r="W113" s="9" t="s">
        <v>1107</v>
      </c>
      <c r="X113" s="9">
        <v>3137318425</v>
      </c>
      <c r="Y113" s="9" t="s">
        <v>1108</v>
      </c>
      <c r="Z113" s="9" t="s">
        <v>287</v>
      </c>
      <c r="AA113" s="9">
        <v>8</v>
      </c>
      <c r="AB113" s="9" t="s">
        <v>1071</v>
      </c>
      <c r="AC113" s="9">
        <v>85101601</v>
      </c>
      <c r="AD113" s="9" t="s">
        <v>65</v>
      </c>
      <c r="AE113" s="19" t="s">
        <v>1110</v>
      </c>
      <c r="AF113" s="9" t="s">
        <v>441</v>
      </c>
      <c r="AG113" s="9" t="s">
        <v>122</v>
      </c>
      <c r="AH113" s="9" t="s">
        <v>194</v>
      </c>
      <c r="AI113" s="9" t="s">
        <v>1109</v>
      </c>
      <c r="AJ113" s="2" t="s">
        <v>24</v>
      </c>
      <c r="AK113" s="2" t="s">
        <v>20</v>
      </c>
      <c r="AL113" s="2" t="s">
        <v>25</v>
      </c>
      <c r="AM113" s="2" t="s">
        <v>291</v>
      </c>
      <c r="AN113" s="7" t="s">
        <v>1915</v>
      </c>
      <c r="AO113" s="8" t="s">
        <v>116</v>
      </c>
      <c r="AP113" s="7" t="s">
        <v>199</v>
      </c>
      <c r="AQ113" s="9" t="s">
        <v>1916</v>
      </c>
      <c r="AR113" s="9" t="s">
        <v>1247</v>
      </c>
      <c r="AS113" s="9" t="s">
        <v>1248</v>
      </c>
      <c r="AT113" s="58" t="s">
        <v>1227</v>
      </c>
    </row>
    <row r="114" spans="1:47" ht="70.5" customHeight="1" x14ac:dyDescent="0.2">
      <c r="A114" s="2">
        <v>113</v>
      </c>
      <c r="B114" s="9" t="s">
        <v>1063</v>
      </c>
      <c r="C114" s="15" t="s">
        <v>1111</v>
      </c>
      <c r="D114" s="15" t="s">
        <v>1112</v>
      </c>
      <c r="E114" s="1" t="s">
        <v>1113</v>
      </c>
      <c r="F114" s="9">
        <v>17725</v>
      </c>
      <c r="G114" s="57" t="s">
        <v>282</v>
      </c>
      <c r="H114" s="9">
        <v>16225</v>
      </c>
      <c r="I114" s="9" t="s">
        <v>1572</v>
      </c>
      <c r="J114" s="24">
        <v>4900000</v>
      </c>
      <c r="K114" s="24">
        <f t="shared" si="6"/>
        <v>56350000</v>
      </c>
      <c r="L114" s="9" t="s">
        <v>116</v>
      </c>
      <c r="M114" s="3" t="str">
        <f t="shared" si="3"/>
        <v>22 de enero de 2025</v>
      </c>
      <c r="N114" s="58" t="s">
        <v>1227</v>
      </c>
      <c r="O114" s="9" t="s">
        <v>185</v>
      </c>
      <c r="P114" s="9" t="s">
        <v>62</v>
      </c>
      <c r="Q114" s="9" t="s">
        <v>1078</v>
      </c>
      <c r="R114" s="9" t="s">
        <v>1114</v>
      </c>
      <c r="S114" s="9">
        <v>57308920</v>
      </c>
      <c r="T114" s="9" t="s">
        <v>1115</v>
      </c>
      <c r="U114" s="34">
        <v>37449</v>
      </c>
      <c r="V114" s="34">
        <v>30795</v>
      </c>
      <c r="W114" s="9" t="s">
        <v>1116</v>
      </c>
      <c r="X114" s="9">
        <v>3113350196</v>
      </c>
      <c r="Y114" s="9" t="s">
        <v>1117</v>
      </c>
      <c r="Z114" s="9" t="s">
        <v>672</v>
      </c>
      <c r="AA114" s="9">
        <v>2</v>
      </c>
      <c r="AB114" s="9" t="s">
        <v>1071</v>
      </c>
      <c r="AC114" s="9">
        <v>85101604</v>
      </c>
      <c r="AD114" s="9" t="s">
        <v>65</v>
      </c>
      <c r="AE114" s="19">
        <v>128364486</v>
      </c>
      <c r="AF114" s="9" t="s">
        <v>1118</v>
      </c>
      <c r="AG114" s="9" t="s">
        <v>1119</v>
      </c>
      <c r="AH114" s="9" t="s">
        <v>123</v>
      </c>
      <c r="AJ114" s="2" t="s">
        <v>24</v>
      </c>
      <c r="AK114" s="2" t="s">
        <v>20</v>
      </c>
      <c r="AL114" s="2" t="s">
        <v>25</v>
      </c>
      <c r="AM114" s="2" t="s">
        <v>291</v>
      </c>
      <c r="AN114" s="7" t="s">
        <v>1851</v>
      </c>
      <c r="AO114" s="8" t="s">
        <v>116</v>
      </c>
      <c r="AP114" s="7" t="s">
        <v>199</v>
      </c>
      <c r="AQ114" s="9" t="s">
        <v>1852</v>
      </c>
      <c r="AR114" s="9" t="s">
        <v>1226</v>
      </c>
      <c r="AS114" s="9" t="s">
        <v>1273</v>
      </c>
      <c r="AT114" s="58" t="s">
        <v>1227</v>
      </c>
    </row>
    <row r="115" spans="1:47" s="3" customFormat="1" ht="70.5" customHeight="1" x14ac:dyDescent="0.2">
      <c r="A115" s="2">
        <v>114</v>
      </c>
      <c r="B115" s="9" t="s">
        <v>1063</v>
      </c>
      <c r="C115" s="15" t="s">
        <v>1120</v>
      </c>
      <c r="D115" s="15" t="s">
        <v>1121</v>
      </c>
      <c r="E115" s="1" t="s">
        <v>1113</v>
      </c>
      <c r="F115" s="9">
        <v>17625</v>
      </c>
      <c r="G115" s="57" t="s">
        <v>282</v>
      </c>
      <c r="H115" s="60">
        <v>16325</v>
      </c>
      <c r="I115" s="60" t="s">
        <v>1572</v>
      </c>
      <c r="J115" s="24">
        <v>4900000</v>
      </c>
      <c r="K115" s="24">
        <f t="shared" si="6"/>
        <v>56350000</v>
      </c>
      <c r="L115" s="9" t="s">
        <v>116</v>
      </c>
      <c r="M115" s="3" t="str">
        <f t="shared" si="3"/>
        <v>29 de enero de 2025</v>
      </c>
      <c r="N115" s="58"/>
      <c r="O115" s="9" t="s">
        <v>185</v>
      </c>
      <c r="P115" s="9" t="s">
        <v>62</v>
      </c>
      <c r="Q115" s="9" t="s">
        <v>1078</v>
      </c>
      <c r="R115" s="9" t="s">
        <v>1122</v>
      </c>
      <c r="S115" s="9">
        <v>1010211124</v>
      </c>
      <c r="T115" s="9" t="s">
        <v>168</v>
      </c>
      <c r="U115" s="34">
        <v>40837</v>
      </c>
      <c r="V115" s="34">
        <v>34138</v>
      </c>
      <c r="W115" s="9" t="s">
        <v>1123</v>
      </c>
      <c r="X115" s="9">
        <v>3186399136</v>
      </c>
      <c r="Y115" s="9" t="s">
        <v>1124</v>
      </c>
      <c r="Z115" s="9" t="s">
        <v>672</v>
      </c>
      <c r="AA115" s="9">
        <v>8</v>
      </c>
      <c r="AB115" s="9" t="s">
        <v>1071</v>
      </c>
      <c r="AC115" s="9">
        <v>85101604</v>
      </c>
      <c r="AD115" s="9" t="s">
        <v>65</v>
      </c>
      <c r="AE115" s="19">
        <v>24500005853</v>
      </c>
      <c r="AF115" s="9" t="s">
        <v>93</v>
      </c>
      <c r="AG115" s="9" t="s">
        <v>1094</v>
      </c>
      <c r="AH115" s="9" t="s">
        <v>1125</v>
      </c>
      <c r="AI115" s="9" t="s">
        <v>1126</v>
      </c>
      <c r="AJ115" s="2" t="s">
        <v>24</v>
      </c>
      <c r="AK115" s="2" t="s">
        <v>20</v>
      </c>
      <c r="AL115" s="2" t="s">
        <v>25</v>
      </c>
      <c r="AM115" s="2" t="s">
        <v>291</v>
      </c>
      <c r="AN115" s="7" t="s">
        <v>2020</v>
      </c>
      <c r="AO115" s="8" t="s">
        <v>116</v>
      </c>
      <c r="AP115" s="7" t="s">
        <v>199</v>
      </c>
      <c r="AQ115" s="9" t="s">
        <v>2021</v>
      </c>
      <c r="AR115" s="9" t="s">
        <v>2023</v>
      </c>
      <c r="AS115" s="9" t="s">
        <v>2022</v>
      </c>
      <c r="AT115" s="58" t="s">
        <v>1974</v>
      </c>
      <c r="AU115" s="9"/>
    </row>
    <row r="116" spans="1:47" ht="70.5" customHeight="1" x14ac:dyDescent="0.2">
      <c r="A116" s="2">
        <v>115</v>
      </c>
      <c r="B116" s="9" t="s">
        <v>1063</v>
      </c>
      <c r="C116" s="15" t="s">
        <v>1127</v>
      </c>
      <c r="D116" s="15" t="s">
        <v>1128</v>
      </c>
      <c r="E116" s="1" t="s">
        <v>1129</v>
      </c>
      <c r="F116" s="9">
        <v>19225</v>
      </c>
      <c r="G116" s="57" t="s">
        <v>282</v>
      </c>
      <c r="H116" s="9">
        <v>16425</v>
      </c>
      <c r="I116" s="9" t="s">
        <v>1572</v>
      </c>
      <c r="J116" s="24">
        <v>3207000</v>
      </c>
      <c r="K116" s="24">
        <f t="shared" si="6"/>
        <v>36880500</v>
      </c>
      <c r="L116" s="9" t="s">
        <v>116</v>
      </c>
      <c r="M116" s="3" t="str">
        <f t="shared" si="3"/>
        <v>22 de enero de 2025</v>
      </c>
      <c r="N116" s="58" t="s">
        <v>1572</v>
      </c>
      <c r="O116" s="9" t="s">
        <v>185</v>
      </c>
      <c r="P116" s="9" t="s">
        <v>62</v>
      </c>
      <c r="Q116" s="9" t="s">
        <v>1078</v>
      </c>
      <c r="R116" s="9" t="s">
        <v>1130</v>
      </c>
      <c r="S116" s="9">
        <v>1003097237</v>
      </c>
      <c r="T116" s="9" t="s">
        <v>1131</v>
      </c>
      <c r="U116" s="34">
        <v>43594</v>
      </c>
      <c r="V116" s="34">
        <v>36988</v>
      </c>
      <c r="W116" s="9" t="s">
        <v>1132</v>
      </c>
      <c r="X116" s="9">
        <v>3046355498</v>
      </c>
      <c r="Y116" s="9" t="s">
        <v>1133</v>
      </c>
      <c r="Z116" s="9" t="s">
        <v>808</v>
      </c>
      <c r="AA116" s="9">
        <v>7</v>
      </c>
      <c r="AB116" s="9" t="s">
        <v>1071</v>
      </c>
      <c r="AC116" s="9">
        <v>85101601</v>
      </c>
      <c r="AD116" s="9" t="s">
        <v>65</v>
      </c>
      <c r="AE116" s="19">
        <v>9282022678</v>
      </c>
      <c r="AF116" s="9" t="s">
        <v>492</v>
      </c>
      <c r="AG116" s="9" t="s">
        <v>1134</v>
      </c>
      <c r="AH116" s="9" t="s">
        <v>166</v>
      </c>
      <c r="AI116" s="9" t="s">
        <v>1016</v>
      </c>
      <c r="AJ116" s="2" t="s">
        <v>24</v>
      </c>
      <c r="AK116" s="2" t="s">
        <v>20</v>
      </c>
      <c r="AL116" s="2" t="s">
        <v>25</v>
      </c>
      <c r="AM116" s="2" t="s">
        <v>291</v>
      </c>
      <c r="AN116" s="7" t="s">
        <v>1935</v>
      </c>
      <c r="AO116" s="8" t="s">
        <v>116</v>
      </c>
      <c r="AP116" s="7" t="s">
        <v>199</v>
      </c>
      <c r="AQ116" s="56" t="s">
        <v>1936</v>
      </c>
      <c r="AR116" s="9" t="s">
        <v>116</v>
      </c>
      <c r="AS116" s="9" t="s">
        <v>717</v>
      </c>
      <c r="AT116" s="58" t="s">
        <v>1572</v>
      </c>
    </row>
    <row r="117" spans="1:47" ht="70.5" customHeight="1" x14ac:dyDescent="0.25">
      <c r="A117" s="2">
        <v>116</v>
      </c>
      <c r="B117" s="9" t="s">
        <v>56</v>
      </c>
      <c r="C117" s="15" t="s">
        <v>1135</v>
      </c>
      <c r="D117" s="15" t="s">
        <v>1136</v>
      </c>
      <c r="E117" s="1" t="s">
        <v>1137</v>
      </c>
      <c r="F117" s="9">
        <v>33825</v>
      </c>
      <c r="G117" s="57" t="s">
        <v>621</v>
      </c>
      <c r="H117" s="9">
        <v>16525</v>
      </c>
      <c r="I117" s="9" t="s">
        <v>1572</v>
      </c>
      <c r="J117" s="24">
        <v>3950000</v>
      </c>
      <c r="K117" s="24">
        <f t="shared" si="6"/>
        <v>45425000</v>
      </c>
      <c r="L117" s="9" t="s">
        <v>116</v>
      </c>
      <c r="M117" s="3" t="str">
        <f t="shared" si="3"/>
        <v>22 de enero de 2025</v>
      </c>
      <c r="N117" s="58" t="s">
        <v>1227</v>
      </c>
      <c r="O117" s="9" t="s">
        <v>185</v>
      </c>
      <c r="P117" s="9" t="s">
        <v>62</v>
      </c>
      <c r="Q117" s="9" t="s">
        <v>453</v>
      </c>
      <c r="R117" s="9" t="s">
        <v>1138</v>
      </c>
      <c r="S117" s="9">
        <v>88241818</v>
      </c>
      <c r="T117" s="9" t="s">
        <v>1139</v>
      </c>
      <c r="U117" s="34">
        <v>35836</v>
      </c>
      <c r="V117" s="34">
        <v>29115</v>
      </c>
      <c r="W117" s="9" t="s">
        <v>1140</v>
      </c>
      <c r="X117" s="9">
        <v>3156840885</v>
      </c>
      <c r="Y117" s="42" t="s">
        <v>1141</v>
      </c>
      <c r="Z117" s="20" t="s">
        <v>1142</v>
      </c>
      <c r="AA117" s="9">
        <v>1</v>
      </c>
      <c r="AD117" s="9" t="s">
        <v>65</v>
      </c>
      <c r="AE117" s="19" t="s">
        <v>1143</v>
      </c>
      <c r="AF117" s="9" t="s">
        <v>93</v>
      </c>
      <c r="AG117" s="9" t="s">
        <v>1144</v>
      </c>
      <c r="AJ117" s="2" t="s">
        <v>24</v>
      </c>
      <c r="AK117" s="2" t="s">
        <v>20</v>
      </c>
      <c r="AL117" s="2" t="s">
        <v>25</v>
      </c>
      <c r="AM117" s="2" t="s">
        <v>291</v>
      </c>
      <c r="AN117" s="7" t="s">
        <v>1853</v>
      </c>
      <c r="AO117" s="8" t="s">
        <v>116</v>
      </c>
      <c r="AP117" s="7" t="s">
        <v>199</v>
      </c>
      <c r="AQ117" s="9" t="s">
        <v>69</v>
      </c>
      <c r="AR117" s="9" t="s">
        <v>69</v>
      </c>
      <c r="AS117" s="9" t="s">
        <v>69</v>
      </c>
      <c r="AT117" s="58" t="s">
        <v>1227</v>
      </c>
    </row>
    <row r="118" spans="1:47" ht="70.5" customHeight="1" x14ac:dyDescent="0.2">
      <c r="A118" s="2">
        <v>117</v>
      </c>
      <c r="B118" s="9" t="s">
        <v>1145</v>
      </c>
      <c r="C118" s="15" t="s">
        <v>1146</v>
      </c>
      <c r="D118" s="15" t="s">
        <v>1147</v>
      </c>
      <c r="E118" s="1" t="s">
        <v>1148</v>
      </c>
      <c r="F118" s="9">
        <v>16425</v>
      </c>
      <c r="G118" s="57" t="s">
        <v>282</v>
      </c>
      <c r="H118" s="9">
        <v>16625</v>
      </c>
      <c r="I118" s="9" t="s">
        <v>1572</v>
      </c>
      <c r="J118" s="24">
        <v>2078000</v>
      </c>
      <c r="K118" s="24">
        <f>J118*11</f>
        <v>22858000</v>
      </c>
      <c r="L118" s="9" t="s">
        <v>116</v>
      </c>
      <c r="M118" s="3" t="str">
        <f t="shared" si="3"/>
        <v>22 de enero de 2025</v>
      </c>
      <c r="N118" s="58" t="s">
        <v>1227</v>
      </c>
      <c r="O118" s="9" t="s">
        <v>388</v>
      </c>
      <c r="P118" s="9" t="s">
        <v>389</v>
      </c>
      <c r="Q118" s="9" t="s">
        <v>1149</v>
      </c>
      <c r="R118" s="9" t="s">
        <v>1150</v>
      </c>
      <c r="S118" s="9">
        <v>1045106501</v>
      </c>
      <c r="T118" s="9" t="s">
        <v>1151</v>
      </c>
      <c r="U118" s="34">
        <v>44876</v>
      </c>
      <c r="V118" s="34">
        <v>38257</v>
      </c>
      <c r="W118" s="9" t="s">
        <v>1152</v>
      </c>
      <c r="X118" s="9">
        <v>3217247112</v>
      </c>
      <c r="Y118" s="9" t="s">
        <v>1153</v>
      </c>
      <c r="Z118" s="9" t="s">
        <v>287</v>
      </c>
      <c r="AA118" s="9">
        <v>1</v>
      </c>
      <c r="AB118" s="9" t="s">
        <v>1054</v>
      </c>
      <c r="AC118" s="9">
        <v>85101601</v>
      </c>
      <c r="AD118" s="9" t="s">
        <v>65</v>
      </c>
      <c r="AE118" s="19">
        <v>91259947290</v>
      </c>
      <c r="AF118" s="9" t="s">
        <v>93</v>
      </c>
      <c r="AG118" s="9" t="s">
        <v>436</v>
      </c>
      <c r="AH118" s="9" t="s">
        <v>460</v>
      </c>
      <c r="AI118" s="9" t="s">
        <v>142</v>
      </c>
      <c r="AJ118" s="2" t="s">
        <v>24</v>
      </c>
      <c r="AK118" s="2" t="s">
        <v>20</v>
      </c>
      <c r="AL118" s="2" t="s">
        <v>25</v>
      </c>
      <c r="AM118" s="2" t="s">
        <v>291</v>
      </c>
      <c r="AN118" s="7" t="s">
        <v>1919</v>
      </c>
      <c r="AO118" s="8" t="s">
        <v>116</v>
      </c>
      <c r="AP118" s="7" t="s">
        <v>1566</v>
      </c>
      <c r="AQ118" s="9" t="s">
        <v>1920</v>
      </c>
      <c r="AR118" s="9" t="s">
        <v>116</v>
      </c>
      <c r="AS118" s="9" t="s">
        <v>717</v>
      </c>
      <c r="AT118" s="58" t="s">
        <v>1227</v>
      </c>
    </row>
    <row r="119" spans="1:47" s="3" customFormat="1" ht="70.5" customHeight="1" x14ac:dyDescent="0.2">
      <c r="A119" s="2">
        <v>118</v>
      </c>
      <c r="B119" s="9" t="s">
        <v>1154</v>
      </c>
      <c r="C119" s="15" t="s">
        <v>1155</v>
      </c>
      <c r="D119" s="15" t="s">
        <v>1156</v>
      </c>
      <c r="E119" s="1" t="s">
        <v>1157</v>
      </c>
      <c r="F119" s="9">
        <v>24725</v>
      </c>
      <c r="G119" s="57" t="s">
        <v>282</v>
      </c>
      <c r="H119" s="9">
        <v>16725</v>
      </c>
      <c r="I119" s="9" t="s">
        <v>1572</v>
      </c>
      <c r="J119" s="24">
        <v>2078000</v>
      </c>
      <c r="K119" s="24">
        <f t="shared" ref="K119:K124" si="7">J119*11.5</f>
        <v>23897000</v>
      </c>
      <c r="L119" s="9" t="s">
        <v>116</v>
      </c>
      <c r="M119" s="3" t="str">
        <f t="shared" si="3"/>
        <v>29 de enero de 2025</v>
      </c>
      <c r="N119" s="58"/>
      <c r="O119" s="9" t="s">
        <v>185</v>
      </c>
      <c r="P119" s="9" t="s">
        <v>62</v>
      </c>
      <c r="Q119" s="9" t="s">
        <v>1158</v>
      </c>
      <c r="R119" s="9" t="s">
        <v>1159</v>
      </c>
      <c r="S119" s="9">
        <v>50919906</v>
      </c>
      <c r="T119" s="9" t="s">
        <v>1160</v>
      </c>
      <c r="U119" s="34">
        <v>35292</v>
      </c>
      <c r="V119" s="34">
        <v>28477</v>
      </c>
      <c r="W119" s="9" t="s">
        <v>1161</v>
      </c>
      <c r="X119" s="9">
        <v>3145218293</v>
      </c>
      <c r="Y119" s="9" t="s">
        <v>1162</v>
      </c>
      <c r="Z119" s="9" t="s">
        <v>287</v>
      </c>
      <c r="AA119" s="9">
        <v>5</v>
      </c>
      <c r="AB119" s="9" t="s">
        <v>1163</v>
      </c>
      <c r="AC119" s="9">
        <v>85101601</v>
      </c>
      <c r="AD119" s="9" t="s">
        <v>65</v>
      </c>
      <c r="AE119" s="19" t="s">
        <v>1164</v>
      </c>
      <c r="AF119" s="9" t="s">
        <v>441</v>
      </c>
      <c r="AG119" s="9" t="s">
        <v>113</v>
      </c>
      <c r="AH119" s="9" t="s">
        <v>166</v>
      </c>
      <c r="AI119" s="9" t="s">
        <v>142</v>
      </c>
      <c r="AJ119" s="2" t="s">
        <v>24</v>
      </c>
      <c r="AK119" s="2" t="s">
        <v>20</v>
      </c>
      <c r="AL119" s="2" t="s">
        <v>25</v>
      </c>
      <c r="AM119" s="2" t="s">
        <v>291</v>
      </c>
      <c r="AN119" s="7" t="s">
        <v>2025</v>
      </c>
      <c r="AO119" s="8" t="s">
        <v>116</v>
      </c>
      <c r="AP119" s="7" t="s">
        <v>199</v>
      </c>
      <c r="AQ119" s="9" t="s">
        <v>2026</v>
      </c>
      <c r="AR119" s="9" t="s">
        <v>116</v>
      </c>
      <c r="AS119" s="9" t="s">
        <v>2027</v>
      </c>
      <c r="AT119" s="58" t="s">
        <v>1974</v>
      </c>
      <c r="AU119" s="9"/>
    </row>
    <row r="120" spans="1:47" s="3" customFormat="1" ht="70.5" customHeight="1" x14ac:dyDescent="0.2">
      <c r="A120" s="2">
        <v>119</v>
      </c>
      <c r="B120" s="9" t="s">
        <v>1154</v>
      </c>
      <c r="C120" s="15" t="s">
        <v>1165</v>
      </c>
      <c r="D120" s="15" t="s">
        <v>1166</v>
      </c>
      <c r="E120" s="1" t="s">
        <v>1167</v>
      </c>
      <c r="F120" s="9">
        <v>24025</v>
      </c>
      <c r="G120" s="57" t="s">
        <v>282</v>
      </c>
      <c r="H120" s="9">
        <v>16825</v>
      </c>
      <c r="I120" s="9" t="s">
        <v>1572</v>
      </c>
      <c r="J120" s="24">
        <v>2078000</v>
      </c>
      <c r="K120" s="24">
        <f t="shared" si="7"/>
        <v>23897000</v>
      </c>
      <c r="L120" s="9" t="s">
        <v>116</v>
      </c>
      <c r="M120" s="3" t="str">
        <f t="shared" si="3"/>
        <v>22 de enero de 2025</v>
      </c>
      <c r="N120" s="58"/>
      <c r="O120" s="9" t="s">
        <v>185</v>
      </c>
      <c r="P120" s="9" t="s">
        <v>62</v>
      </c>
      <c r="Q120" s="9" t="s">
        <v>1158</v>
      </c>
      <c r="R120" s="9" t="s">
        <v>1168</v>
      </c>
      <c r="S120" s="9">
        <v>26202603</v>
      </c>
      <c r="T120" s="9" t="s">
        <v>1160</v>
      </c>
      <c r="U120" s="34">
        <v>37427</v>
      </c>
      <c r="V120" s="34">
        <v>30846</v>
      </c>
      <c r="W120" s="9" t="s">
        <v>1171</v>
      </c>
      <c r="X120" s="9">
        <v>3126739272</v>
      </c>
      <c r="Y120" s="9" t="s">
        <v>1169</v>
      </c>
      <c r="Z120" s="9" t="s">
        <v>287</v>
      </c>
      <c r="AA120" s="9">
        <v>3</v>
      </c>
      <c r="AB120" s="9" t="s">
        <v>1163</v>
      </c>
      <c r="AC120" s="9">
        <v>85101601</v>
      </c>
      <c r="AD120" s="9" t="s">
        <v>65</v>
      </c>
      <c r="AE120" s="19" t="s">
        <v>1172</v>
      </c>
      <c r="AF120" s="9" t="s">
        <v>441</v>
      </c>
      <c r="AG120" s="9" t="s">
        <v>1170</v>
      </c>
      <c r="AH120" s="9" t="s">
        <v>232</v>
      </c>
      <c r="AI120" s="9" t="s">
        <v>142</v>
      </c>
      <c r="AJ120" s="2" t="s">
        <v>24</v>
      </c>
      <c r="AK120" s="2" t="s">
        <v>20</v>
      </c>
      <c r="AL120" s="2" t="s">
        <v>25</v>
      </c>
      <c r="AM120" s="2" t="s">
        <v>291</v>
      </c>
      <c r="AN120" s="7"/>
      <c r="AO120" s="8"/>
      <c r="AP120" s="7"/>
      <c r="AQ120" s="9"/>
      <c r="AR120" s="9"/>
      <c r="AS120" s="9"/>
      <c r="AT120" s="58"/>
      <c r="AU120" s="9"/>
    </row>
    <row r="121" spans="1:47" s="3" customFormat="1" ht="70.5" customHeight="1" x14ac:dyDescent="0.2">
      <c r="A121" s="2">
        <v>120</v>
      </c>
      <c r="B121" s="9" t="s">
        <v>1154</v>
      </c>
      <c r="C121" s="15" t="s">
        <v>1173</v>
      </c>
      <c r="D121" s="15" t="s">
        <v>1174</v>
      </c>
      <c r="E121" s="1" t="s">
        <v>1167</v>
      </c>
      <c r="F121" s="9">
        <v>24225</v>
      </c>
      <c r="G121" s="57" t="s">
        <v>282</v>
      </c>
      <c r="H121" s="9">
        <v>16925</v>
      </c>
      <c r="I121" s="9" t="s">
        <v>1572</v>
      </c>
      <c r="J121" s="24">
        <v>2078000</v>
      </c>
      <c r="K121" s="24">
        <f t="shared" si="7"/>
        <v>23897000</v>
      </c>
      <c r="L121" s="9" t="s">
        <v>116</v>
      </c>
      <c r="M121" s="3" t="str">
        <f t="shared" si="3"/>
        <v>22 de enero de 2025</v>
      </c>
      <c r="N121" s="58"/>
      <c r="O121" s="9" t="s">
        <v>185</v>
      </c>
      <c r="P121" s="9" t="s">
        <v>62</v>
      </c>
      <c r="Q121" s="9" t="s">
        <v>1175</v>
      </c>
      <c r="R121" s="9" t="s">
        <v>1176</v>
      </c>
      <c r="S121" s="9">
        <v>1054988422</v>
      </c>
      <c r="T121" s="9" t="s">
        <v>1177</v>
      </c>
      <c r="U121" s="34">
        <v>38769</v>
      </c>
      <c r="V121" s="34">
        <v>32104</v>
      </c>
      <c r="W121" s="9" t="s">
        <v>1180</v>
      </c>
      <c r="X121" s="9">
        <v>3103506226</v>
      </c>
      <c r="Y121" s="9" t="s">
        <v>1178</v>
      </c>
      <c r="Z121" s="9" t="s">
        <v>287</v>
      </c>
      <c r="AA121" s="9">
        <v>2</v>
      </c>
      <c r="AB121" s="9" t="s">
        <v>1163</v>
      </c>
      <c r="AC121" s="9">
        <v>85101601</v>
      </c>
      <c r="AD121" s="9" t="s">
        <v>65</v>
      </c>
      <c r="AE121" s="19" t="s">
        <v>1179</v>
      </c>
      <c r="AF121" s="9" t="s">
        <v>93</v>
      </c>
      <c r="AG121" s="9" t="s">
        <v>122</v>
      </c>
      <c r="AH121" s="9" t="s">
        <v>154</v>
      </c>
      <c r="AI121" s="9" t="s">
        <v>142</v>
      </c>
      <c r="AJ121" s="2" t="s">
        <v>24</v>
      </c>
      <c r="AK121" s="2" t="s">
        <v>20</v>
      </c>
      <c r="AL121" s="2" t="s">
        <v>25</v>
      </c>
      <c r="AM121" s="2" t="s">
        <v>291</v>
      </c>
      <c r="AN121" s="7" t="s">
        <v>2326</v>
      </c>
      <c r="AO121" s="8" t="s">
        <v>116</v>
      </c>
      <c r="AP121" s="7" t="s">
        <v>199</v>
      </c>
      <c r="AQ121" s="9" t="s">
        <v>2327</v>
      </c>
      <c r="AR121" s="9" t="s">
        <v>116</v>
      </c>
      <c r="AS121" s="9" t="s">
        <v>717</v>
      </c>
      <c r="AT121" s="58" t="s">
        <v>2312</v>
      </c>
      <c r="AU121" s="9"/>
    </row>
    <row r="122" spans="1:47" s="3" customFormat="1" ht="70.5" customHeight="1" x14ac:dyDescent="0.2">
      <c r="A122" s="2">
        <v>121</v>
      </c>
      <c r="B122" s="9" t="s">
        <v>1154</v>
      </c>
      <c r="C122" s="15" t="s">
        <v>1181</v>
      </c>
      <c r="D122" s="15" t="s">
        <v>1182</v>
      </c>
      <c r="E122" s="1" t="s">
        <v>1167</v>
      </c>
      <c r="F122" s="9">
        <v>24625</v>
      </c>
      <c r="G122" s="57" t="s">
        <v>282</v>
      </c>
      <c r="H122" s="9">
        <v>17025</v>
      </c>
      <c r="I122" s="9" t="s">
        <v>1572</v>
      </c>
      <c r="J122" s="24">
        <v>2078000</v>
      </c>
      <c r="K122" s="24">
        <f t="shared" si="7"/>
        <v>23897000</v>
      </c>
      <c r="L122" s="9" t="s">
        <v>116</v>
      </c>
      <c r="M122" s="3" t="str">
        <f t="shared" si="3"/>
        <v>22 de enero de 2025</v>
      </c>
      <c r="N122" s="58"/>
      <c r="O122" s="9" t="s">
        <v>185</v>
      </c>
      <c r="P122" s="9" t="s">
        <v>62</v>
      </c>
      <c r="Q122" s="9" t="s">
        <v>1183</v>
      </c>
      <c r="R122" s="9" t="s">
        <v>1184</v>
      </c>
      <c r="S122" s="9">
        <v>1073992820</v>
      </c>
      <c r="T122" s="9" t="s">
        <v>1185</v>
      </c>
      <c r="U122" s="34">
        <v>40282</v>
      </c>
      <c r="V122" s="34">
        <v>33672</v>
      </c>
      <c r="W122" s="9" t="s">
        <v>1186</v>
      </c>
      <c r="X122" s="9" t="s">
        <v>1187</v>
      </c>
      <c r="Y122" s="9" t="s">
        <v>1188</v>
      </c>
      <c r="Z122" s="9" t="s">
        <v>287</v>
      </c>
      <c r="AA122" s="9">
        <v>5</v>
      </c>
      <c r="AB122" s="9" t="s">
        <v>1163</v>
      </c>
      <c r="AC122" s="9">
        <v>85101601</v>
      </c>
      <c r="AD122" s="9" t="s">
        <v>65</v>
      </c>
      <c r="AE122" s="19" t="s">
        <v>1190</v>
      </c>
      <c r="AF122" s="9" t="s">
        <v>93</v>
      </c>
      <c r="AG122" s="9" t="s">
        <v>1189</v>
      </c>
      <c r="AH122" s="9" t="s">
        <v>166</v>
      </c>
      <c r="AI122" s="9" t="s">
        <v>142</v>
      </c>
      <c r="AJ122" s="2" t="s">
        <v>24</v>
      </c>
      <c r="AK122" s="2" t="s">
        <v>20</v>
      </c>
      <c r="AL122" s="2" t="s">
        <v>25</v>
      </c>
      <c r="AM122" s="2" t="s">
        <v>291</v>
      </c>
      <c r="AN122" s="7" t="s">
        <v>2328</v>
      </c>
      <c r="AO122" s="8" t="s">
        <v>198</v>
      </c>
      <c r="AP122" s="7" t="s">
        <v>199</v>
      </c>
      <c r="AQ122" s="9" t="s">
        <v>2329</v>
      </c>
      <c r="AR122" s="9" t="s">
        <v>116</v>
      </c>
      <c r="AS122" s="9" t="s">
        <v>717</v>
      </c>
      <c r="AT122" s="58" t="s">
        <v>2312</v>
      </c>
      <c r="AU122" s="9"/>
    </row>
    <row r="123" spans="1:47" ht="70.5" customHeight="1" x14ac:dyDescent="0.25">
      <c r="A123" s="2">
        <v>122</v>
      </c>
      <c r="B123" s="9" t="s">
        <v>1154</v>
      </c>
      <c r="C123" s="15" t="s">
        <v>1191</v>
      </c>
      <c r="D123" s="15" t="s">
        <v>1192</v>
      </c>
      <c r="E123" s="1" t="s">
        <v>1193</v>
      </c>
      <c r="F123" s="9">
        <v>25725</v>
      </c>
      <c r="G123" s="57" t="s">
        <v>282</v>
      </c>
      <c r="H123" s="9">
        <v>17125</v>
      </c>
      <c r="I123" s="9" t="s">
        <v>1572</v>
      </c>
      <c r="J123" s="24">
        <v>3207000</v>
      </c>
      <c r="K123" s="24">
        <f t="shared" si="7"/>
        <v>36880500</v>
      </c>
      <c r="L123" s="9" t="s">
        <v>116</v>
      </c>
      <c r="M123" s="3" t="str">
        <f t="shared" si="3"/>
        <v>23 de enero de 2025</v>
      </c>
      <c r="N123" s="58" t="s">
        <v>1809</v>
      </c>
      <c r="O123" s="9" t="s">
        <v>185</v>
      </c>
      <c r="P123" s="9" t="s">
        <v>62</v>
      </c>
      <c r="Q123" s="20" t="s">
        <v>1183</v>
      </c>
      <c r="R123" s="9" t="s">
        <v>1194</v>
      </c>
      <c r="S123" s="9">
        <v>57298631</v>
      </c>
      <c r="T123" s="9" t="s">
        <v>488</v>
      </c>
      <c r="U123" s="34">
        <v>37368</v>
      </c>
      <c r="V123" s="34">
        <v>30769</v>
      </c>
      <c r="W123" s="9" t="s">
        <v>1197</v>
      </c>
      <c r="X123" s="9">
        <v>3183982614</v>
      </c>
      <c r="Y123" s="9" t="s">
        <v>1195</v>
      </c>
      <c r="Z123" s="9" t="s">
        <v>808</v>
      </c>
      <c r="AA123" s="9">
        <v>4</v>
      </c>
      <c r="AB123" s="9" t="s">
        <v>1196</v>
      </c>
      <c r="AC123" s="9">
        <v>85101602</v>
      </c>
      <c r="AD123" s="9" t="s">
        <v>65</v>
      </c>
      <c r="AE123" s="19" t="s">
        <v>1198</v>
      </c>
      <c r="AF123" s="9" t="s">
        <v>93</v>
      </c>
      <c r="AG123" s="9" t="s">
        <v>584</v>
      </c>
      <c r="AH123" s="9" t="s">
        <v>183</v>
      </c>
      <c r="AI123" s="9" t="s">
        <v>142</v>
      </c>
      <c r="AJ123" s="2" t="s">
        <v>24</v>
      </c>
      <c r="AK123" s="2" t="s">
        <v>20</v>
      </c>
      <c r="AL123" s="2" t="s">
        <v>25</v>
      </c>
      <c r="AM123" s="2" t="s">
        <v>291</v>
      </c>
      <c r="AN123" s="7" t="s">
        <v>1959</v>
      </c>
      <c r="AO123" s="8" t="s">
        <v>116</v>
      </c>
      <c r="AP123" s="7" t="s">
        <v>199</v>
      </c>
      <c r="AQ123" s="9" t="s">
        <v>1960</v>
      </c>
      <c r="AR123" s="9" t="s">
        <v>116</v>
      </c>
      <c r="AS123" s="9" t="s">
        <v>717</v>
      </c>
      <c r="AT123" s="58" t="s">
        <v>1809</v>
      </c>
    </row>
    <row r="124" spans="1:47" s="8" customFormat="1" ht="70.5" customHeight="1" x14ac:dyDescent="0.2">
      <c r="A124" s="2">
        <v>123</v>
      </c>
      <c r="B124" s="9" t="s">
        <v>1154</v>
      </c>
      <c r="C124" s="15" t="s">
        <v>1199</v>
      </c>
      <c r="D124" s="15" t="s">
        <v>1200</v>
      </c>
      <c r="E124" s="1" t="s">
        <v>1201</v>
      </c>
      <c r="F124" s="9">
        <v>24925</v>
      </c>
      <c r="G124" s="57" t="s">
        <v>282</v>
      </c>
      <c r="H124" s="9">
        <v>17225</v>
      </c>
      <c r="I124" s="9" t="s">
        <v>1572</v>
      </c>
      <c r="J124" s="24">
        <v>2078000</v>
      </c>
      <c r="K124" s="24">
        <f t="shared" si="7"/>
        <v>23897000</v>
      </c>
      <c r="L124" s="9" t="s">
        <v>116</v>
      </c>
      <c r="M124" s="3" t="str">
        <f t="shared" si="3"/>
        <v>29 de enero de 2025</v>
      </c>
      <c r="N124" s="58"/>
      <c r="O124" s="9" t="s">
        <v>185</v>
      </c>
      <c r="P124" s="9" t="s">
        <v>62</v>
      </c>
      <c r="Q124" s="9" t="s">
        <v>1202</v>
      </c>
      <c r="R124" s="9" t="s">
        <v>1203</v>
      </c>
      <c r="S124" s="9">
        <v>35117688</v>
      </c>
      <c r="T124" s="9" t="s">
        <v>188</v>
      </c>
      <c r="U124" s="34">
        <v>36599</v>
      </c>
      <c r="V124" s="34">
        <v>29474</v>
      </c>
      <c r="W124" s="9" t="s">
        <v>1204</v>
      </c>
      <c r="X124" s="9">
        <v>3007949568</v>
      </c>
      <c r="Y124" s="9" t="s">
        <v>1205</v>
      </c>
      <c r="Z124" s="9" t="s">
        <v>792</v>
      </c>
      <c r="AA124" s="9">
        <v>8</v>
      </c>
      <c r="AB124" s="9" t="s">
        <v>793</v>
      </c>
      <c r="AC124" s="9"/>
      <c r="AD124" s="9" t="s">
        <v>65</v>
      </c>
      <c r="AE124" s="19" t="s">
        <v>1206</v>
      </c>
      <c r="AF124" s="9" t="s">
        <v>441</v>
      </c>
      <c r="AG124" s="9" t="s">
        <v>493</v>
      </c>
      <c r="AH124" s="9" t="s">
        <v>166</v>
      </c>
      <c r="AI124" s="9" t="s">
        <v>142</v>
      </c>
      <c r="AJ124" s="2" t="s">
        <v>24</v>
      </c>
      <c r="AK124" s="2" t="s">
        <v>20</v>
      </c>
      <c r="AL124" s="2" t="s">
        <v>25</v>
      </c>
      <c r="AM124" s="2" t="s">
        <v>291</v>
      </c>
      <c r="AN124" s="7" t="s">
        <v>2028</v>
      </c>
      <c r="AO124" s="8" t="s">
        <v>116</v>
      </c>
      <c r="AP124" s="7" t="s">
        <v>199</v>
      </c>
      <c r="AQ124" s="9" t="s">
        <v>2029</v>
      </c>
      <c r="AR124" s="9" t="s">
        <v>116</v>
      </c>
      <c r="AS124" s="9" t="s">
        <v>2027</v>
      </c>
      <c r="AT124" s="58" t="s">
        <v>1974</v>
      </c>
      <c r="AU124" s="9"/>
    </row>
    <row r="125" spans="1:47" ht="70.5" customHeight="1" x14ac:dyDescent="0.2">
      <c r="A125" s="2">
        <v>124</v>
      </c>
      <c r="B125" s="9" t="s">
        <v>1154</v>
      </c>
      <c r="C125" s="15" t="s">
        <v>1212</v>
      </c>
      <c r="D125" s="15" t="s">
        <v>1213</v>
      </c>
      <c r="E125" s="1" t="s">
        <v>1214</v>
      </c>
      <c r="F125" s="9">
        <v>23625</v>
      </c>
      <c r="G125" s="57" t="s">
        <v>282</v>
      </c>
      <c r="H125" s="10">
        <v>23125</v>
      </c>
      <c r="I125" s="10" t="s">
        <v>1809</v>
      </c>
      <c r="J125" s="24">
        <v>4900000</v>
      </c>
      <c r="K125" s="24">
        <f>J125*11</f>
        <v>53900000</v>
      </c>
      <c r="L125" s="9" t="s">
        <v>116</v>
      </c>
      <c r="M125" s="3" t="str">
        <f t="shared" si="3"/>
        <v>23 de enero de 2025</v>
      </c>
      <c r="N125" s="58" t="s">
        <v>1227</v>
      </c>
      <c r="O125" s="9" t="s">
        <v>388</v>
      </c>
      <c r="P125" s="9" t="s">
        <v>389</v>
      </c>
      <c r="Q125" s="9" t="s">
        <v>1183</v>
      </c>
      <c r="R125" s="9" t="s">
        <v>1215</v>
      </c>
      <c r="S125" s="9">
        <v>1064310968</v>
      </c>
      <c r="T125" s="9" t="s">
        <v>1216</v>
      </c>
      <c r="U125" s="34">
        <v>39157</v>
      </c>
      <c r="V125" s="34">
        <v>32497</v>
      </c>
      <c r="W125" s="9" t="s">
        <v>1219</v>
      </c>
      <c r="X125" s="9">
        <v>3177359332</v>
      </c>
      <c r="Y125" s="9" t="s">
        <v>1217</v>
      </c>
      <c r="Z125" s="9" t="s">
        <v>672</v>
      </c>
      <c r="AA125" s="9">
        <v>8</v>
      </c>
      <c r="AB125" s="9" t="s">
        <v>1218</v>
      </c>
      <c r="AC125" s="9">
        <v>85101601</v>
      </c>
      <c r="AD125" s="9" t="s">
        <v>65</v>
      </c>
      <c r="AE125" s="19">
        <v>56993753896</v>
      </c>
      <c r="AF125" s="9" t="s">
        <v>93</v>
      </c>
      <c r="AG125" s="9" t="s">
        <v>1189</v>
      </c>
      <c r="AH125" s="9" t="s">
        <v>183</v>
      </c>
      <c r="AI125" s="9" t="s">
        <v>142</v>
      </c>
      <c r="AJ125" s="2" t="s">
        <v>24</v>
      </c>
      <c r="AK125" s="2" t="s">
        <v>20</v>
      </c>
      <c r="AL125" s="2" t="s">
        <v>25</v>
      </c>
      <c r="AM125" s="2" t="s">
        <v>291</v>
      </c>
      <c r="AN125" s="7" t="s">
        <v>1956</v>
      </c>
      <c r="AO125" s="8" t="s">
        <v>116</v>
      </c>
      <c r="AP125" s="7" t="s">
        <v>742</v>
      </c>
      <c r="AQ125" s="9" t="s">
        <v>1957</v>
      </c>
      <c r="AR125" s="9" t="s">
        <v>158</v>
      </c>
      <c r="AS125" s="9" t="s">
        <v>757</v>
      </c>
      <c r="AT125" s="58" t="s">
        <v>1227</v>
      </c>
    </row>
    <row r="126" spans="1:47" ht="70.5" customHeight="1" x14ac:dyDescent="0.2">
      <c r="A126" s="2">
        <v>125</v>
      </c>
      <c r="B126" s="9" t="s">
        <v>1154</v>
      </c>
      <c r="C126" s="15" t="s">
        <v>1220</v>
      </c>
      <c r="D126" s="15" t="s">
        <v>1221</v>
      </c>
      <c r="E126" s="1" t="s">
        <v>1214</v>
      </c>
      <c r="F126" s="9">
        <v>23425</v>
      </c>
      <c r="G126" s="57" t="s">
        <v>282</v>
      </c>
      <c r="H126" s="9">
        <v>17325</v>
      </c>
      <c r="I126" s="9" t="s">
        <v>1572</v>
      </c>
      <c r="J126" s="24">
        <v>4900000</v>
      </c>
      <c r="K126" s="24">
        <f>J126*11.5</f>
        <v>56350000</v>
      </c>
      <c r="L126" s="9" t="s">
        <v>116</v>
      </c>
      <c r="M126" s="3" t="str">
        <f t="shared" si="3"/>
        <v>22 de enero de 2025</v>
      </c>
      <c r="N126" s="58"/>
      <c r="O126" s="9" t="s">
        <v>185</v>
      </c>
      <c r="P126" s="9" t="s">
        <v>62</v>
      </c>
      <c r="Q126" s="9" t="s">
        <v>1222</v>
      </c>
      <c r="R126" s="9" t="s">
        <v>1223</v>
      </c>
      <c r="S126" s="9">
        <v>1098774558</v>
      </c>
      <c r="T126" s="9" t="s">
        <v>119</v>
      </c>
      <c r="U126" s="34">
        <v>41537</v>
      </c>
      <c r="V126" s="34">
        <v>34956</v>
      </c>
      <c r="W126" s="9" t="s">
        <v>1224</v>
      </c>
      <c r="X126" s="9">
        <v>3174724782</v>
      </c>
      <c r="Y126" s="9" t="s">
        <v>1225</v>
      </c>
      <c r="Z126" s="9" t="s">
        <v>672</v>
      </c>
      <c r="AA126" s="9">
        <v>6</v>
      </c>
      <c r="AB126" s="9" t="s">
        <v>1218</v>
      </c>
      <c r="AC126" s="9">
        <v>85101601</v>
      </c>
      <c r="AD126" s="9" t="s">
        <v>65</v>
      </c>
      <c r="AE126" s="19">
        <v>5302025424</v>
      </c>
      <c r="AF126" s="9" t="s">
        <v>492</v>
      </c>
      <c r="AG126" s="9" t="s">
        <v>493</v>
      </c>
      <c r="AH126" s="9" t="s">
        <v>123</v>
      </c>
      <c r="AI126" s="9" t="s">
        <v>142</v>
      </c>
      <c r="AJ126" s="2" t="s">
        <v>24</v>
      </c>
      <c r="AK126" s="2" t="s">
        <v>20</v>
      </c>
      <c r="AL126" s="2" t="s">
        <v>25</v>
      </c>
      <c r="AM126" s="2" t="s">
        <v>291</v>
      </c>
      <c r="AT126" s="58"/>
    </row>
    <row r="127" spans="1:47" ht="70.5" customHeight="1" x14ac:dyDescent="0.2">
      <c r="A127" s="2">
        <v>126</v>
      </c>
      <c r="B127" s="9" t="s">
        <v>1154</v>
      </c>
      <c r="C127" s="15" t="s">
        <v>1290</v>
      </c>
      <c r="D127" s="15" t="s">
        <v>1291</v>
      </c>
      <c r="E127" s="1" t="s">
        <v>1292</v>
      </c>
      <c r="F127" s="9">
        <v>25025</v>
      </c>
      <c r="G127" s="57" t="s">
        <v>282</v>
      </c>
      <c r="H127" s="9">
        <v>17425</v>
      </c>
      <c r="I127" s="9" t="s">
        <v>1572</v>
      </c>
      <c r="J127" s="24">
        <v>3207000</v>
      </c>
      <c r="K127" s="24">
        <f>J127*11.5</f>
        <v>36880500</v>
      </c>
      <c r="L127" s="9" t="s">
        <v>116</v>
      </c>
      <c r="M127" s="3" t="str">
        <f t="shared" si="3"/>
        <v>22 de enero de 2025</v>
      </c>
      <c r="N127" s="58" t="s">
        <v>1227</v>
      </c>
      <c r="O127" s="9" t="s">
        <v>185</v>
      </c>
      <c r="P127" s="9" t="s">
        <v>62</v>
      </c>
      <c r="Q127" s="9" t="s">
        <v>1202</v>
      </c>
      <c r="R127" s="9" t="s">
        <v>1293</v>
      </c>
      <c r="S127" s="9">
        <v>1067914112</v>
      </c>
      <c r="T127" s="9" t="s">
        <v>1294</v>
      </c>
      <c r="U127" s="34">
        <v>40421</v>
      </c>
      <c r="V127" s="34">
        <v>33827</v>
      </c>
      <c r="W127" s="9" t="s">
        <v>1295</v>
      </c>
      <c r="X127" s="9">
        <v>3003047860</v>
      </c>
      <c r="Y127" s="9" t="s">
        <v>1296</v>
      </c>
      <c r="Z127" s="9" t="s">
        <v>595</v>
      </c>
      <c r="AA127" s="9">
        <v>4</v>
      </c>
      <c r="AB127" s="9" t="s">
        <v>1297</v>
      </c>
      <c r="AC127" s="9">
        <v>93141507</v>
      </c>
      <c r="AD127" s="9" t="s">
        <v>65</v>
      </c>
      <c r="AE127" s="19" t="s">
        <v>1298</v>
      </c>
      <c r="AF127" s="9" t="s">
        <v>441</v>
      </c>
      <c r="AG127" s="9" t="s">
        <v>493</v>
      </c>
      <c r="AH127" s="9" t="s">
        <v>166</v>
      </c>
      <c r="AI127" s="9" t="s">
        <v>142</v>
      </c>
      <c r="AJ127" s="2" t="s">
        <v>24</v>
      </c>
      <c r="AK127" s="2" t="s">
        <v>20</v>
      </c>
      <c r="AL127" s="2" t="s">
        <v>25</v>
      </c>
      <c r="AM127" s="2" t="s">
        <v>291</v>
      </c>
      <c r="AN127" s="7" t="s">
        <v>1958</v>
      </c>
      <c r="AO127" s="8" t="s">
        <v>116</v>
      </c>
      <c r="AP127" s="7" t="s">
        <v>199</v>
      </c>
      <c r="AQ127" s="9" t="s">
        <v>69</v>
      </c>
      <c r="AR127" s="9" t="s">
        <v>69</v>
      </c>
      <c r="AS127" s="9" t="s">
        <v>69</v>
      </c>
      <c r="AT127" s="58" t="s">
        <v>1227</v>
      </c>
    </row>
    <row r="128" spans="1:47" ht="70.5" customHeight="1" x14ac:dyDescent="0.2">
      <c r="A128" s="2">
        <v>127</v>
      </c>
      <c r="B128" s="9" t="s">
        <v>1154</v>
      </c>
      <c r="C128" s="15" t="s">
        <v>1299</v>
      </c>
      <c r="D128" s="15" t="s">
        <v>1300</v>
      </c>
      <c r="E128" s="1" t="s">
        <v>1301</v>
      </c>
      <c r="F128" s="9">
        <v>25225</v>
      </c>
      <c r="G128" s="57" t="s">
        <v>282</v>
      </c>
      <c r="H128" s="9">
        <v>17522</v>
      </c>
      <c r="I128" s="9" t="s">
        <v>1572</v>
      </c>
      <c r="J128" s="24">
        <v>3207000</v>
      </c>
      <c r="K128" s="24">
        <f>J128*11.5</f>
        <v>36880500</v>
      </c>
      <c r="L128" s="9" t="s">
        <v>116</v>
      </c>
      <c r="M128" s="3" t="str">
        <f t="shared" si="3"/>
        <v>22 de enero de 2025</v>
      </c>
      <c r="N128" s="58"/>
      <c r="O128" s="9" t="s">
        <v>185</v>
      </c>
      <c r="P128" s="9" t="s">
        <v>62</v>
      </c>
      <c r="Q128" s="9" t="s">
        <v>1202</v>
      </c>
      <c r="R128" s="9" t="s">
        <v>1302</v>
      </c>
      <c r="S128" s="9">
        <v>1110552514</v>
      </c>
      <c r="T128" s="9" t="s">
        <v>1303</v>
      </c>
      <c r="U128" s="34">
        <v>41211</v>
      </c>
      <c r="V128" s="34">
        <v>34554</v>
      </c>
      <c r="W128" s="9" t="s">
        <v>1304</v>
      </c>
      <c r="X128" s="9">
        <v>3185307468</v>
      </c>
      <c r="Y128" s="9" t="s">
        <v>1305</v>
      </c>
      <c r="Z128" s="9" t="s">
        <v>799</v>
      </c>
      <c r="AA128" s="9">
        <v>8</v>
      </c>
      <c r="AB128" s="9" t="s">
        <v>499</v>
      </c>
      <c r="AC128" s="9">
        <v>85101602</v>
      </c>
      <c r="AD128" s="9" t="s">
        <v>65</v>
      </c>
      <c r="AE128" s="19" t="s">
        <v>1306</v>
      </c>
      <c r="AF128" s="9" t="s">
        <v>441</v>
      </c>
      <c r="AG128" s="9" t="s">
        <v>122</v>
      </c>
      <c r="AH128" s="9" t="s">
        <v>123</v>
      </c>
      <c r="AI128" s="9" t="s">
        <v>142</v>
      </c>
      <c r="AJ128" s="2" t="s">
        <v>24</v>
      </c>
      <c r="AK128" s="2" t="s">
        <v>20</v>
      </c>
      <c r="AL128" s="2" t="s">
        <v>25</v>
      </c>
      <c r="AM128" s="2" t="s">
        <v>291</v>
      </c>
      <c r="AN128" s="55" t="s">
        <v>2330</v>
      </c>
      <c r="AO128" s="8" t="s">
        <v>116</v>
      </c>
      <c r="AP128" s="7" t="s">
        <v>199</v>
      </c>
      <c r="AQ128" s="9" t="s">
        <v>2331</v>
      </c>
      <c r="AR128" s="9" t="s">
        <v>116</v>
      </c>
      <c r="AS128" s="9" t="s">
        <v>717</v>
      </c>
      <c r="AT128" s="58" t="s">
        <v>2312</v>
      </c>
    </row>
    <row r="129" spans="1:46" ht="70.5" customHeight="1" x14ac:dyDescent="0.2">
      <c r="A129" s="2">
        <v>128</v>
      </c>
      <c r="B129" s="9" t="s">
        <v>1307</v>
      </c>
      <c r="C129" s="15" t="s">
        <v>1308</v>
      </c>
      <c r="D129" s="15" t="s">
        <v>1309</v>
      </c>
      <c r="E129" s="1" t="s">
        <v>1310</v>
      </c>
      <c r="F129" s="9">
        <v>29425</v>
      </c>
      <c r="G129" s="57" t="s">
        <v>621</v>
      </c>
      <c r="H129" s="9">
        <v>17625</v>
      </c>
      <c r="I129" s="9" t="s">
        <v>1572</v>
      </c>
      <c r="J129" s="24">
        <v>4900000</v>
      </c>
      <c r="K129" s="24">
        <f t="shared" ref="K129:K134" si="8">J129*11</f>
        <v>53900000</v>
      </c>
      <c r="L129" s="9" t="s">
        <v>116</v>
      </c>
      <c r="M129" s="3" t="str">
        <f t="shared" si="3"/>
        <v>22 de enero de 2025</v>
      </c>
      <c r="N129" s="58" t="s">
        <v>1227</v>
      </c>
      <c r="O129" s="9" t="s">
        <v>388</v>
      </c>
      <c r="P129" s="9" t="s">
        <v>389</v>
      </c>
      <c r="Q129" s="9" t="s">
        <v>1311</v>
      </c>
      <c r="R129" s="9" t="s">
        <v>1312</v>
      </c>
      <c r="S129" s="9">
        <v>1074008428</v>
      </c>
      <c r="T129" s="9" t="s">
        <v>1185</v>
      </c>
      <c r="U129" s="34">
        <v>42202</v>
      </c>
      <c r="V129" s="34">
        <v>35623</v>
      </c>
      <c r="W129" s="9" t="s">
        <v>1313</v>
      </c>
      <c r="X129" s="9">
        <v>3116206042</v>
      </c>
      <c r="Y129" s="9" t="s">
        <v>1314</v>
      </c>
      <c r="Z129" s="9" t="s">
        <v>672</v>
      </c>
      <c r="AA129" s="9">
        <v>5</v>
      </c>
      <c r="AB129" s="9" t="s">
        <v>456</v>
      </c>
      <c r="AC129" s="9">
        <v>85101604</v>
      </c>
      <c r="AD129" s="9" t="s">
        <v>65</v>
      </c>
      <c r="AE129" s="19" t="s">
        <v>1315</v>
      </c>
      <c r="AF129" s="9" t="s">
        <v>93</v>
      </c>
      <c r="AG129" s="9" t="s">
        <v>1189</v>
      </c>
      <c r="AH129" s="9" t="s">
        <v>123</v>
      </c>
      <c r="AI129" s="9" t="s">
        <v>142</v>
      </c>
      <c r="AJ129" s="2" t="s">
        <v>24</v>
      </c>
      <c r="AK129" s="2" t="s">
        <v>20</v>
      </c>
      <c r="AL129" s="2" t="s">
        <v>25</v>
      </c>
      <c r="AM129" s="2" t="s">
        <v>291</v>
      </c>
      <c r="AN129" s="7" t="s">
        <v>1867</v>
      </c>
      <c r="AO129" s="8" t="s">
        <v>116</v>
      </c>
      <c r="AP129" s="7" t="s">
        <v>742</v>
      </c>
      <c r="AQ129" s="9" t="s">
        <v>1868</v>
      </c>
      <c r="AR129" s="9" t="s">
        <v>1869</v>
      </c>
      <c r="AS129" s="9" t="s">
        <v>1870</v>
      </c>
      <c r="AT129" s="58" t="s">
        <v>1227</v>
      </c>
    </row>
    <row r="130" spans="1:46" ht="70.5" customHeight="1" x14ac:dyDescent="0.2">
      <c r="A130" s="2">
        <v>129</v>
      </c>
      <c r="B130" s="9" t="s">
        <v>1307</v>
      </c>
      <c r="C130" s="15" t="s">
        <v>1316</v>
      </c>
      <c r="D130" s="15" t="s">
        <v>1798</v>
      </c>
      <c r="E130" s="1" t="s">
        <v>1799</v>
      </c>
      <c r="F130" s="9">
        <v>29525</v>
      </c>
      <c r="G130" s="57" t="s">
        <v>621</v>
      </c>
      <c r="H130" s="9">
        <v>23325</v>
      </c>
      <c r="I130" s="9" t="s">
        <v>1856</v>
      </c>
      <c r="J130" s="24">
        <v>3207000</v>
      </c>
      <c r="K130" s="24">
        <f t="shared" si="8"/>
        <v>35277000</v>
      </c>
      <c r="L130" s="9" t="s">
        <v>116</v>
      </c>
      <c r="M130" s="3" t="str">
        <f t="shared" si="3"/>
        <v>24 de enero de 2025</v>
      </c>
      <c r="N130" s="58" t="s">
        <v>1856</v>
      </c>
      <c r="O130" s="9" t="s">
        <v>388</v>
      </c>
      <c r="P130" s="9" t="s">
        <v>389</v>
      </c>
      <c r="Q130" s="9" t="s">
        <v>1311</v>
      </c>
      <c r="R130" s="9" t="s">
        <v>1800</v>
      </c>
      <c r="S130" s="9">
        <v>10772376</v>
      </c>
      <c r="T130" s="9" t="s">
        <v>1294</v>
      </c>
      <c r="U130" s="34">
        <v>36616</v>
      </c>
      <c r="V130" s="34">
        <v>29931</v>
      </c>
      <c r="W130" s="9" t="s">
        <v>1801</v>
      </c>
      <c r="X130" s="9">
        <v>3006702773</v>
      </c>
      <c r="Y130" s="9" t="s">
        <v>1802</v>
      </c>
      <c r="Z130" s="9" t="s">
        <v>799</v>
      </c>
      <c r="AA130" s="9">
        <v>2</v>
      </c>
      <c r="AB130" s="9" t="s">
        <v>499</v>
      </c>
      <c r="AC130" s="9">
        <v>85121608</v>
      </c>
      <c r="AD130" s="9" t="s">
        <v>65</v>
      </c>
      <c r="AE130" s="19">
        <v>24060170077</v>
      </c>
      <c r="AF130" s="9" t="s">
        <v>182</v>
      </c>
      <c r="AG130" s="9" t="s">
        <v>1189</v>
      </c>
      <c r="AH130" s="9" t="s">
        <v>183</v>
      </c>
      <c r="AI130" s="9" t="s">
        <v>142</v>
      </c>
      <c r="AJ130" s="2" t="s">
        <v>24</v>
      </c>
      <c r="AK130" s="2" t="s">
        <v>20</v>
      </c>
      <c r="AL130" s="2" t="s">
        <v>25</v>
      </c>
      <c r="AM130" s="2" t="s">
        <v>291</v>
      </c>
      <c r="AN130" s="7" t="s">
        <v>1871</v>
      </c>
      <c r="AO130" s="8" t="s">
        <v>116</v>
      </c>
      <c r="AP130" s="7" t="s">
        <v>742</v>
      </c>
      <c r="AQ130" s="9" t="s">
        <v>1872</v>
      </c>
      <c r="AR130" s="9" t="s">
        <v>1873</v>
      </c>
      <c r="AS130" s="9" t="s">
        <v>1874</v>
      </c>
      <c r="AT130" s="58" t="s">
        <v>1856</v>
      </c>
    </row>
    <row r="131" spans="1:46" ht="70.5" customHeight="1" x14ac:dyDescent="0.2">
      <c r="A131" s="2">
        <v>130</v>
      </c>
      <c r="B131" s="9" t="s">
        <v>1318</v>
      </c>
      <c r="C131" s="15" t="s">
        <v>1320</v>
      </c>
      <c r="D131" s="15" t="s">
        <v>1317</v>
      </c>
      <c r="E131" s="1" t="s">
        <v>1319</v>
      </c>
      <c r="F131" s="9">
        <v>22925</v>
      </c>
      <c r="G131" s="57" t="s">
        <v>282</v>
      </c>
      <c r="H131" s="9">
        <v>17725</v>
      </c>
      <c r="I131" s="9" t="s">
        <v>1572</v>
      </c>
      <c r="J131" s="24">
        <v>3207000</v>
      </c>
      <c r="K131" s="24">
        <f t="shared" si="8"/>
        <v>35277000</v>
      </c>
      <c r="L131" s="9" t="s">
        <v>116</v>
      </c>
      <c r="M131" s="3" t="str">
        <f t="shared" ref="M131:M194" si="9">IF(I131&gt;=AT131,I131,AT131)</f>
        <v>28 de enero de 2025</v>
      </c>
      <c r="N131" s="58" t="s">
        <v>1941</v>
      </c>
      <c r="O131" s="9" t="s">
        <v>388</v>
      </c>
      <c r="P131" s="9" t="s">
        <v>389</v>
      </c>
      <c r="Q131" s="9" t="s">
        <v>1321</v>
      </c>
      <c r="R131" s="9" t="s">
        <v>1322</v>
      </c>
      <c r="S131" s="9">
        <v>1051589903</v>
      </c>
      <c r="T131" s="9" t="s">
        <v>1323</v>
      </c>
      <c r="U131" s="34">
        <v>40977</v>
      </c>
      <c r="V131" s="34">
        <v>34388</v>
      </c>
      <c r="W131" s="9" t="s">
        <v>1324</v>
      </c>
      <c r="X131" s="9">
        <v>3152754060</v>
      </c>
      <c r="Y131" s="9" t="s">
        <v>1325</v>
      </c>
      <c r="Z131" s="9" t="s">
        <v>799</v>
      </c>
      <c r="AB131" s="9" t="s">
        <v>499</v>
      </c>
      <c r="AC131" s="9">
        <v>85121608</v>
      </c>
      <c r="AD131" s="9" t="s">
        <v>65</v>
      </c>
      <c r="AE131" s="19" t="s">
        <v>1326</v>
      </c>
      <c r="AF131" s="9" t="s">
        <v>66</v>
      </c>
      <c r="AG131" s="9" t="s">
        <v>113</v>
      </c>
      <c r="AH131" s="9" t="s">
        <v>166</v>
      </c>
      <c r="AI131" s="9" t="s">
        <v>142</v>
      </c>
      <c r="AJ131" s="2" t="s">
        <v>24</v>
      </c>
      <c r="AK131" s="2" t="s">
        <v>20</v>
      </c>
      <c r="AL131" s="2" t="s">
        <v>25</v>
      </c>
      <c r="AM131" s="2" t="s">
        <v>291</v>
      </c>
      <c r="AN131" s="7" t="s">
        <v>1948</v>
      </c>
      <c r="AO131" s="8" t="s">
        <v>116</v>
      </c>
      <c r="AP131" s="7" t="s">
        <v>742</v>
      </c>
      <c r="AQ131" s="9" t="s">
        <v>1949</v>
      </c>
      <c r="AR131" s="9" t="s">
        <v>116</v>
      </c>
      <c r="AS131" s="9" t="s">
        <v>717</v>
      </c>
      <c r="AT131" s="58" t="s">
        <v>1941</v>
      </c>
    </row>
    <row r="132" spans="1:46" ht="70.5" customHeight="1" x14ac:dyDescent="0.2">
      <c r="A132" s="2">
        <v>131</v>
      </c>
      <c r="B132" s="9" t="s">
        <v>1318</v>
      </c>
      <c r="C132" s="15" t="s">
        <v>1327</v>
      </c>
      <c r="D132" s="15" t="s">
        <v>1328</v>
      </c>
      <c r="E132" s="1" t="s">
        <v>1329</v>
      </c>
      <c r="F132" s="9">
        <v>22825</v>
      </c>
      <c r="G132" s="57" t="s">
        <v>282</v>
      </c>
      <c r="H132" s="9">
        <v>17825</v>
      </c>
      <c r="I132" s="9" t="s">
        <v>1572</v>
      </c>
      <c r="J132" s="24">
        <v>3207000</v>
      </c>
      <c r="K132" s="24">
        <f t="shared" si="8"/>
        <v>35277000</v>
      </c>
      <c r="L132" s="9" t="s">
        <v>116</v>
      </c>
      <c r="M132" s="3" t="str">
        <f t="shared" si="9"/>
        <v>31 de enero de 2025</v>
      </c>
      <c r="N132" s="58"/>
      <c r="O132" s="9" t="s">
        <v>388</v>
      </c>
      <c r="P132" s="9" t="s">
        <v>389</v>
      </c>
      <c r="Q132" s="9" t="s">
        <v>1321</v>
      </c>
      <c r="R132" s="9" t="s">
        <v>1330</v>
      </c>
      <c r="S132" s="9">
        <v>1017238964</v>
      </c>
      <c r="T132" s="9" t="s">
        <v>170</v>
      </c>
      <c r="U132" s="34">
        <v>41915</v>
      </c>
      <c r="V132" s="34">
        <v>35338</v>
      </c>
      <c r="W132" s="9" t="s">
        <v>1331</v>
      </c>
      <c r="X132" s="9">
        <v>3156222011</v>
      </c>
      <c r="Y132" s="9" t="s">
        <v>1332</v>
      </c>
      <c r="Z132" s="9" t="s">
        <v>819</v>
      </c>
      <c r="AB132" s="9" t="s">
        <v>793</v>
      </c>
      <c r="AC132" s="9">
        <v>85101604</v>
      </c>
      <c r="AD132" s="9" t="s">
        <v>65</v>
      </c>
      <c r="AE132" s="19">
        <v>70535938219</v>
      </c>
      <c r="AF132" s="9" t="s">
        <v>93</v>
      </c>
      <c r="AG132" s="9" t="s">
        <v>113</v>
      </c>
      <c r="AH132" s="9" t="s">
        <v>154</v>
      </c>
      <c r="AI132" s="9" t="s">
        <v>113</v>
      </c>
      <c r="AJ132" s="2" t="s">
        <v>24</v>
      </c>
      <c r="AK132" s="2" t="s">
        <v>20</v>
      </c>
      <c r="AL132" s="2" t="s">
        <v>25</v>
      </c>
      <c r="AM132" s="2" t="s">
        <v>291</v>
      </c>
      <c r="AN132" s="7" t="s">
        <v>2030</v>
      </c>
      <c r="AO132" s="8" t="s">
        <v>116</v>
      </c>
      <c r="AP132" s="7" t="s">
        <v>742</v>
      </c>
      <c r="AQ132" s="9" t="s">
        <v>2031</v>
      </c>
      <c r="AR132" s="9" t="s">
        <v>116</v>
      </c>
      <c r="AS132" s="9" t="s">
        <v>717</v>
      </c>
      <c r="AT132" s="58" t="s">
        <v>722</v>
      </c>
    </row>
    <row r="133" spans="1:46" ht="70.5" customHeight="1" x14ac:dyDescent="0.2">
      <c r="A133" s="2">
        <v>132</v>
      </c>
      <c r="B133" s="9" t="s">
        <v>1307</v>
      </c>
      <c r="C133" s="15" t="s">
        <v>1333</v>
      </c>
      <c r="D133" s="15" t="s">
        <v>1334</v>
      </c>
      <c r="E133" s="1" t="s">
        <v>1335</v>
      </c>
      <c r="F133" s="9">
        <v>29625</v>
      </c>
      <c r="G133" s="57" t="s">
        <v>621</v>
      </c>
      <c r="H133" s="9">
        <v>17925</v>
      </c>
      <c r="I133" s="9" t="s">
        <v>1572</v>
      </c>
      <c r="J133" s="24">
        <v>2078000</v>
      </c>
      <c r="K133" s="24">
        <f t="shared" si="8"/>
        <v>22858000</v>
      </c>
      <c r="L133" s="9" t="s">
        <v>116</v>
      </c>
      <c r="M133" s="3" t="str">
        <f t="shared" si="9"/>
        <v>29 de enero de 2025</v>
      </c>
      <c r="N133" s="58"/>
      <c r="O133" s="9" t="s">
        <v>388</v>
      </c>
      <c r="P133" s="9" t="s">
        <v>389</v>
      </c>
      <c r="Q133" s="9" t="s">
        <v>1336</v>
      </c>
      <c r="R133" s="9" t="s">
        <v>1337</v>
      </c>
      <c r="S133" s="9">
        <v>1192775135</v>
      </c>
      <c r="T133" s="9" t="s">
        <v>1185</v>
      </c>
      <c r="U133" s="34">
        <v>43203</v>
      </c>
      <c r="V133" s="34">
        <v>36588</v>
      </c>
      <c r="W133" s="9" t="s">
        <v>1338</v>
      </c>
      <c r="X133" s="9">
        <v>3217530399</v>
      </c>
      <c r="Y133" s="9" t="s">
        <v>1339</v>
      </c>
      <c r="Z133" s="9" t="s">
        <v>287</v>
      </c>
      <c r="AA133" s="9">
        <v>1</v>
      </c>
      <c r="AB133" s="9" t="s">
        <v>1054</v>
      </c>
      <c r="AC133" s="9">
        <v>85101601</v>
      </c>
      <c r="AD133" s="9" t="s">
        <v>65</v>
      </c>
      <c r="AE133" s="19">
        <v>67733077457</v>
      </c>
      <c r="AF133" s="9" t="s">
        <v>93</v>
      </c>
      <c r="AG133" s="9" t="s">
        <v>113</v>
      </c>
      <c r="AH133" s="9" t="s">
        <v>166</v>
      </c>
      <c r="AI133" s="9" t="s">
        <v>113</v>
      </c>
      <c r="AJ133" s="2" t="s">
        <v>24</v>
      </c>
      <c r="AK133" s="2" t="s">
        <v>20</v>
      </c>
      <c r="AL133" s="2" t="s">
        <v>25</v>
      </c>
      <c r="AM133" s="2" t="s">
        <v>291</v>
      </c>
      <c r="AN133" s="7" t="s">
        <v>1961</v>
      </c>
      <c r="AO133" s="8" t="s">
        <v>116</v>
      </c>
      <c r="AP133" s="7" t="s">
        <v>742</v>
      </c>
      <c r="AQ133" s="9" t="s">
        <v>1962</v>
      </c>
      <c r="AR133" s="10" t="s">
        <v>116</v>
      </c>
      <c r="AS133" s="10" t="s">
        <v>1870</v>
      </c>
      <c r="AT133" s="58" t="s">
        <v>1974</v>
      </c>
    </row>
    <row r="134" spans="1:46" ht="70.5" customHeight="1" x14ac:dyDescent="0.2">
      <c r="A134" s="2">
        <v>133</v>
      </c>
      <c r="B134" s="9" t="s">
        <v>1318</v>
      </c>
      <c r="C134" s="15" t="s">
        <v>1340</v>
      </c>
      <c r="D134" s="15" t="s">
        <v>1341</v>
      </c>
      <c r="E134" s="1" t="s">
        <v>1342</v>
      </c>
      <c r="F134" s="53">
        <v>23025</v>
      </c>
      <c r="G134" s="57" t="s">
        <v>282</v>
      </c>
      <c r="H134" s="9">
        <v>18025</v>
      </c>
      <c r="I134" s="9" t="s">
        <v>1572</v>
      </c>
      <c r="J134" s="24">
        <v>2078000</v>
      </c>
      <c r="K134" s="24">
        <f t="shared" si="8"/>
        <v>22858000</v>
      </c>
      <c r="L134" s="9" t="s">
        <v>116</v>
      </c>
      <c r="M134" s="3" t="str">
        <f t="shared" si="9"/>
        <v>22 de enero de 2025</v>
      </c>
      <c r="N134" s="58" t="s">
        <v>1227</v>
      </c>
      <c r="O134" s="9" t="s">
        <v>388</v>
      </c>
      <c r="P134" s="9" t="s">
        <v>389</v>
      </c>
      <c r="Q134" s="9" t="s">
        <v>1321</v>
      </c>
      <c r="R134" s="9" t="s">
        <v>1343</v>
      </c>
      <c r="S134" s="9">
        <v>1102581479</v>
      </c>
      <c r="T134" s="9" t="s">
        <v>1344</v>
      </c>
      <c r="U134" s="34">
        <v>39857</v>
      </c>
      <c r="V134" s="34">
        <v>33184</v>
      </c>
      <c r="W134" s="9" t="s">
        <v>1345</v>
      </c>
      <c r="X134" s="9">
        <v>3113600630</v>
      </c>
      <c r="Y134" s="9" t="s">
        <v>1346</v>
      </c>
      <c r="Z134" s="9" t="s">
        <v>287</v>
      </c>
      <c r="AB134" s="9" t="s">
        <v>1054</v>
      </c>
      <c r="AC134" s="9">
        <v>85101601</v>
      </c>
      <c r="AD134" s="9" t="s">
        <v>65</v>
      </c>
      <c r="AE134" s="19">
        <v>70586886647</v>
      </c>
      <c r="AF134" s="9" t="s">
        <v>93</v>
      </c>
      <c r="AG134" s="9" t="s">
        <v>1119</v>
      </c>
      <c r="AH134" s="9" t="s">
        <v>154</v>
      </c>
      <c r="AI134" s="9" t="s">
        <v>142</v>
      </c>
      <c r="AJ134" s="2" t="s">
        <v>24</v>
      </c>
      <c r="AK134" s="2" t="s">
        <v>20</v>
      </c>
      <c r="AL134" s="2" t="s">
        <v>25</v>
      </c>
      <c r="AM134" s="2" t="s">
        <v>291</v>
      </c>
      <c r="AN134" s="7" t="s">
        <v>1928</v>
      </c>
      <c r="AO134" s="8" t="s">
        <v>116</v>
      </c>
      <c r="AP134" s="7" t="s">
        <v>742</v>
      </c>
      <c r="AQ134" s="9" t="s">
        <v>1929</v>
      </c>
      <c r="AR134" s="9" t="s">
        <v>1930</v>
      </c>
      <c r="AS134" s="9" t="s">
        <v>1931</v>
      </c>
      <c r="AT134" s="58" t="s">
        <v>1227</v>
      </c>
    </row>
    <row r="135" spans="1:46" ht="70.5" customHeight="1" x14ac:dyDescent="0.2">
      <c r="A135" s="2">
        <v>134</v>
      </c>
      <c r="B135" s="9" t="s">
        <v>1063</v>
      </c>
      <c r="C135" s="15" t="s">
        <v>1348</v>
      </c>
      <c r="D135" s="15" t="s">
        <v>1347</v>
      </c>
      <c r="E135" s="1" t="s">
        <v>1349</v>
      </c>
      <c r="F135" s="9">
        <v>36925</v>
      </c>
      <c r="G135" s="57" t="s">
        <v>116</v>
      </c>
      <c r="H135" s="9">
        <v>18125</v>
      </c>
      <c r="I135" s="9" t="s">
        <v>1572</v>
      </c>
      <c r="J135" s="24">
        <v>2078000</v>
      </c>
      <c r="K135" s="24">
        <f>J135*11.5</f>
        <v>23897000</v>
      </c>
      <c r="L135" s="9" t="s">
        <v>116</v>
      </c>
      <c r="M135" s="3" t="str">
        <f t="shared" si="9"/>
        <v>23 de enero de 2025</v>
      </c>
      <c r="N135" s="58" t="s">
        <v>1809</v>
      </c>
      <c r="O135" s="9" t="s">
        <v>185</v>
      </c>
      <c r="P135" s="9" t="s">
        <v>62</v>
      </c>
      <c r="Q135" s="9" t="s">
        <v>1078</v>
      </c>
      <c r="R135" s="9" t="s">
        <v>1350</v>
      </c>
      <c r="S135" s="9">
        <v>1067945458</v>
      </c>
      <c r="T135" s="9" t="s">
        <v>1294</v>
      </c>
      <c r="U135" s="34" t="s">
        <v>1351</v>
      </c>
      <c r="V135" s="34">
        <v>35051</v>
      </c>
      <c r="W135" s="9" t="s">
        <v>1352</v>
      </c>
      <c r="X135" s="9">
        <v>3124854114</v>
      </c>
      <c r="Y135" s="9" t="s">
        <v>1353</v>
      </c>
      <c r="Z135" s="9" t="s">
        <v>792</v>
      </c>
      <c r="AA135" s="9">
        <v>1</v>
      </c>
      <c r="AB135" s="9" t="s">
        <v>793</v>
      </c>
      <c r="AC135" s="9">
        <v>58122002</v>
      </c>
      <c r="AD135" s="9" t="s">
        <v>65</v>
      </c>
      <c r="AE135" s="19" t="s">
        <v>1355</v>
      </c>
      <c r="AF135" s="9" t="s">
        <v>93</v>
      </c>
      <c r="AG135" s="9" t="s">
        <v>1354</v>
      </c>
      <c r="AJ135" s="2" t="s">
        <v>24</v>
      </c>
      <c r="AK135" s="2" t="s">
        <v>20</v>
      </c>
      <c r="AL135" s="2" t="s">
        <v>25</v>
      </c>
      <c r="AM135" s="2" t="s">
        <v>291</v>
      </c>
      <c r="AN135" s="7" t="s">
        <v>1977</v>
      </c>
      <c r="AO135" s="8" t="s">
        <v>116</v>
      </c>
      <c r="AP135" s="7" t="s">
        <v>199</v>
      </c>
      <c r="AQ135" s="9" t="s">
        <v>1978</v>
      </c>
      <c r="AR135" s="9" t="s">
        <v>116</v>
      </c>
      <c r="AS135" s="9" t="s">
        <v>717</v>
      </c>
      <c r="AT135" s="58" t="s">
        <v>1809</v>
      </c>
    </row>
    <row r="136" spans="1:46" ht="70.5" customHeight="1" x14ac:dyDescent="0.2">
      <c r="A136" s="2">
        <v>135</v>
      </c>
      <c r="B136" s="9" t="s">
        <v>1356</v>
      </c>
      <c r="C136" s="15" t="s">
        <v>1357</v>
      </c>
      <c r="D136" s="15" t="s">
        <v>1804</v>
      </c>
      <c r="E136" s="1" t="s">
        <v>1803</v>
      </c>
      <c r="F136" s="9">
        <v>30525</v>
      </c>
      <c r="G136" s="57" t="s">
        <v>621</v>
      </c>
      <c r="H136" s="9">
        <v>23425</v>
      </c>
      <c r="I136" s="9" t="s">
        <v>1856</v>
      </c>
      <c r="J136" s="24">
        <v>3207000</v>
      </c>
      <c r="K136" s="24">
        <f>J136*11</f>
        <v>35277000</v>
      </c>
      <c r="L136" s="9" t="s">
        <v>116</v>
      </c>
      <c r="M136" s="3" t="str">
        <f t="shared" si="9"/>
        <v>24 de enero de 2025</v>
      </c>
      <c r="N136" s="58" t="s">
        <v>1227</v>
      </c>
      <c r="O136" s="9" t="s">
        <v>388</v>
      </c>
      <c r="P136" s="9" t="s">
        <v>389</v>
      </c>
      <c r="Q136" s="9" t="s">
        <v>1361</v>
      </c>
      <c r="R136" s="9" t="s">
        <v>1805</v>
      </c>
      <c r="S136" s="9">
        <v>1091593763</v>
      </c>
      <c r="T136" s="9" t="s">
        <v>1806</v>
      </c>
      <c r="U136" s="34">
        <v>41255</v>
      </c>
      <c r="V136" s="34">
        <v>34610</v>
      </c>
      <c r="W136" s="9" t="s">
        <v>1808</v>
      </c>
      <c r="X136" s="9">
        <v>3186458265</v>
      </c>
      <c r="Y136" s="9" t="s">
        <v>1807</v>
      </c>
      <c r="Z136" s="9" t="s">
        <v>799</v>
      </c>
      <c r="AA136" s="9">
        <v>7</v>
      </c>
      <c r="AB136" s="9" t="s">
        <v>499</v>
      </c>
      <c r="AC136" s="9">
        <v>85121608</v>
      </c>
      <c r="AD136" s="9" t="s">
        <v>65</v>
      </c>
      <c r="AE136" s="19">
        <v>70987082923</v>
      </c>
      <c r="AF136" s="9" t="s">
        <v>93</v>
      </c>
      <c r="AG136" s="9" t="s">
        <v>122</v>
      </c>
      <c r="AH136" s="9" t="s">
        <v>112</v>
      </c>
      <c r="AI136" s="9" t="s">
        <v>142</v>
      </c>
      <c r="AJ136" s="2" t="s">
        <v>24</v>
      </c>
      <c r="AK136" s="2" t="s">
        <v>20</v>
      </c>
      <c r="AL136" s="2" t="s">
        <v>25</v>
      </c>
      <c r="AM136" s="2" t="s">
        <v>291</v>
      </c>
      <c r="AN136" s="7" t="s">
        <v>1963</v>
      </c>
      <c r="AO136" s="8" t="s">
        <v>198</v>
      </c>
      <c r="AP136" s="7" t="s">
        <v>742</v>
      </c>
      <c r="AQ136" s="9" t="s">
        <v>1964</v>
      </c>
      <c r="AR136" s="9" t="s">
        <v>116</v>
      </c>
      <c r="AS136" s="9" t="s">
        <v>717</v>
      </c>
      <c r="AT136" s="58" t="s">
        <v>1227</v>
      </c>
    </row>
    <row r="137" spans="1:46" ht="70.5" customHeight="1" x14ac:dyDescent="0.2">
      <c r="A137" s="2">
        <v>136</v>
      </c>
      <c r="B137" s="9" t="s">
        <v>1356</v>
      </c>
      <c r="C137" s="15" t="s">
        <v>1358</v>
      </c>
      <c r="D137" s="15" t="s">
        <v>1359</v>
      </c>
      <c r="E137" s="1" t="s">
        <v>1360</v>
      </c>
      <c r="F137" s="9">
        <v>31025</v>
      </c>
      <c r="G137" s="57" t="s">
        <v>621</v>
      </c>
      <c r="H137" s="9">
        <v>18225</v>
      </c>
      <c r="I137" s="9" t="s">
        <v>1572</v>
      </c>
      <c r="J137" s="24">
        <v>2078000</v>
      </c>
      <c r="K137" s="24">
        <f>J137*11</f>
        <v>22858000</v>
      </c>
      <c r="L137" s="9" t="s">
        <v>116</v>
      </c>
      <c r="M137" s="3" t="str">
        <f t="shared" si="9"/>
        <v>22 de enero de 2025</v>
      </c>
      <c r="N137" s="58" t="s">
        <v>1572</v>
      </c>
      <c r="O137" s="9" t="s">
        <v>388</v>
      </c>
      <c r="P137" s="9" t="s">
        <v>389</v>
      </c>
      <c r="Q137" s="9" t="s">
        <v>1361</v>
      </c>
      <c r="R137" s="9" t="s">
        <v>1362</v>
      </c>
      <c r="S137" s="9">
        <v>1065639561</v>
      </c>
      <c r="T137" s="9" t="s">
        <v>876</v>
      </c>
      <c r="U137" s="34">
        <v>40290</v>
      </c>
      <c r="V137" s="34">
        <v>33668</v>
      </c>
      <c r="W137" s="9" t="s">
        <v>1363</v>
      </c>
      <c r="X137" s="9">
        <v>3135328061</v>
      </c>
      <c r="Y137" s="9" t="s">
        <v>1364</v>
      </c>
      <c r="Z137" s="9" t="s">
        <v>287</v>
      </c>
      <c r="AA137" s="9">
        <v>1</v>
      </c>
      <c r="AB137" s="9" t="s">
        <v>1365</v>
      </c>
      <c r="AC137" s="9">
        <v>85101601</v>
      </c>
      <c r="AD137" s="9" t="s">
        <v>65</v>
      </c>
      <c r="AE137" s="19" t="s">
        <v>1366</v>
      </c>
      <c r="AF137" s="9" t="s">
        <v>93</v>
      </c>
      <c r="AG137" s="9" t="s">
        <v>1354</v>
      </c>
      <c r="AJ137" s="2" t="s">
        <v>24</v>
      </c>
      <c r="AK137" s="2" t="s">
        <v>20</v>
      </c>
      <c r="AL137" s="2" t="s">
        <v>25</v>
      </c>
      <c r="AM137" s="2" t="s">
        <v>291</v>
      </c>
      <c r="AN137" s="7" t="s">
        <v>1965</v>
      </c>
      <c r="AO137" s="8" t="s">
        <v>116</v>
      </c>
      <c r="AP137" s="7" t="s">
        <v>742</v>
      </c>
      <c r="AQ137" s="9" t="s">
        <v>1966</v>
      </c>
      <c r="AR137" s="9" t="s">
        <v>1572</v>
      </c>
      <c r="AS137" s="9" t="s">
        <v>1967</v>
      </c>
      <c r="AT137" s="58" t="s">
        <v>1572</v>
      </c>
    </row>
    <row r="138" spans="1:46" ht="70.5" customHeight="1" x14ac:dyDescent="0.2">
      <c r="A138" s="2">
        <v>137</v>
      </c>
      <c r="B138" s="9" t="s">
        <v>1356</v>
      </c>
      <c r="C138" s="15" t="s">
        <v>1367</v>
      </c>
      <c r="D138" s="15" t="s">
        <v>1374</v>
      </c>
      <c r="E138" s="1" t="s">
        <v>1360</v>
      </c>
      <c r="F138" s="9">
        <v>30825</v>
      </c>
      <c r="G138" s="57" t="s">
        <v>621</v>
      </c>
      <c r="H138" s="9">
        <v>18325</v>
      </c>
      <c r="I138" s="9" t="s">
        <v>1572</v>
      </c>
      <c r="J138" s="24">
        <v>2078000</v>
      </c>
      <c r="K138" s="24">
        <f>J138*11</f>
        <v>22858000</v>
      </c>
      <c r="L138" s="9" t="s">
        <v>116</v>
      </c>
      <c r="M138" s="3" t="str">
        <f t="shared" si="9"/>
        <v>23 de enero de 2025</v>
      </c>
      <c r="N138" s="58" t="s">
        <v>1809</v>
      </c>
      <c r="O138" s="9" t="s">
        <v>388</v>
      </c>
      <c r="P138" s="9" t="s">
        <v>389</v>
      </c>
      <c r="Q138" s="9" t="s">
        <v>1361</v>
      </c>
      <c r="R138" s="9" t="s">
        <v>1368</v>
      </c>
      <c r="S138" s="9">
        <v>1080183064</v>
      </c>
      <c r="T138" s="9" t="s">
        <v>1369</v>
      </c>
      <c r="U138" s="34">
        <v>39220</v>
      </c>
      <c r="V138" s="34">
        <v>32634</v>
      </c>
      <c r="W138" s="9" t="s">
        <v>1370</v>
      </c>
      <c r="X138" s="9">
        <v>3508640671</v>
      </c>
      <c r="Y138" s="9" t="s">
        <v>1371</v>
      </c>
      <c r="Z138" s="9" t="s">
        <v>287</v>
      </c>
      <c r="AA138" s="9">
        <v>8</v>
      </c>
      <c r="AB138" s="9" t="s">
        <v>1365</v>
      </c>
      <c r="AC138" s="9">
        <v>85101601</v>
      </c>
      <c r="AD138" s="9" t="s">
        <v>65</v>
      </c>
      <c r="AE138" s="19" t="s">
        <v>1372</v>
      </c>
      <c r="AF138" s="9" t="s">
        <v>93</v>
      </c>
      <c r="AG138" s="9" t="s">
        <v>493</v>
      </c>
      <c r="AH138" s="9" t="s">
        <v>183</v>
      </c>
      <c r="AI138" s="9" t="s">
        <v>142</v>
      </c>
      <c r="AJ138" s="2" t="s">
        <v>24</v>
      </c>
      <c r="AK138" s="2" t="s">
        <v>20</v>
      </c>
      <c r="AL138" s="2" t="s">
        <v>25</v>
      </c>
      <c r="AM138" s="2" t="s">
        <v>291</v>
      </c>
      <c r="AN138" s="7" t="s">
        <v>1968</v>
      </c>
      <c r="AO138" s="8" t="s">
        <v>116</v>
      </c>
      <c r="AP138" s="7" t="s">
        <v>742</v>
      </c>
      <c r="AQ138" s="9" t="s">
        <v>1969</v>
      </c>
      <c r="AR138" s="9" t="s">
        <v>116</v>
      </c>
      <c r="AS138" s="9" t="s">
        <v>717</v>
      </c>
      <c r="AT138" s="58" t="s">
        <v>1809</v>
      </c>
    </row>
    <row r="139" spans="1:46" ht="70.5" customHeight="1" x14ac:dyDescent="0.25">
      <c r="A139" s="2">
        <v>138</v>
      </c>
      <c r="B139" s="9" t="s">
        <v>1356</v>
      </c>
      <c r="C139" s="15" t="s">
        <v>1373</v>
      </c>
      <c r="D139" s="15" t="s">
        <v>1375</v>
      </c>
      <c r="E139" s="1" t="s">
        <v>1376</v>
      </c>
      <c r="F139" s="20">
        <v>30925</v>
      </c>
      <c r="G139" s="57" t="s">
        <v>621</v>
      </c>
      <c r="H139" s="9">
        <v>18425</v>
      </c>
      <c r="I139" s="9" t="s">
        <v>1572</v>
      </c>
      <c r="J139" s="24">
        <v>2078000</v>
      </c>
      <c r="K139" s="24">
        <f>J139*11</f>
        <v>22858000</v>
      </c>
      <c r="L139" s="9" t="s">
        <v>116</v>
      </c>
      <c r="M139" s="3" t="str">
        <f t="shared" si="9"/>
        <v>22 de enero de 2025</v>
      </c>
      <c r="N139" s="58" t="s">
        <v>1572</v>
      </c>
      <c r="O139" s="9" t="s">
        <v>388</v>
      </c>
      <c r="P139" s="9" t="s">
        <v>389</v>
      </c>
      <c r="Q139" s="9" t="s">
        <v>1361</v>
      </c>
      <c r="R139" s="9" t="s">
        <v>1377</v>
      </c>
      <c r="S139" s="9">
        <v>1038107479</v>
      </c>
      <c r="T139" s="9" t="s">
        <v>240</v>
      </c>
      <c r="U139" s="34">
        <v>39351</v>
      </c>
      <c r="V139" s="34">
        <v>32732</v>
      </c>
      <c r="W139" s="9" t="s">
        <v>1378</v>
      </c>
      <c r="X139" s="9">
        <v>3103877026</v>
      </c>
      <c r="Y139" s="9" t="s">
        <v>1379</v>
      </c>
      <c r="Z139" s="9" t="s">
        <v>287</v>
      </c>
      <c r="AB139" s="9" t="s">
        <v>1365</v>
      </c>
      <c r="AC139" s="9">
        <v>85101601</v>
      </c>
      <c r="AD139" s="9" t="s">
        <v>65</v>
      </c>
      <c r="AE139" s="19" t="s">
        <v>1381</v>
      </c>
      <c r="AF139" s="9" t="s">
        <v>66</v>
      </c>
      <c r="AG139" s="9" t="s">
        <v>1380</v>
      </c>
      <c r="AH139" s="9" t="s">
        <v>166</v>
      </c>
      <c r="AI139" s="9" t="s">
        <v>142</v>
      </c>
      <c r="AJ139" s="2" t="s">
        <v>24</v>
      </c>
      <c r="AK139" s="2" t="s">
        <v>20</v>
      </c>
      <c r="AL139" s="2" t="s">
        <v>25</v>
      </c>
      <c r="AM139" s="2" t="s">
        <v>291</v>
      </c>
      <c r="AN139" s="7" t="s">
        <v>1970</v>
      </c>
      <c r="AO139" s="8" t="s">
        <v>116</v>
      </c>
      <c r="AP139" s="7" t="s">
        <v>742</v>
      </c>
      <c r="AQ139" s="9" t="s">
        <v>1971</v>
      </c>
      <c r="AR139" s="9" t="s">
        <v>1572</v>
      </c>
      <c r="AS139" s="9" t="s">
        <v>1967</v>
      </c>
      <c r="AT139" s="58" t="s">
        <v>1572</v>
      </c>
    </row>
    <row r="140" spans="1:46" ht="70.5" customHeight="1" x14ac:dyDescent="0.2">
      <c r="A140" s="2">
        <v>139</v>
      </c>
      <c r="B140" s="9" t="s">
        <v>56</v>
      </c>
      <c r="C140" s="15" t="s">
        <v>1382</v>
      </c>
      <c r="D140" s="15" t="s">
        <v>1383</v>
      </c>
      <c r="E140" s="1" t="s">
        <v>1384</v>
      </c>
      <c r="F140" s="9">
        <v>36325</v>
      </c>
      <c r="G140" s="57" t="s">
        <v>621</v>
      </c>
      <c r="H140" s="10">
        <v>20325</v>
      </c>
      <c r="I140" s="10" t="s">
        <v>1809</v>
      </c>
      <c r="J140" s="24">
        <v>3207000</v>
      </c>
      <c r="K140" s="24">
        <f t="shared" ref="K140:K147" si="10">J140*11.5</f>
        <v>36880500</v>
      </c>
      <c r="L140" s="9" t="s">
        <v>116</v>
      </c>
      <c r="M140" s="3" t="str">
        <f t="shared" si="9"/>
        <v>23 de enero de 2025</v>
      </c>
      <c r="N140" s="58" t="s">
        <v>1809</v>
      </c>
      <c r="O140" s="9" t="s">
        <v>185</v>
      </c>
      <c r="P140" s="9" t="s">
        <v>62</v>
      </c>
      <c r="Q140" s="9" t="s">
        <v>1010</v>
      </c>
      <c r="R140" s="9" t="s">
        <v>1385</v>
      </c>
      <c r="S140" s="9">
        <v>1035232728</v>
      </c>
      <c r="T140" s="9" t="s">
        <v>1386</v>
      </c>
      <c r="U140" s="34" t="s">
        <v>1387</v>
      </c>
      <c r="V140" s="34" t="s">
        <v>1388</v>
      </c>
      <c r="W140" s="9" t="s">
        <v>1389</v>
      </c>
      <c r="X140" s="9">
        <v>3022535909</v>
      </c>
      <c r="Y140" s="9" t="s">
        <v>1390</v>
      </c>
      <c r="Z140" s="9" t="s">
        <v>400</v>
      </c>
      <c r="AA140" s="9">
        <v>2</v>
      </c>
      <c r="AB140" s="9" t="s">
        <v>1391</v>
      </c>
      <c r="AC140" s="9">
        <v>85122101</v>
      </c>
      <c r="AD140" s="9" t="s">
        <v>65</v>
      </c>
      <c r="AE140" s="19">
        <v>37513049880</v>
      </c>
      <c r="AF140" s="9" t="s">
        <v>93</v>
      </c>
      <c r="AG140" s="9" t="s">
        <v>113</v>
      </c>
      <c r="AH140" s="9" t="s">
        <v>166</v>
      </c>
      <c r="AI140" s="9" t="s">
        <v>113</v>
      </c>
      <c r="AJ140" s="2" t="s">
        <v>24</v>
      </c>
      <c r="AK140" s="2" t="s">
        <v>20</v>
      </c>
      <c r="AL140" s="2" t="s">
        <v>25</v>
      </c>
      <c r="AM140" s="2" t="s">
        <v>291</v>
      </c>
      <c r="AN140" s="7" t="s">
        <v>1921</v>
      </c>
      <c r="AO140" s="8" t="s">
        <v>116</v>
      </c>
      <c r="AP140" s="7" t="s">
        <v>199</v>
      </c>
      <c r="AQ140" s="9" t="s">
        <v>1922</v>
      </c>
      <c r="AR140" s="9" t="s">
        <v>1923</v>
      </c>
      <c r="AS140" s="9" t="s">
        <v>1924</v>
      </c>
      <c r="AT140" s="58" t="s">
        <v>1809</v>
      </c>
    </row>
    <row r="141" spans="1:46" ht="70.5" customHeight="1" x14ac:dyDescent="0.2">
      <c r="A141" s="2">
        <v>141</v>
      </c>
      <c r="B141" s="9" t="s">
        <v>1392</v>
      </c>
      <c r="C141" s="15" t="s">
        <v>1393</v>
      </c>
      <c r="D141" s="15" t="s">
        <v>1394</v>
      </c>
      <c r="E141" s="1" t="s">
        <v>1395</v>
      </c>
      <c r="F141" s="9">
        <v>19825</v>
      </c>
      <c r="G141" s="57" t="s">
        <v>282</v>
      </c>
      <c r="H141" s="9">
        <v>18525</v>
      </c>
      <c r="I141" s="9" t="s">
        <v>1572</v>
      </c>
      <c r="J141" s="24">
        <v>2078000</v>
      </c>
      <c r="K141" s="24">
        <f t="shared" si="10"/>
        <v>23897000</v>
      </c>
      <c r="L141" s="9" t="s">
        <v>116</v>
      </c>
      <c r="M141" s="3" t="str">
        <f t="shared" si="9"/>
        <v>22 de enero de 2025</v>
      </c>
      <c r="N141" s="58" t="s">
        <v>1542</v>
      </c>
      <c r="O141" s="9" t="s">
        <v>185</v>
      </c>
      <c r="P141" s="9" t="s">
        <v>62</v>
      </c>
      <c r="Q141" s="9" t="s">
        <v>1396</v>
      </c>
      <c r="R141" s="9" t="s">
        <v>1397</v>
      </c>
      <c r="S141" s="9">
        <v>35898520</v>
      </c>
      <c r="T141" s="9" t="s">
        <v>1398</v>
      </c>
      <c r="U141" s="34">
        <v>37301</v>
      </c>
      <c r="V141" s="34">
        <v>30911</v>
      </c>
      <c r="W141" s="9" t="s">
        <v>1401</v>
      </c>
      <c r="X141" s="9">
        <v>3136725326</v>
      </c>
      <c r="Y141" s="9" t="s">
        <v>1399</v>
      </c>
      <c r="Z141" s="9" t="s">
        <v>287</v>
      </c>
      <c r="AA141" s="9">
        <v>1</v>
      </c>
      <c r="AB141" s="9" t="s">
        <v>456</v>
      </c>
      <c r="AC141" s="9">
        <v>85101601</v>
      </c>
      <c r="AD141" s="9" t="s">
        <v>65</v>
      </c>
      <c r="AE141" s="19">
        <v>53684339253</v>
      </c>
      <c r="AF141" s="9" t="s">
        <v>93</v>
      </c>
      <c r="AG141" s="9" t="s">
        <v>1400</v>
      </c>
      <c r="AH141" s="9" t="s">
        <v>166</v>
      </c>
      <c r="AI141" s="9" t="s">
        <v>142</v>
      </c>
      <c r="AJ141" s="2" t="s">
        <v>24</v>
      </c>
      <c r="AK141" s="2" t="s">
        <v>20</v>
      </c>
      <c r="AL141" s="2" t="s">
        <v>25</v>
      </c>
      <c r="AM141" s="2" t="s">
        <v>291</v>
      </c>
      <c r="AN141" s="7" t="s">
        <v>1979</v>
      </c>
      <c r="AO141" s="8" t="s">
        <v>116</v>
      </c>
      <c r="AP141" s="7" t="s">
        <v>199</v>
      </c>
      <c r="AQ141" s="9" t="s">
        <v>1980</v>
      </c>
      <c r="AR141" s="9" t="s">
        <v>116</v>
      </c>
      <c r="AS141" s="9" t="s">
        <v>717</v>
      </c>
      <c r="AT141" s="58" t="s">
        <v>1542</v>
      </c>
    </row>
    <row r="142" spans="1:46" ht="70.5" customHeight="1" x14ac:dyDescent="0.2">
      <c r="A142" s="2">
        <v>142</v>
      </c>
      <c r="B142" s="9" t="s">
        <v>1392</v>
      </c>
      <c r="C142" s="15" t="s">
        <v>1402</v>
      </c>
      <c r="D142" s="15" t="s">
        <v>1403</v>
      </c>
      <c r="E142" s="1" t="s">
        <v>1404</v>
      </c>
      <c r="F142" s="9">
        <v>20125</v>
      </c>
      <c r="G142" s="57" t="s">
        <v>282</v>
      </c>
      <c r="H142" s="9">
        <v>18625</v>
      </c>
      <c r="I142" s="9" t="s">
        <v>1572</v>
      </c>
      <c r="J142" s="24">
        <v>2078000</v>
      </c>
      <c r="K142" s="24">
        <f t="shared" si="10"/>
        <v>23897000</v>
      </c>
      <c r="L142" s="9" t="s">
        <v>116</v>
      </c>
      <c r="M142" s="3" t="str">
        <f t="shared" si="9"/>
        <v>23 de enero de 2025</v>
      </c>
      <c r="N142" s="58" t="s">
        <v>1809</v>
      </c>
      <c r="O142" s="9" t="s">
        <v>185</v>
      </c>
      <c r="P142" s="9" t="s">
        <v>62</v>
      </c>
      <c r="Q142" s="9" t="s">
        <v>1405</v>
      </c>
      <c r="R142" s="9" t="s">
        <v>1406</v>
      </c>
      <c r="S142" s="9">
        <v>1000729344</v>
      </c>
      <c r="T142" s="9" t="s">
        <v>1407</v>
      </c>
      <c r="U142" s="34">
        <v>44054</v>
      </c>
      <c r="V142" s="34">
        <v>37375</v>
      </c>
      <c r="W142" s="9" t="s">
        <v>1408</v>
      </c>
      <c r="X142" s="9">
        <v>3134272925</v>
      </c>
      <c r="Y142" s="9" t="s">
        <v>1409</v>
      </c>
      <c r="Z142" s="9" t="s">
        <v>287</v>
      </c>
      <c r="AA142" s="9">
        <v>1</v>
      </c>
      <c r="AB142" s="9" t="s">
        <v>456</v>
      </c>
      <c r="AC142" s="9">
        <v>85101601</v>
      </c>
      <c r="AD142" s="9" t="s">
        <v>65</v>
      </c>
      <c r="AE142" s="19" t="s">
        <v>1411</v>
      </c>
      <c r="AF142" s="9" t="s">
        <v>66</v>
      </c>
      <c r="AG142" s="9" t="s">
        <v>800</v>
      </c>
      <c r="AH142" s="9" t="s">
        <v>1410</v>
      </c>
      <c r="AI142" s="9" t="s">
        <v>142</v>
      </c>
      <c r="AJ142" s="2" t="s">
        <v>24</v>
      </c>
      <c r="AK142" s="2" t="s">
        <v>20</v>
      </c>
      <c r="AL142" s="2" t="s">
        <v>25</v>
      </c>
      <c r="AM142" s="2" t="s">
        <v>291</v>
      </c>
      <c r="AN142" s="7" t="s">
        <v>1981</v>
      </c>
      <c r="AO142" s="8" t="s">
        <v>116</v>
      </c>
      <c r="AP142" s="7" t="s">
        <v>199</v>
      </c>
      <c r="AQ142" s="9" t="s">
        <v>1982</v>
      </c>
      <c r="AR142" s="9" t="s">
        <v>116</v>
      </c>
      <c r="AS142" s="9" t="s">
        <v>717</v>
      </c>
      <c r="AT142" s="58" t="s">
        <v>1809</v>
      </c>
    </row>
    <row r="143" spans="1:46" ht="70.5" customHeight="1" x14ac:dyDescent="0.2">
      <c r="A143" s="2">
        <v>143</v>
      </c>
      <c r="B143" s="9" t="s">
        <v>1392</v>
      </c>
      <c r="C143" s="15" t="s">
        <v>1413</v>
      </c>
      <c r="D143" s="15" t="s">
        <v>1412</v>
      </c>
      <c r="E143" s="1" t="s">
        <v>1414</v>
      </c>
      <c r="F143" s="9">
        <v>15625</v>
      </c>
      <c r="G143" s="57" t="s">
        <v>282</v>
      </c>
      <c r="H143" s="9">
        <v>18725</v>
      </c>
      <c r="I143" s="9" t="s">
        <v>1572</v>
      </c>
      <c r="J143" s="24">
        <v>2450000</v>
      </c>
      <c r="K143" s="24">
        <f t="shared" si="10"/>
        <v>28175000</v>
      </c>
      <c r="L143" s="9" t="s">
        <v>116</v>
      </c>
      <c r="M143" s="3" t="str">
        <f t="shared" si="9"/>
        <v>23 de enero de 2025</v>
      </c>
      <c r="N143" s="58" t="s">
        <v>1809</v>
      </c>
      <c r="O143" s="9" t="s">
        <v>185</v>
      </c>
      <c r="P143" s="9" t="s">
        <v>62</v>
      </c>
      <c r="Q143" s="9" t="s">
        <v>1405</v>
      </c>
      <c r="R143" s="9" t="s">
        <v>1415</v>
      </c>
      <c r="S143" s="9">
        <v>35892356</v>
      </c>
      <c r="T143" s="9" t="s">
        <v>1398</v>
      </c>
      <c r="U143" s="34">
        <v>36175</v>
      </c>
      <c r="V143" s="34">
        <v>29020</v>
      </c>
      <c r="W143" s="9" t="s">
        <v>1417</v>
      </c>
      <c r="X143" s="9">
        <v>3206827976</v>
      </c>
      <c r="Y143" s="9" t="s">
        <v>1416</v>
      </c>
      <c r="Z143" s="9" t="s">
        <v>672</v>
      </c>
      <c r="AA143" s="9">
        <v>0</v>
      </c>
      <c r="AB143" s="9" t="s">
        <v>358</v>
      </c>
      <c r="AC143" s="9">
        <v>85101604</v>
      </c>
      <c r="AD143" s="9" t="s">
        <v>65</v>
      </c>
      <c r="AE143" s="19">
        <v>53657720018</v>
      </c>
      <c r="AF143" s="9" t="s">
        <v>93</v>
      </c>
      <c r="AG143" s="9" t="s">
        <v>122</v>
      </c>
      <c r="AH143" s="9" t="s">
        <v>166</v>
      </c>
      <c r="AI143" s="9" t="s">
        <v>142</v>
      </c>
      <c r="AJ143" s="2" t="s">
        <v>24</v>
      </c>
      <c r="AK143" s="2" t="s">
        <v>20</v>
      </c>
      <c r="AL143" s="2" t="s">
        <v>25</v>
      </c>
      <c r="AM143" s="2" t="s">
        <v>291</v>
      </c>
      <c r="AN143" s="7" t="s">
        <v>1983</v>
      </c>
      <c r="AO143" s="8" t="s">
        <v>116</v>
      </c>
      <c r="AP143" s="7" t="s">
        <v>199</v>
      </c>
      <c r="AQ143" s="9" t="s">
        <v>1984</v>
      </c>
      <c r="AR143" s="9" t="s">
        <v>116</v>
      </c>
      <c r="AS143" s="9" t="s">
        <v>717</v>
      </c>
      <c r="AT143" s="58" t="s">
        <v>1809</v>
      </c>
    </row>
    <row r="144" spans="1:46" ht="70.5" customHeight="1" x14ac:dyDescent="0.2">
      <c r="A144" s="2">
        <v>144</v>
      </c>
      <c r="B144" s="9" t="s">
        <v>1392</v>
      </c>
      <c r="C144" s="15" t="s">
        <v>1418</v>
      </c>
      <c r="D144" s="15" t="s">
        <v>1419</v>
      </c>
      <c r="E144" s="1" t="s">
        <v>1420</v>
      </c>
      <c r="F144" s="9">
        <v>29325</v>
      </c>
      <c r="G144" s="57" t="s">
        <v>621</v>
      </c>
      <c r="H144" s="9">
        <v>18825</v>
      </c>
      <c r="I144" s="9" t="s">
        <v>1572</v>
      </c>
      <c r="J144" s="24">
        <v>2450000</v>
      </c>
      <c r="K144" s="24">
        <f t="shared" si="10"/>
        <v>28175000</v>
      </c>
      <c r="L144" s="9" t="s">
        <v>116</v>
      </c>
      <c r="M144" s="3" t="str">
        <f t="shared" si="9"/>
        <v>22 de enero de 2025</v>
      </c>
      <c r="N144" s="58"/>
      <c r="O144" s="9" t="s">
        <v>185</v>
      </c>
      <c r="P144" s="9" t="s">
        <v>62</v>
      </c>
      <c r="Q144" s="9" t="s">
        <v>1405</v>
      </c>
      <c r="R144" s="9" t="s">
        <v>1421</v>
      </c>
      <c r="S144" s="9">
        <v>45511310</v>
      </c>
      <c r="T144" s="9" t="s">
        <v>1422</v>
      </c>
      <c r="U144" s="34">
        <v>33672</v>
      </c>
      <c r="V144" s="34">
        <v>26774</v>
      </c>
      <c r="W144" s="9" t="s">
        <v>1423</v>
      </c>
      <c r="X144" s="9">
        <v>3183883045</v>
      </c>
      <c r="Y144" s="9" t="s">
        <v>1424</v>
      </c>
      <c r="Z144" s="9" t="s">
        <v>672</v>
      </c>
      <c r="AA144" s="9">
        <v>5</v>
      </c>
      <c r="AB144" s="9" t="s">
        <v>358</v>
      </c>
      <c r="AC144" s="9">
        <v>85101604</v>
      </c>
      <c r="AD144" s="9" t="s">
        <v>65</v>
      </c>
      <c r="AE144" s="19" t="s">
        <v>1425</v>
      </c>
      <c r="AF144" s="9" t="s">
        <v>93</v>
      </c>
      <c r="AG144" s="9" t="s">
        <v>584</v>
      </c>
      <c r="AH144" s="9" t="s">
        <v>927</v>
      </c>
      <c r="AI144" s="9" t="s">
        <v>142</v>
      </c>
      <c r="AJ144" s="2" t="s">
        <v>24</v>
      </c>
      <c r="AK144" s="2" t="s">
        <v>20</v>
      </c>
      <c r="AL144" s="2" t="s">
        <v>25</v>
      </c>
      <c r="AM144" s="2" t="s">
        <v>291</v>
      </c>
      <c r="AN144" s="7" t="s">
        <v>2334</v>
      </c>
      <c r="AO144" s="8" t="s">
        <v>116</v>
      </c>
      <c r="AP144" s="7" t="s">
        <v>199</v>
      </c>
      <c r="AQ144" s="9" t="s">
        <v>2335</v>
      </c>
      <c r="AR144" s="9" t="s">
        <v>116</v>
      </c>
      <c r="AS144" s="9" t="s">
        <v>717</v>
      </c>
      <c r="AT144" s="58" t="s">
        <v>2325</v>
      </c>
    </row>
    <row r="145" spans="1:46" ht="70.5" customHeight="1" x14ac:dyDescent="0.2">
      <c r="A145" s="2">
        <v>145</v>
      </c>
      <c r="B145" s="9" t="s">
        <v>1392</v>
      </c>
      <c r="C145" s="15" t="s">
        <v>1426</v>
      </c>
      <c r="D145" s="15" t="s">
        <v>1427</v>
      </c>
      <c r="E145" s="1" t="s">
        <v>1428</v>
      </c>
      <c r="F145" s="9">
        <v>19425</v>
      </c>
      <c r="G145" s="57" t="s">
        <v>282</v>
      </c>
      <c r="H145" s="9">
        <v>18925</v>
      </c>
      <c r="I145" s="9" t="s">
        <v>1572</v>
      </c>
      <c r="J145" s="24">
        <v>3207000</v>
      </c>
      <c r="K145" s="24">
        <f t="shared" si="10"/>
        <v>36880500</v>
      </c>
      <c r="L145" s="9" t="s">
        <v>116</v>
      </c>
      <c r="M145" s="3" t="str">
        <f t="shared" si="9"/>
        <v>22 de enero de 2025</v>
      </c>
      <c r="N145" s="58" t="s">
        <v>1542</v>
      </c>
      <c r="O145" s="9" t="s">
        <v>185</v>
      </c>
      <c r="P145" s="9" t="s">
        <v>62</v>
      </c>
      <c r="Q145" s="9" t="s">
        <v>1405</v>
      </c>
      <c r="R145" s="9" t="s">
        <v>1429</v>
      </c>
      <c r="S145" s="9">
        <v>1078117609</v>
      </c>
      <c r="T145" s="9" t="s">
        <v>1430</v>
      </c>
      <c r="U145" s="34">
        <v>41380</v>
      </c>
      <c r="V145" s="34">
        <v>34800</v>
      </c>
      <c r="W145" s="9" t="s">
        <v>1432</v>
      </c>
      <c r="X145" s="9">
        <v>3116039221</v>
      </c>
      <c r="Y145" s="9" t="s">
        <v>1431</v>
      </c>
      <c r="Z145" s="9" t="s">
        <v>808</v>
      </c>
      <c r="AA145" s="9">
        <v>3</v>
      </c>
      <c r="AB145" s="9" t="s">
        <v>456</v>
      </c>
      <c r="AC145" s="9">
        <v>85101601</v>
      </c>
      <c r="AD145" s="9" t="s">
        <v>65</v>
      </c>
      <c r="AE145" s="9">
        <v>53600003611</v>
      </c>
      <c r="AF145" s="9" t="s">
        <v>93</v>
      </c>
      <c r="AG145" s="9" t="s">
        <v>584</v>
      </c>
      <c r="AH145" s="9" t="s">
        <v>166</v>
      </c>
      <c r="AI145" s="9" t="s">
        <v>142</v>
      </c>
      <c r="AJ145" s="2" t="s">
        <v>24</v>
      </c>
      <c r="AK145" s="2" t="s">
        <v>20</v>
      </c>
      <c r="AL145" s="2" t="s">
        <v>25</v>
      </c>
      <c r="AM145" s="2" t="s">
        <v>291</v>
      </c>
      <c r="AN145" s="7" t="s">
        <v>1985</v>
      </c>
      <c r="AO145" s="8" t="s">
        <v>116</v>
      </c>
      <c r="AP145" s="7" t="s">
        <v>199</v>
      </c>
      <c r="AQ145" s="9" t="s">
        <v>1986</v>
      </c>
      <c r="AR145" s="9" t="s">
        <v>116</v>
      </c>
      <c r="AS145" s="9" t="s">
        <v>717</v>
      </c>
      <c r="AT145" s="58" t="s">
        <v>1542</v>
      </c>
    </row>
    <row r="146" spans="1:46" ht="70.5" customHeight="1" x14ac:dyDescent="0.2">
      <c r="A146" s="2">
        <v>146</v>
      </c>
      <c r="B146" s="9" t="s">
        <v>1392</v>
      </c>
      <c r="C146" s="15" t="s">
        <v>1433</v>
      </c>
      <c r="D146" s="15" t="s">
        <v>1434</v>
      </c>
      <c r="E146" s="1" t="s">
        <v>1435</v>
      </c>
      <c r="F146" s="9">
        <v>20425</v>
      </c>
      <c r="G146" s="57" t="s">
        <v>282</v>
      </c>
      <c r="H146" s="9">
        <v>19025</v>
      </c>
      <c r="I146" s="9" t="s">
        <v>1572</v>
      </c>
      <c r="J146" s="24">
        <v>3207000</v>
      </c>
      <c r="K146" s="24">
        <f t="shared" si="10"/>
        <v>36880500</v>
      </c>
      <c r="L146" s="9" t="s">
        <v>116</v>
      </c>
      <c r="M146" s="3" t="str">
        <f t="shared" si="9"/>
        <v>24 de enero de 2025</v>
      </c>
      <c r="N146" s="58" t="s">
        <v>1856</v>
      </c>
      <c r="O146" s="9" t="s">
        <v>185</v>
      </c>
      <c r="P146" s="9" t="s">
        <v>62</v>
      </c>
      <c r="Q146" s="9" t="s">
        <v>1405</v>
      </c>
      <c r="R146" s="9" t="s">
        <v>1436</v>
      </c>
      <c r="S146" s="9">
        <v>35897609</v>
      </c>
      <c r="T146" s="9" t="s">
        <v>1437</v>
      </c>
      <c r="U146" s="34">
        <v>37169</v>
      </c>
      <c r="V146" s="34">
        <v>30041</v>
      </c>
      <c r="W146" s="9" t="s">
        <v>1438</v>
      </c>
      <c r="X146" s="9">
        <v>3137953049</v>
      </c>
      <c r="Y146" s="9" t="s">
        <v>1439</v>
      </c>
      <c r="Z146" s="9" t="s">
        <v>819</v>
      </c>
      <c r="AA146" s="9">
        <v>1</v>
      </c>
      <c r="AB146" s="9" t="s">
        <v>358</v>
      </c>
      <c r="AC146" s="9">
        <v>58122002</v>
      </c>
      <c r="AD146" s="9" t="s">
        <v>65</v>
      </c>
      <c r="AE146" s="19" t="s">
        <v>1440</v>
      </c>
      <c r="AF146" s="9" t="s">
        <v>93</v>
      </c>
      <c r="AG146" s="9" t="s">
        <v>122</v>
      </c>
      <c r="AH146" s="9" t="s">
        <v>123</v>
      </c>
      <c r="AI146" s="9" t="s">
        <v>142</v>
      </c>
      <c r="AJ146" s="2" t="s">
        <v>24</v>
      </c>
      <c r="AK146" s="2" t="s">
        <v>20</v>
      </c>
      <c r="AL146" s="2" t="s">
        <v>25</v>
      </c>
      <c r="AM146" s="2" t="s">
        <v>291</v>
      </c>
      <c r="AN146" s="7" t="s">
        <v>1954</v>
      </c>
      <c r="AO146" s="8" t="s">
        <v>116</v>
      </c>
      <c r="AP146" s="7" t="s">
        <v>199</v>
      </c>
      <c r="AQ146" s="9" t="s">
        <v>1955</v>
      </c>
      <c r="AR146" s="9" t="s">
        <v>1856</v>
      </c>
      <c r="AS146" s="9" t="s">
        <v>1859</v>
      </c>
      <c r="AT146" s="58" t="s">
        <v>1856</v>
      </c>
    </row>
    <row r="147" spans="1:46" ht="70.5" customHeight="1" x14ac:dyDescent="0.2">
      <c r="A147" s="2">
        <v>147</v>
      </c>
      <c r="B147" s="9" t="s">
        <v>1392</v>
      </c>
      <c r="C147" s="15" t="s">
        <v>1441</v>
      </c>
      <c r="D147" s="15" t="s">
        <v>1442</v>
      </c>
      <c r="E147" s="1" t="s">
        <v>1443</v>
      </c>
      <c r="F147" s="9">
        <v>20025</v>
      </c>
      <c r="G147" s="57" t="s">
        <v>282</v>
      </c>
      <c r="H147" s="9">
        <v>19125</v>
      </c>
      <c r="I147" s="9" t="s">
        <v>1572</v>
      </c>
      <c r="J147" s="24">
        <v>3207000</v>
      </c>
      <c r="K147" s="24">
        <f t="shared" si="10"/>
        <v>36880500</v>
      </c>
      <c r="L147" s="9" t="s">
        <v>116</v>
      </c>
      <c r="M147" s="3" t="str">
        <f t="shared" si="9"/>
        <v>22 de enero de 2025</v>
      </c>
      <c r="N147" s="58" t="s">
        <v>1227</v>
      </c>
      <c r="O147" s="9" t="s">
        <v>185</v>
      </c>
      <c r="P147" s="9" t="s">
        <v>62</v>
      </c>
      <c r="Q147" s="9" t="s">
        <v>1405</v>
      </c>
      <c r="R147" s="9" t="s">
        <v>1444</v>
      </c>
      <c r="S147" s="9">
        <v>1152442906</v>
      </c>
      <c r="T147" s="9" t="s">
        <v>170</v>
      </c>
      <c r="U147" s="34">
        <v>40449</v>
      </c>
      <c r="V147" s="34">
        <v>33872</v>
      </c>
      <c r="W147" s="9" t="s">
        <v>1446</v>
      </c>
      <c r="X147" s="9">
        <v>3105487843</v>
      </c>
      <c r="Y147" s="9" t="s">
        <v>1445</v>
      </c>
      <c r="Z147" s="9" t="s">
        <v>503</v>
      </c>
      <c r="AA147" s="9">
        <v>7</v>
      </c>
      <c r="AB147" s="9" t="s">
        <v>358</v>
      </c>
      <c r="AC147" s="9">
        <v>85121608</v>
      </c>
      <c r="AD147" s="9" t="s">
        <v>65</v>
      </c>
      <c r="AE147" s="19">
        <v>13105487843</v>
      </c>
      <c r="AF147" s="9" t="s">
        <v>93</v>
      </c>
      <c r="AG147" s="9" t="s">
        <v>113</v>
      </c>
      <c r="AH147" s="9" t="s">
        <v>166</v>
      </c>
      <c r="AI147" s="9" t="s">
        <v>142</v>
      </c>
      <c r="AJ147" s="2" t="s">
        <v>24</v>
      </c>
      <c r="AK147" s="2" t="s">
        <v>20</v>
      </c>
      <c r="AL147" s="2" t="s">
        <v>25</v>
      </c>
      <c r="AM147" s="2" t="s">
        <v>291</v>
      </c>
      <c r="AN147" s="7" t="s">
        <v>1952</v>
      </c>
      <c r="AO147" s="8" t="s">
        <v>116</v>
      </c>
      <c r="AP147" s="7" t="s">
        <v>199</v>
      </c>
      <c r="AQ147" s="9" t="s">
        <v>1953</v>
      </c>
      <c r="AR147" s="9" t="s">
        <v>116</v>
      </c>
      <c r="AS147" s="9" t="s">
        <v>717</v>
      </c>
      <c r="AT147" s="58" t="s">
        <v>1227</v>
      </c>
    </row>
    <row r="148" spans="1:46" ht="70.5" customHeight="1" x14ac:dyDescent="0.2">
      <c r="A148" s="2">
        <v>148</v>
      </c>
      <c r="B148" s="9" t="s">
        <v>1145</v>
      </c>
      <c r="C148" s="15" t="s">
        <v>1448</v>
      </c>
      <c r="D148" s="15" t="s">
        <v>1447</v>
      </c>
      <c r="E148" s="1" t="s">
        <v>1449</v>
      </c>
      <c r="F148" s="9">
        <v>16225</v>
      </c>
      <c r="G148" s="57" t="s">
        <v>282</v>
      </c>
      <c r="H148" s="9">
        <v>19225</v>
      </c>
      <c r="I148" s="9" t="s">
        <v>1572</v>
      </c>
      <c r="J148" s="24">
        <v>3207000</v>
      </c>
      <c r="K148" s="24">
        <f>J148*11</f>
        <v>35277000</v>
      </c>
      <c r="L148" s="9" t="s">
        <v>116</v>
      </c>
      <c r="M148" s="3" t="str">
        <f t="shared" si="9"/>
        <v>22 de enero de 2025</v>
      </c>
      <c r="N148" s="58" t="s">
        <v>1227</v>
      </c>
      <c r="O148" s="9" t="s">
        <v>388</v>
      </c>
      <c r="P148" s="9" t="s">
        <v>389</v>
      </c>
      <c r="Q148" s="9" t="s">
        <v>1450</v>
      </c>
      <c r="R148" s="9" t="s">
        <v>1451</v>
      </c>
      <c r="S148" s="9">
        <v>1024571104</v>
      </c>
      <c r="T148" s="9" t="s">
        <v>168</v>
      </c>
      <c r="U148" s="34">
        <v>41795</v>
      </c>
      <c r="V148" s="34">
        <v>35212</v>
      </c>
      <c r="W148" s="9" t="s">
        <v>1452</v>
      </c>
      <c r="X148" s="9">
        <v>3216450255</v>
      </c>
      <c r="Y148" s="9" t="s">
        <v>1453</v>
      </c>
      <c r="Z148" s="9" t="s">
        <v>503</v>
      </c>
      <c r="AA148" s="9">
        <v>4</v>
      </c>
      <c r="AB148" s="9" t="s">
        <v>499</v>
      </c>
      <c r="AC148" s="9">
        <v>85121608</v>
      </c>
      <c r="AD148" s="9" t="s">
        <v>65</v>
      </c>
      <c r="AE148" s="19">
        <v>25419521224</v>
      </c>
      <c r="AF148" s="9" t="s">
        <v>93</v>
      </c>
      <c r="AG148" s="9" t="s">
        <v>122</v>
      </c>
      <c r="AH148" s="9" t="s">
        <v>460</v>
      </c>
      <c r="AI148" s="9" t="s">
        <v>142</v>
      </c>
      <c r="AJ148" s="2" t="s">
        <v>24</v>
      </c>
      <c r="AK148" s="2" t="s">
        <v>20</v>
      </c>
      <c r="AL148" s="2" t="s">
        <v>25</v>
      </c>
      <c r="AM148" s="2" t="s">
        <v>291</v>
      </c>
      <c r="AN148" s="7" t="s">
        <v>1987</v>
      </c>
      <c r="AO148" s="8" t="s">
        <v>116</v>
      </c>
      <c r="AP148" s="7" t="s">
        <v>742</v>
      </c>
      <c r="AQ148" s="9" t="s">
        <v>1988</v>
      </c>
      <c r="AR148" s="9" t="s">
        <v>116</v>
      </c>
      <c r="AS148" s="9" t="s">
        <v>717</v>
      </c>
      <c r="AT148" s="58" t="s">
        <v>1227</v>
      </c>
    </row>
    <row r="149" spans="1:46" ht="70.5" customHeight="1" x14ac:dyDescent="0.2">
      <c r="A149" s="2">
        <v>149</v>
      </c>
      <c r="B149" s="9" t="s">
        <v>1145</v>
      </c>
      <c r="C149" s="15" t="s">
        <v>1454</v>
      </c>
      <c r="D149" s="15" t="s">
        <v>1486</v>
      </c>
      <c r="E149" s="1" t="s">
        <v>1487</v>
      </c>
      <c r="F149" s="9">
        <v>16025</v>
      </c>
      <c r="G149" s="57" t="s">
        <v>282</v>
      </c>
      <c r="H149" s="9">
        <v>19325</v>
      </c>
      <c r="I149" s="9" t="s">
        <v>1572</v>
      </c>
      <c r="J149" s="24">
        <v>3207000</v>
      </c>
      <c r="K149" s="24">
        <f>J149*11</f>
        <v>35277000</v>
      </c>
      <c r="L149" s="9" t="s">
        <v>116</v>
      </c>
      <c r="M149" s="3" t="str">
        <f t="shared" si="9"/>
        <v>30 de enero de 2025</v>
      </c>
      <c r="N149" s="58"/>
      <c r="O149" s="9" t="s">
        <v>388</v>
      </c>
      <c r="P149" s="9" t="s">
        <v>389</v>
      </c>
      <c r="Q149" s="9" t="s">
        <v>1450</v>
      </c>
      <c r="R149" s="9" t="s">
        <v>1488</v>
      </c>
      <c r="S149" s="9">
        <v>98579435</v>
      </c>
      <c r="T149" s="9" t="s">
        <v>99</v>
      </c>
      <c r="U149" s="34">
        <v>32416</v>
      </c>
      <c r="V149" s="34">
        <v>25696</v>
      </c>
      <c r="W149" s="9" t="s">
        <v>1489</v>
      </c>
      <c r="X149" s="9">
        <v>3205782072</v>
      </c>
      <c r="Y149" s="9" t="s">
        <v>1490</v>
      </c>
      <c r="Z149" s="9" t="s">
        <v>819</v>
      </c>
      <c r="AA149" s="9">
        <v>98579435</v>
      </c>
      <c r="AB149" s="9" t="s">
        <v>793</v>
      </c>
      <c r="AC149" s="9">
        <v>85122001</v>
      </c>
      <c r="AD149" s="9" t="s">
        <v>65</v>
      </c>
      <c r="AE149" s="19" t="s">
        <v>1491</v>
      </c>
      <c r="AF149" s="9" t="s">
        <v>93</v>
      </c>
      <c r="AG149" s="9" t="s">
        <v>113</v>
      </c>
      <c r="AH149" s="9" t="s">
        <v>123</v>
      </c>
      <c r="AI149" s="9" t="s">
        <v>113</v>
      </c>
      <c r="AJ149" s="2" t="s">
        <v>24</v>
      </c>
      <c r="AK149" s="2" t="s">
        <v>20</v>
      </c>
      <c r="AL149" s="2" t="s">
        <v>25</v>
      </c>
      <c r="AM149" s="2" t="s">
        <v>291</v>
      </c>
      <c r="AN149" s="7" t="s">
        <v>2032</v>
      </c>
      <c r="AO149" s="8" t="s">
        <v>116</v>
      </c>
      <c r="AP149" s="7" t="s">
        <v>742</v>
      </c>
      <c r="AQ149" s="9" t="s">
        <v>2033</v>
      </c>
      <c r="AR149" s="9" t="s">
        <v>116</v>
      </c>
      <c r="AS149" s="9" t="s">
        <v>717</v>
      </c>
      <c r="AT149" s="58" t="s">
        <v>2015</v>
      </c>
    </row>
    <row r="150" spans="1:46" ht="70.5" customHeight="1" x14ac:dyDescent="0.2">
      <c r="A150" s="2">
        <v>150</v>
      </c>
      <c r="B150" s="9" t="s">
        <v>1145</v>
      </c>
      <c r="C150" s="15" t="s">
        <v>1455</v>
      </c>
      <c r="D150" s="15" t="s">
        <v>1492</v>
      </c>
      <c r="E150" s="1" t="s">
        <v>1493</v>
      </c>
      <c r="F150" s="9">
        <v>16325</v>
      </c>
      <c r="G150" s="57" t="s">
        <v>282</v>
      </c>
      <c r="H150" s="9">
        <v>19425</v>
      </c>
      <c r="I150" s="9" t="s">
        <v>1572</v>
      </c>
      <c r="J150" s="24">
        <v>2078000</v>
      </c>
      <c r="K150" s="24">
        <f>J150*11</f>
        <v>22858000</v>
      </c>
      <c r="L150" s="9" t="s">
        <v>116</v>
      </c>
      <c r="M150" s="3" t="str">
        <f t="shared" si="9"/>
        <v>23 de enero de 2025</v>
      </c>
      <c r="N150" s="58" t="s">
        <v>1809</v>
      </c>
      <c r="O150" s="9" t="s">
        <v>388</v>
      </c>
      <c r="P150" s="9" t="s">
        <v>389</v>
      </c>
      <c r="Q150" s="9" t="s">
        <v>1450</v>
      </c>
      <c r="R150" s="9" t="s">
        <v>1494</v>
      </c>
      <c r="S150" s="9">
        <v>1002702976</v>
      </c>
      <c r="T150" s="9" t="s">
        <v>1495</v>
      </c>
      <c r="U150" s="34">
        <v>43062</v>
      </c>
      <c r="V150" s="34">
        <v>36040</v>
      </c>
      <c r="W150" s="9" t="s">
        <v>1496</v>
      </c>
      <c r="X150" s="9">
        <v>3127554112</v>
      </c>
      <c r="Y150" s="9" t="s">
        <v>1497</v>
      </c>
      <c r="Z150" s="9" t="s">
        <v>287</v>
      </c>
      <c r="AA150" s="9">
        <v>10027029764</v>
      </c>
      <c r="AB150" s="9" t="s">
        <v>1498</v>
      </c>
      <c r="AC150" s="9">
        <v>85101601</v>
      </c>
      <c r="AD150" s="9" t="s">
        <v>65</v>
      </c>
      <c r="AE150" s="19">
        <v>25446873655</v>
      </c>
      <c r="AF150" s="9" t="s">
        <v>1499</v>
      </c>
      <c r="AG150" s="9" t="s">
        <v>122</v>
      </c>
      <c r="AH150" s="9" t="s">
        <v>460</v>
      </c>
      <c r="AI150" s="9" t="s">
        <v>231</v>
      </c>
      <c r="AJ150" s="2" t="s">
        <v>24</v>
      </c>
      <c r="AK150" s="2" t="s">
        <v>20</v>
      </c>
      <c r="AL150" s="2" t="s">
        <v>25</v>
      </c>
      <c r="AM150" s="2" t="s">
        <v>291</v>
      </c>
      <c r="AN150" s="7" t="s">
        <v>1989</v>
      </c>
      <c r="AO150" s="8" t="s">
        <v>116</v>
      </c>
      <c r="AP150" s="7" t="s">
        <v>742</v>
      </c>
      <c r="AQ150" s="9" t="s">
        <v>1990</v>
      </c>
      <c r="AR150" s="9" t="s">
        <v>116</v>
      </c>
      <c r="AS150" s="9" t="s">
        <v>717</v>
      </c>
      <c r="AT150" s="58" t="s">
        <v>1809</v>
      </c>
    </row>
    <row r="151" spans="1:46" ht="70.5" customHeight="1" x14ac:dyDescent="0.2">
      <c r="A151" s="2">
        <v>151</v>
      </c>
      <c r="B151" s="9" t="s">
        <v>1501</v>
      </c>
      <c r="C151" s="15" t="s">
        <v>1456</v>
      </c>
      <c r="D151" s="15" t="s">
        <v>1500</v>
      </c>
      <c r="E151" s="1" t="s">
        <v>1502</v>
      </c>
      <c r="F151" s="9">
        <v>21725</v>
      </c>
      <c r="G151" s="57" t="s">
        <v>282</v>
      </c>
      <c r="H151" s="9">
        <v>20425</v>
      </c>
      <c r="I151" s="9" t="s">
        <v>1809</v>
      </c>
      <c r="J151" s="24">
        <v>2078000</v>
      </c>
      <c r="K151" s="24">
        <f t="shared" ref="K151:K156" si="11">J151*11.5</f>
        <v>23897000</v>
      </c>
      <c r="L151" s="9" t="s">
        <v>116</v>
      </c>
      <c r="M151" s="3" t="str">
        <f t="shared" si="9"/>
        <v>24 de enero de 2025</v>
      </c>
      <c r="N151" s="58" t="s">
        <v>1856</v>
      </c>
      <c r="O151" s="9" t="s">
        <v>185</v>
      </c>
      <c r="P151" s="9" t="s">
        <v>62</v>
      </c>
      <c r="Q151" s="9" t="s">
        <v>1504</v>
      </c>
      <c r="R151" s="9" t="s">
        <v>1503</v>
      </c>
      <c r="S151" s="9">
        <v>16938651</v>
      </c>
      <c r="T151" s="9" t="s">
        <v>657</v>
      </c>
      <c r="U151" s="34">
        <v>43953</v>
      </c>
      <c r="V151" s="34">
        <v>29946</v>
      </c>
      <c r="W151" s="9" t="s">
        <v>1505</v>
      </c>
      <c r="X151" s="9">
        <v>3188718650</v>
      </c>
      <c r="Y151" s="9" t="s">
        <v>1506</v>
      </c>
      <c r="Z151" s="9" t="s">
        <v>287</v>
      </c>
      <c r="AA151" s="9">
        <v>16938651</v>
      </c>
      <c r="AB151" s="9" t="s">
        <v>1507</v>
      </c>
      <c r="AC151" s="9">
        <v>85101601</v>
      </c>
      <c r="AD151" s="9" t="s">
        <v>65</v>
      </c>
      <c r="AE151" s="19">
        <v>695157305</v>
      </c>
      <c r="AF151" s="9" t="s">
        <v>1508</v>
      </c>
      <c r="AG151" s="9" t="s">
        <v>1509</v>
      </c>
      <c r="AH151" s="9" t="s">
        <v>166</v>
      </c>
      <c r="AI151" s="9" t="s">
        <v>142</v>
      </c>
      <c r="AJ151" s="2" t="s">
        <v>24</v>
      </c>
      <c r="AK151" s="2" t="s">
        <v>20</v>
      </c>
      <c r="AL151" s="2" t="s">
        <v>25</v>
      </c>
      <c r="AM151" s="2" t="s">
        <v>291</v>
      </c>
      <c r="AN151" s="7" t="s">
        <v>1887</v>
      </c>
      <c r="AO151" s="8" t="s">
        <v>116</v>
      </c>
      <c r="AP151" s="7" t="s">
        <v>199</v>
      </c>
      <c r="AQ151" s="9" t="s">
        <v>1888</v>
      </c>
      <c r="AR151" s="9" t="s">
        <v>116</v>
      </c>
      <c r="AS151" s="9" t="s">
        <v>717</v>
      </c>
      <c r="AT151" s="58" t="s">
        <v>1856</v>
      </c>
    </row>
    <row r="152" spans="1:46" ht="70.5" customHeight="1" x14ac:dyDescent="0.2">
      <c r="A152" s="2">
        <v>152</v>
      </c>
      <c r="B152" s="9" t="s">
        <v>1501</v>
      </c>
      <c r="C152" s="15" t="s">
        <v>1457</v>
      </c>
      <c r="D152" s="15" t="s">
        <v>1510</v>
      </c>
      <c r="E152" s="1" t="s">
        <v>1889</v>
      </c>
      <c r="F152" s="9">
        <v>21825</v>
      </c>
      <c r="G152" s="57" t="s">
        <v>282</v>
      </c>
      <c r="H152" s="9">
        <v>20525</v>
      </c>
      <c r="I152" s="9" t="s">
        <v>1809</v>
      </c>
      <c r="J152" s="24">
        <v>2078000</v>
      </c>
      <c r="K152" s="24">
        <f t="shared" si="11"/>
        <v>23897000</v>
      </c>
      <c r="L152" s="9" t="s">
        <v>116</v>
      </c>
      <c r="M152" s="3" t="str">
        <f t="shared" si="9"/>
        <v>23 de enero de 2025</v>
      </c>
      <c r="N152" s="58" t="s">
        <v>1542</v>
      </c>
      <c r="O152" s="9" t="s">
        <v>185</v>
      </c>
      <c r="P152" s="9" t="s">
        <v>62</v>
      </c>
      <c r="Q152" s="9" t="s">
        <v>1504</v>
      </c>
      <c r="R152" s="9" t="s">
        <v>1511</v>
      </c>
      <c r="S152" s="9">
        <v>43656170</v>
      </c>
      <c r="T152" s="9" t="s">
        <v>1512</v>
      </c>
      <c r="U152" s="34">
        <v>36914</v>
      </c>
      <c r="V152" s="34">
        <v>30315</v>
      </c>
      <c r="W152" s="9" t="s">
        <v>1515</v>
      </c>
      <c r="X152" s="9">
        <v>3126907043</v>
      </c>
      <c r="Y152" s="9" t="s">
        <v>1513</v>
      </c>
      <c r="Z152" s="9" t="s">
        <v>287</v>
      </c>
      <c r="AA152" s="9">
        <v>43656170</v>
      </c>
      <c r="AB152" s="9" t="s">
        <v>1507</v>
      </c>
      <c r="AC152" s="9">
        <v>85101601</v>
      </c>
      <c r="AD152" s="9" t="s">
        <v>65</v>
      </c>
      <c r="AE152" s="19">
        <v>514363811</v>
      </c>
      <c r="AF152" s="9" t="s">
        <v>1514</v>
      </c>
      <c r="AG152" s="9" t="s">
        <v>166</v>
      </c>
      <c r="AH152" s="9" t="s">
        <v>113</v>
      </c>
      <c r="AI152" s="9" t="s">
        <v>122</v>
      </c>
      <c r="AJ152" s="2" t="s">
        <v>24</v>
      </c>
      <c r="AK152" s="2" t="s">
        <v>20</v>
      </c>
      <c r="AL152" s="2" t="s">
        <v>25</v>
      </c>
      <c r="AM152" s="2" t="s">
        <v>291</v>
      </c>
      <c r="AN152" s="7" t="s">
        <v>1991</v>
      </c>
      <c r="AO152" s="8" t="s">
        <v>116</v>
      </c>
      <c r="AP152" s="7" t="s">
        <v>199</v>
      </c>
      <c r="AQ152" s="9" t="s">
        <v>1992</v>
      </c>
      <c r="AR152" s="9" t="s">
        <v>116</v>
      </c>
      <c r="AS152" s="9" t="s">
        <v>717</v>
      </c>
      <c r="AT152" s="58" t="s">
        <v>1542</v>
      </c>
    </row>
    <row r="153" spans="1:46" ht="70.5" customHeight="1" x14ac:dyDescent="0.2">
      <c r="A153" s="2">
        <v>153</v>
      </c>
      <c r="B153" s="9" t="s">
        <v>1501</v>
      </c>
      <c r="C153" s="15" t="s">
        <v>1458</v>
      </c>
      <c r="D153" s="15" t="s">
        <v>1516</v>
      </c>
      <c r="E153" s="1" t="s">
        <v>1502</v>
      </c>
      <c r="F153" s="9">
        <v>21925</v>
      </c>
      <c r="G153" s="57" t="s">
        <v>282</v>
      </c>
      <c r="H153" s="9">
        <v>20625</v>
      </c>
      <c r="I153" s="9" t="s">
        <v>1809</v>
      </c>
      <c r="J153" s="24">
        <v>2078000</v>
      </c>
      <c r="K153" s="24">
        <f t="shared" si="11"/>
        <v>23897000</v>
      </c>
      <c r="L153" s="9" t="s">
        <v>116</v>
      </c>
      <c r="M153" s="3" t="str">
        <f t="shared" si="9"/>
        <v>24 de enero de 2025</v>
      </c>
      <c r="N153" s="58" t="s">
        <v>1856</v>
      </c>
      <c r="O153" s="9" t="s">
        <v>185</v>
      </c>
      <c r="P153" s="9" t="s">
        <v>62</v>
      </c>
      <c r="Q153" s="9" t="s">
        <v>1504</v>
      </c>
      <c r="R153" s="9" t="s">
        <v>1576</v>
      </c>
      <c r="S153" s="9">
        <v>43657548</v>
      </c>
      <c r="T153" s="9" t="s">
        <v>1512</v>
      </c>
      <c r="U153" s="34">
        <v>37701</v>
      </c>
      <c r="V153" s="34">
        <v>31022</v>
      </c>
      <c r="W153" s="9" t="s">
        <v>1577</v>
      </c>
      <c r="X153" s="9" t="s">
        <v>1578</v>
      </c>
      <c r="Y153" s="9" t="s">
        <v>1579</v>
      </c>
      <c r="Z153" s="9" t="s">
        <v>287</v>
      </c>
      <c r="AA153" s="9">
        <v>43657548</v>
      </c>
      <c r="AB153" s="9" t="s">
        <v>1507</v>
      </c>
      <c r="AC153" s="9">
        <v>85101601</v>
      </c>
      <c r="AD153" s="9" t="s">
        <v>65</v>
      </c>
      <c r="AE153" s="19" t="s">
        <v>1580</v>
      </c>
      <c r="AF153" s="9" t="s">
        <v>1508</v>
      </c>
      <c r="AG153" s="9" t="s">
        <v>122</v>
      </c>
      <c r="AH153" s="9" t="s">
        <v>166</v>
      </c>
      <c r="AI153" s="9" t="s">
        <v>142</v>
      </c>
      <c r="AJ153" s="2" t="s">
        <v>24</v>
      </c>
      <c r="AK153" s="2" t="s">
        <v>20</v>
      </c>
      <c r="AL153" s="2" t="s">
        <v>25</v>
      </c>
      <c r="AM153" s="2" t="s">
        <v>291</v>
      </c>
      <c r="AN153" s="7" t="s">
        <v>1890</v>
      </c>
      <c r="AO153" s="8" t="s">
        <v>116</v>
      </c>
      <c r="AP153" s="7" t="s">
        <v>199</v>
      </c>
      <c r="AQ153" s="9" t="s">
        <v>1891</v>
      </c>
      <c r="AR153" s="9" t="s">
        <v>116</v>
      </c>
      <c r="AS153" s="9" t="s">
        <v>717</v>
      </c>
      <c r="AT153" s="58" t="s">
        <v>1856</v>
      </c>
    </row>
    <row r="154" spans="1:46" ht="70.5" customHeight="1" x14ac:dyDescent="0.2">
      <c r="A154" s="2">
        <v>154</v>
      </c>
      <c r="B154" s="9" t="s">
        <v>1501</v>
      </c>
      <c r="C154" s="15" t="s">
        <v>1459</v>
      </c>
      <c r="D154" s="15" t="s">
        <v>1581</v>
      </c>
      <c r="E154" s="1" t="s">
        <v>1582</v>
      </c>
      <c r="F154" s="9">
        <v>22325</v>
      </c>
      <c r="G154" s="57" t="s">
        <v>282</v>
      </c>
      <c r="H154" s="9">
        <v>20725</v>
      </c>
      <c r="I154" s="9" t="s">
        <v>1809</v>
      </c>
      <c r="J154" s="24">
        <v>3207000</v>
      </c>
      <c r="K154" s="24">
        <f t="shared" si="11"/>
        <v>36880500</v>
      </c>
      <c r="L154" s="9" t="s">
        <v>116</v>
      </c>
      <c r="M154" s="3" t="str">
        <f t="shared" si="9"/>
        <v>23 de enero de 2025</v>
      </c>
      <c r="N154" s="58" t="s">
        <v>1542</v>
      </c>
      <c r="O154" s="9" t="s">
        <v>185</v>
      </c>
      <c r="P154" s="9" t="s">
        <v>62</v>
      </c>
      <c r="Q154" s="9" t="s">
        <v>1504</v>
      </c>
      <c r="R154" s="9" t="s">
        <v>1583</v>
      </c>
      <c r="S154" s="9">
        <v>1192894391</v>
      </c>
      <c r="T154" s="9" t="s">
        <v>657</v>
      </c>
      <c r="U154" s="34">
        <v>43124</v>
      </c>
      <c r="V154" s="34">
        <v>36542</v>
      </c>
      <c r="W154" s="9" t="s">
        <v>1584</v>
      </c>
      <c r="X154" s="9">
        <v>3226038382</v>
      </c>
      <c r="Y154" s="9" t="s">
        <v>1585</v>
      </c>
      <c r="Z154" s="9" t="s">
        <v>819</v>
      </c>
      <c r="AA154" s="9">
        <v>1192894391</v>
      </c>
      <c r="AB154" s="9" t="s">
        <v>1586</v>
      </c>
      <c r="AC154" s="9">
        <v>85122001</v>
      </c>
      <c r="AD154" s="9" t="s">
        <v>65</v>
      </c>
      <c r="AE154" s="19" t="s">
        <v>1587</v>
      </c>
      <c r="AF154" s="9" t="s">
        <v>93</v>
      </c>
      <c r="AG154" s="9" t="s">
        <v>122</v>
      </c>
      <c r="AH154" s="9" t="s">
        <v>166</v>
      </c>
      <c r="AI154" s="9" t="s">
        <v>142</v>
      </c>
      <c r="AJ154" s="2" t="s">
        <v>24</v>
      </c>
      <c r="AK154" s="2" t="s">
        <v>20</v>
      </c>
      <c r="AL154" s="2" t="s">
        <v>25</v>
      </c>
      <c r="AM154" s="2" t="s">
        <v>291</v>
      </c>
      <c r="AN154" s="7" t="s">
        <v>1892</v>
      </c>
      <c r="AO154" s="8" t="s">
        <v>116</v>
      </c>
      <c r="AP154" s="7" t="s">
        <v>199</v>
      </c>
      <c r="AQ154" s="9" t="s">
        <v>1893</v>
      </c>
      <c r="AR154" s="9" t="s">
        <v>1278</v>
      </c>
      <c r="AS154" s="9" t="s">
        <v>1279</v>
      </c>
      <c r="AT154" s="58" t="s">
        <v>1542</v>
      </c>
    </row>
    <row r="155" spans="1:46" ht="70.5" customHeight="1" x14ac:dyDescent="0.2">
      <c r="A155" s="2">
        <v>155</v>
      </c>
      <c r="B155" s="9" t="s">
        <v>1501</v>
      </c>
      <c r="C155" s="15" t="s">
        <v>1460</v>
      </c>
      <c r="D155" s="15" t="s">
        <v>1588</v>
      </c>
      <c r="E155" s="1" t="s">
        <v>1582</v>
      </c>
      <c r="F155" s="9">
        <v>29725</v>
      </c>
      <c r="G155" s="57" t="s">
        <v>621</v>
      </c>
      <c r="H155" s="9">
        <v>20825</v>
      </c>
      <c r="I155" s="9" t="s">
        <v>1809</v>
      </c>
      <c r="J155" s="24">
        <v>2405250</v>
      </c>
      <c r="K155" s="24">
        <f>J155*11.5</f>
        <v>27660375</v>
      </c>
      <c r="L155" s="9" t="s">
        <v>116</v>
      </c>
      <c r="M155" s="3" t="str">
        <f>IF(I155&gt;=AT155,I155,AT155)</f>
        <v>27 de enero de 2025</v>
      </c>
      <c r="N155" s="58" t="s">
        <v>1904</v>
      </c>
      <c r="O155" s="9" t="s">
        <v>185</v>
      </c>
      <c r="P155" s="9" t="s">
        <v>62</v>
      </c>
      <c r="Q155" s="9" t="s">
        <v>1504</v>
      </c>
      <c r="R155" s="9" t="s">
        <v>1589</v>
      </c>
      <c r="S155" s="9">
        <v>1152214612</v>
      </c>
      <c r="T155" s="9" t="s">
        <v>170</v>
      </c>
      <c r="U155" s="34">
        <v>41898</v>
      </c>
      <c r="V155" s="34">
        <v>35275</v>
      </c>
      <c r="W155" s="9" t="s">
        <v>1590</v>
      </c>
      <c r="X155" s="9">
        <v>3222535196</v>
      </c>
      <c r="Y155" s="9" t="s">
        <v>1591</v>
      </c>
      <c r="Z155" s="9" t="s">
        <v>819</v>
      </c>
      <c r="AA155" s="9">
        <v>1152214612</v>
      </c>
      <c r="AB155" s="9" t="s">
        <v>1586</v>
      </c>
      <c r="AC155" s="9">
        <v>85122001</v>
      </c>
      <c r="AD155" s="9" t="s">
        <v>65</v>
      </c>
      <c r="AE155" s="19" t="s">
        <v>1592</v>
      </c>
      <c r="AF155" s="9" t="s">
        <v>93</v>
      </c>
      <c r="AG155" s="9" t="s">
        <v>122</v>
      </c>
      <c r="AH155" s="9" t="s">
        <v>154</v>
      </c>
      <c r="AI155" s="9" t="s">
        <v>142</v>
      </c>
      <c r="AJ155" s="2" t="s">
        <v>24</v>
      </c>
      <c r="AK155" s="2" t="s">
        <v>20</v>
      </c>
      <c r="AL155" s="2" t="s">
        <v>25</v>
      </c>
      <c r="AM155" s="2" t="s">
        <v>291</v>
      </c>
      <c r="AN155" s="7" t="s">
        <v>2011</v>
      </c>
      <c r="AO155" s="8" t="s">
        <v>116</v>
      </c>
      <c r="AP155" s="7" t="s">
        <v>199</v>
      </c>
      <c r="AQ155" s="9" t="s">
        <v>2012</v>
      </c>
      <c r="AR155" s="9" t="s">
        <v>2014</v>
      </c>
      <c r="AS155" s="9" t="s">
        <v>2013</v>
      </c>
      <c r="AT155" s="58" t="s">
        <v>1904</v>
      </c>
    </row>
    <row r="156" spans="1:46" ht="70.5" customHeight="1" x14ac:dyDescent="0.2">
      <c r="A156" s="2">
        <v>156</v>
      </c>
      <c r="B156" s="9" t="s">
        <v>1501</v>
      </c>
      <c r="C156" s="15" t="s">
        <v>1461</v>
      </c>
      <c r="D156" s="15" t="s">
        <v>1593</v>
      </c>
      <c r="E156" s="1" t="s">
        <v>1594</v>
      </c>
      <c r="F156" s="9">
        <v>34525</v>
      </c>
      <c r="G156" s="57" t="s">
        <v>621</v>
      </c>
      <c r="H156" s="9">
        <v>20925</v>
      </c>
      <c r="I156" s="9" t="s">
        <v>1809</v>
      </c>
      <c r="J156" s="24">
        <v>4900000</v>
      </c>
      <c r="K156" s="24">
        <f t="shared" si="11"/>
        <v>56350000</v>
      </c>
      <c r="L156" s="9" t="s">
        <v>116</v>
      </c>
      <c r="M156" s="3" t="str">
        <f t="shared" si="9"/>
        <v>28 de enero de 2025</v>
      </c>
      <c r="N156" s="58" t="s">
        <v>1941</v>
      </c>
      <c r="O156" s="9" t="s">
        <v>185</v>
      </c>
      <c r="P156" s="9" t="s">
        <v>62</v>
      </c>
      <c r="Q156" s="9" t="s">
        <v>1504</v>
      </c>
      <c r="R156" s="9" t="s">
        <v>1595</v>
      </c>
      <c r="S156" s="9">
        <v>79515551</v>
      </c>
      <c r="T156" s="9" t="s">
        <v>1596</v>
      </c>
      <c r="U156" s="34">
        <v>32027</v>
      </c>
      <c r="V156" s="34">
        <v>25377</v>
      </c>
      <c r="W156" s="9" t="s">
        <v>1597</v>
      </c>
      <c r="X156" s="9">
        <v>3005085885</v>
      </c>
      <c r="Y156" s="9" t="s">
        <v>1598</v>
      </c>
      <c r="Z156" s="9" t="s">
        <v>672</v>
      </c>
      <c r="AA156" s="9">
        <v>79515551</v>
      </c>
      <c r="AB156" s="9" t="s">
        <v>1599</v>
      </c>
      <c r="AC156" s="9">
        <v>85101604</v>
      </c>
      <c r="AD156" s="9" t="s">
        <v>65</v>
      </c>
      <c r="AE156" s="19" t="s">
        <v>1600</v>
      </c>
      <c r="AF156" s="9" t="s">
        <v>93</v>
      </c>
      <c r="AG156" s="9" t="s">
        <v>122</v>
      </c>
      <c r="AH156" s="9" t="s">
        <v>166</v>
      </c>
      <c r="AI156" s="9" t="s">
        <v>142</v>
      </c>
      <c r="AJ156" s="2" t="s">
        <v>24</v>
      </c>
      <c r="AK156" s="2" t="s">
        <v>20</v>
      </c>
      <c r="AL156" s="2" t="s">
        <v>25</v>
      </c>
      <c r="AM156" s="2" t="s">
        <v>291</v>
      </c>
      <c r="AN156" s="7" t="s">
        <v>1942</v>
      </c>
      <c r="AO156" s="8" t="s">
        <v>116</v>
      </c>
      <c r="AP156" s="7" t="s">
        <v>199</v>
      </c>
      <c r="AQ156" s="9" t="s">
        <v>1943</v>
      </c>
      <c r="AR156" s="9" t="s">
        <v>116</v>
      </c>
      <c r="AS156" s="9" t="s">
        <v>717</v>
      </c>
      <c r="AT156" s="58" t="s">
        <v>1941</v>
      </c>
    </row>
    <row r="157" spans="1:46" ht="70.5" customHeight="1" x14ac:dyDescent="0.2">
      <c r="A157" s="2">
        <v>157</v>
      </c>
      <c r="B157" s="9" t="s">
        <v>1501</v>
      </c>
      <c r="C157" s="15" t="s">
        <v>1462</v>
      </c>
      <c r="D157" s="15" t="s">
        <v>1601</v>
      </c>
      <c r="E157" s="1" t="s">
        <v>1602</v>
      </c>
      <c r="F157" s="9">
        <v>22725</v>
      </c>
      <c r="G157" s="57" t="s">
        <v>282</v>
      </c>
      <c r="H157" s="9">
        <v>21025</v>
      </c>
      <c r="I157" s="9" t="s">
        <v>1809</v>
      </c>
      <c r="J157" s="24">
        <v>3207000</v>
      </c>
      <c r="K157" s="24">
        <f>J157*11</f>
        <v>35277000</v>
      </c>
      <c r="L157" s="9" t="s">
        <v>116</v>
      </c>
      <c r="M157" s="3" t="str">
        <f t="shared" si="9"/>
        <v>28 de enero de 2025</v>
      </c>
      <c r="N157" s="58" t="s">
        <v>1941</v>
      </c>
      <c r="O157" s="9" t="s">
        <v>388</v>
      </c>
      <c r="P157" s="9" t="s">
        <v>389</v>
      </c>
      <c r="Q157" s="9" t="s">
        <v>1504</v>
      </c>
      <c r="R157" s="9" t="s">
        <v>1603</v>
      </c>
      <c r="S157" s="9">
        <v>1019097680</v>
      </c>
      <c r="T157" s="9" t="s">
        <v>168</v>
      </c>
      <c r="U157" s="34">
        <v>41108</v>
      </c>
      <c r="V157" s="34">
        <v>34526</v>
      </c>
      <c r="W157" s="9" t="s">
        <v>1604</v>
      </c>
      <c r="X157" s="9">
        <v>3504303224</v>
      </c>
      <c r="Y157" s="9" t="s">
        <v>1605</v>
      </c>
      <c r="Z157" s="9" t="s">
        <v>799</v>
      </c>
      <c r="AA157" s="9">
        <v>5</v>
      </c>
      <c r="AB157" s="9" t="s">
        <v>499</v>
      </c>
      <c r="AC157" s="9">
        <v>85121608</v>
      </c>
      <c r="AD157" s="9" t="s">
        <v>65</v>
      </c>
      <c r="AE157" s="19" t="s">
        <v>1606</v>
      </c>
      <c r="AF157" s="9" t="s">
        <v>441</v>
      </c>
      <c r="AG157" s="9" t="s">
        <v>584</v>
      </c>
      <c r="AH157" s="9" t="s">
        <v>166</v>
      </c>
      <c r="AI157" s="9" t="s">
        <v>113</v>
      </c>
      <c r="AJ157" s="2" t="s">
        <v>24</v>
      </c>
      <c r="AK157" s="2" t="s">
        <v>20</v>
      </c>
      <c r="AL157" s="2" t="s">
        <v>25</v>
      </c>
      <c r="AM157" s="2" t="s">
        <v>291</v>
      </c>
      <c r="AN157" s="7" t="s">
        <v>1946</v>
      </c>
      <c r="AO157" s="8" t="s">
        <v>116</v>
      </c>
      <c r="AP157" s="7" t="s">
        <v>742</v>
      </c>
      <c r="AQ157" s="9" t="s">
        <v>1947</v>
      </c>
      <c r="AR157" s="9" t="s">
        <v>116</v>
      </c>
      <c r="AS157" s="9" t="s">
        <v>717</v>
      </c>
      <c r="AT157" s="58" t="s">
        <v>1941</v>
      </c>
    </row>
    <row r="158" spans="1:46" ht="70.5" customHeight="1" x14ac:dyDescent="0.2">
      <c r="A158" s="2">
        <v>158</v>
      </c>
      <c r="B158" s="9" t="s">
        <v>56</v>
      </c>
      <c r="C158" s="15" t="s">
        <v>1463</v>
      </c>
      <c r="D158" s="15" t="s">
        <v>1607</v>
      </c>
      <c r="E158" s="1" t="s">
        <v>1608</v>
      </c>
      <c r="F158" s="9">
        <v>15425</v>
      </c>
      <c r="G158" s="57" t="s">
        <v>282</v>
      </c>
      <c r="H158" s="9">
        <v>21125</v>
      </c>
      <c r="I158" s="9" t="s">
        <v>1809</v>
      </c>
      <c r="J158" s="24">
        <v>8500000</v>
      </c>
      <c r="K158" s="24">
        <f>J158*11.5</f>
        <v>97750000</v>
      </c>
      <c r="L158" s="9" t="s">
        <v>116</v>
      </c>
      <c r="M158" s="3" t="str">
        <f t="shared" si="9"/>
        <v>23 de enero de 2025</v>
      </c>
      <c r="N158" s="58" t="s">
        <v>1227</v>
      </c>
      <c r="O158" s="9" t="s">
        <v>185</v>
      </c>
      <c r="P158" s="9" t="s">
        <v>62</v>
      </c>
      <c r="Q158" s="9" t="s">
        <v>960</v>
      </c>
      <c r="R158" s="9" t="s">
        <v>1609</v>
      </c>
      <c r="S158" s="9">
        <v>22733305</v>
      </c>
      <c r="T158" s="9" t="s">
        <v>962</v>
      </c>
      <c r="U158" s="34">
        <v>36920</v>
      </c>
      <c r="V158" s="34">
        <v>30260</v>
      </c>
      <c r="W158" s="9" t="s">
        <v>1610</v>
      </c>
      <c r="X158" s="9">
        <v>3103625086</v>
      </c>
      <c r="Y158" s="9" t="s">
        <v>1611</v>
      </c>
      <c r="Z158" s="9" t="s">
        <v>1612</v>
      </c>
      <c r="AA158" s="9">
        <v>3</v>
      </c>
      <c r="AB158" s="9" t="s">
        <v>966</v>
      </c>
      <c r="AC158" s="9">
        <v>85121601</v>
      </c>
      <c r="AD158" s="9" t="s">
        <v>65</v>
      </c>
      <c r="AE158" s="19" t="s">
        <v>1613</v>
      </c>
      <c r="AF158" s="9" t="s">
        <v>93</v>
      </c>
      <c r="AG158" s="9" t="s">
        <v>231</v>
      </c>
      <c r="AH158" s="9" t="s">
        <v>123</v>
      </c>
      <c r="AI158" s="9" t="s">
        <v>113</v>
      </c>
      <c r="AJ158" s="2" t="s">
        <v>24</v>
      </c>
      <c r="AK158" s="2" t="s">
        <v>20</v>
      </c>
      <c r="AL158" s="2" t="s">
        <v>25</v>
      </c>
      <c r="AM158" s="2" t="s">
        <v>291</v>
      </c>
      <c r="AN158" s="7" t="s">
        <v>1993</v>
      </c>
      <c r="AO158" s="8" t="s">
        <v>116</v>
      </c>
      <c r="AP158" s="7" t="s">
        <v>199</v>
      </c>
      <c r="AQ158" s="9" t="s">
        <v>1994</v>
      </c>
      <c r="AR158" s="9" t="s">
        <v>1819</v>
      </c>
      <c r="AS158" s="9" t="s">
        <v>1820</v>
      </c>
      <c r="AT158" s="58" t="s">
        <v>1227</v>
      </c>
    </row>
    <row r="159" spans="1:46" ht="70.5" customHeight="1" x14ac:dyDescent="0.2">
      <c r="A159" s="2">
        <v>159</v>
      </c>
      <c r="B159" s="9" t="s">
        <v>56</v>
      </c>
      <c r="C159" s="15" t="s">
        <v>1464</v>
      </c>
      <c r="D159" s="15" t="s">
        <v>1614</v>
      </c>
      <c r="E159" s="1" t="s">
        <v>1615</v>
      </c>
      <c r="F159" s="9">
        <v>15225</v>
      </c>
      <c r="G159" s="57" t="s">
        <v>282</v>
      </c>
      <c r="H159" s="9">
        <v>23025</v>
      </c>
      <c r="I159" s="9" t="s">
        <v>1809</v>
      </c>
      <c r="J159" s="24">
        <v>4000000</v>
      </c>
      <c r="K159" s="24">
        <f>J159*11</f>
        <v>44000000</v>
      </c>
      <c r="L159" s="9" t="s">
        <v>116</v>
      </c>
      <c r="M159" s="3" t="str">
        <f t="shared" si="9"/>
        <v>28 de enero de 2025</v>
      </c>
      <c r="N159" s="58" t="s">
        <v>1941</v>
      </c>
      <c r="O159" s="9" t="s">
        <v>388</v>
      </c>
      <c r="P159" s="9" t="s">
        <v>389</v>
      </c>
      <c r="Q159" s="9" t="s">
        <v>960</v>
      </c>
      <c r="R159" s="9" t="s">
        <v>1616</v>
      </c>
      <c r="S159" s="9">
        <v>3347783</v>
      </c>
      <c r="T159" s="9" t="s">
        <v>170</v>
      </c>
      <c r="U159" s="34">
        <v>28280</v>
      </c>
      <c r="V159" s="34">
        <v>21631</v>
      </c>
      <c r="W159" s="9" t="s">
        <v>1617</v>
      </c>
      <c r="X159" s="9">
        <v>3117618611</v>
      </c>
      <c r="Y159" s="9" t="s">
        <v>1618</v>
      </c>
      <c r="Z159" s="9" t="s">
        <v>1619</v>
      </c>
      <c r="AA159" s="9">
        <v>1</v>
      </c>
      <c r="AB159" s="9" t="s">
        <v>966</v>
      </c>
      <c r="AC159" s="9">
        <v>85121612</v>
      </c>
      <c r="AD159" s="9" t="s">
        <v>65</v>
      </c>
      <c r="AE159" s="19">
        <v>10163084159</v>
      </c>
      <c r="AF159" s="9" t="s">
        <v>93</v>
      </c>
      <c r="AG159" s="9" t="s">
        <v>231</v>
      </c>
      <c r="AH159" s="9" t="s">
        <v>123</v>
      </c>
      <c r="AI159" s="9" t="s">
        <v>113</v>
      </c>
      <c r="AJ159" s="2" t="s">
        <v>24</v>
      </c>
      <c r="AK159" s="2" t="s">
        <v>20</v>
      </c>
      <c r="AL159" s="2" t="s">
        <v>25</v>
      </c>
      <c r="AM159" s="2" t="s">
        <v>291</v>
      </c>
      <c r="AN159" s="7">
        <v>4200007</v>
      </c>
      <c r="AO159" s="8" t="s">
        <v>116</v>
      </c>
      <c r="AP159" s="7" t="s">
        <v>742</v>
      </c>
      <c r="AQ159" s="9" t="s">
        <v>1938</v>
      </c>
      <c r="AR159" s="9" t="s">
        <v>1939</v>
      </c>
      <c r="AS159" s="9" t="s">
        <v>1940</v>
      </c>
      <c r="AT159" s="58" t="s">
        <v>1941</v>
      </c>
    </row>
    <row r="160" spans="1:46" ht="70.5" customHeight="1" x14ac:dyDescent="0.2">
      <c r="A160" s="2">
        <v>160</v>
      </c>
      <c r="B160" s="9" t="s">
        <v>1790</v>
      </c>
      <c r="C160" s="15" t="s">
        <v>1465</v>
      </c>
      <c r="D160" s="15" t="s">
        <v>1620</v>
      </c>
      <c r="E160" s="1" t="s">
        <v>1621</v>
      </c>
      <c r="F160" s="9">
        <v>15725</v>
      </c>
      <c r="G160" s="57" t="s">
        <v>282</v>
      </c>
      <c r="H160" s="9">
        <v>21225</v>
      </c>
      <c r="I160" s="9" t="s">
        <v>1809</v>
      </c>
      <c r="J160" s="24">
        <v>2078000</v>
      </c>
      <c r="K160" s="24">
        <f>J160*11.5</f>
        <v>23897000</v>
      </c>
      <c r="L160" s="9" t="s">
        <v>116</v>
      </c>
      <c r="M160" s="3" t="str">
        <f t="shared" si="9"/>
        <v>23 de enero de 2025</v>
      </c>
      <c r="N160" s="58" t="s">
        <v>1572</v>
      </c>
      <c r="O160" s="9" t="s">
        <v>185</v>
      </c>
      <c r="P160" s="9" t="s">
        <v>62</v>
      </c>
      <c r="Q160" s="9" t="s">
        <v>1622</v>
      </c>
      <c r="R160" s="9" t="s">
        <v>1623</v>
      </c>
      <c r="S160" s="9">
        <v>1017265049</v>
      </c>
      <c r="T160" s="9" t="s">
        <v>170</v>
      </c>
      <c r="U160" s="34">
        <v>42711</v>
      </c>
      <c r="V160" s="34">
        <v>36135</v>
      </c>
      <c r="W160" s="9" t="s">
        <v>1624</v>
      </c>
      <c r="X160" s="9">
        <v>3223266154</v>
      </c>
      <c r="Y160" s="9" t="s">
        <v>1625</v>
      </c>
      <c r="Z160" s="9" t="s">
        <v>287</v>
      </c>
      <c r="AB160" s="9" t="s">
        <v>287</v>
      </c>
      <c r="AC160" s="9">
        <v>85101601</v>
      </c>
      <c r="AD160" s="9" t="s">
        <v>65</v>
      </c>
      <c r="AE160" s="19">
        <v>31100015544</v>
      </c>
      <c r="AF160" s="9" t="s">
        <v>93</v>
      </c>
      <c r="AG160" s="9" t="s">
        <v>122</v>
      </c>
      <c r="AH160" s="9" t="s">
        <v>166</v>
      </c>
      <c r="AI160" s="9" t="s">
        <v>166</v>
      </c>
      <c r="AJ160" s="2" t="s">
        <v>24</v>
      </c>
      <c r="AK160" s="2" t="s">
        <v>20</v>
      </c>
      <c r="AL160" s="2" t="s">
        <v>25</v>
      </c>
      <c r="AM160" s="2" t="s">
        <v>291</v>
      </c>
      <c r="AN160" s="7" t="s">
        <v>1995</v>
      </c>
      <c r="AO160" s="8" t="s">
        <v>116</v>
      </c>
      <c r="AP160" s="7" t="s">
        <v>199</v>
      </c>
      <c r="AQ160" s="9" t="s">
        <v>1996</v>
      </c>
      <c r="AR160" s="9" t="s">
        <v>158</v>
      </c>
      <c r="AS160" s="9" t="s">
        <v>757</v>
      </c>
      <c r="AT160" s="58" t="s">
        <v>1572</v>
      </c>
    </row>
    <row r="161" spans="1:46" ht="70.5" customHeight="1" x14ac:dyDescent="0.2">
      <c r="A161" s="2">
        <v>161</v>
      </c>
      <c r="B161" s="9" t="s">
        <v>56</v>
      </c>
      <c r="C161" s="15" t="s">
        <v>1466</v>
      </c>
      <c r="D161" s="15" t="s">
        <v>1626</v>
      </c>
      <c r="E161" s="1" t="s">
        <v>1546</v>
      </c>
      <c r="F161" s="9">
        <v>35925</v>
      </c>
      <c r="G161" s="57" t="s">
        <v>621</v>
      </c>
      <c r="H161" s="9">
        <v>21325</v>
      </c>
      <c r="I161" s="9" t="s">
        <v>1809</v>
      </c>
      <c r="J161" s="24">
        <v>2078000</v>
      </c>
      <c r="K161" s="24">
        <f>J161*11.5</f>
        <v>23897000</v>
      </c>
      <c r="L161" s="9" t="s">
        <v>116</v>
      </c>
      <c r="M161" s="3" t="str">
        <f t="shared" si="9"/>
        <v>27 de enero de 2025</v>
      </c>
      <c r="N161" s="58" t="s">
        <v>1904</v>
      </c>
      <c r="O161" s="9" t="s">
        <v>185</v>
      </c>
      <c r="P161" s="9" t="s">
        <v>62</v>
      </c>
      <c r="Q161" s="9" t="s">
        <v>1010</v>
      </c>
      <c r="R161" s="9" t="s">
        <v>1627</v>
      </c>
      <c r="S161" s="9">
        <v>1036608842</v>
      </c>
      <c r="T161" s="9" t="s">
        <v>465</v>
      </c>
      <c r="U161" s="34" t="s">
        <v>1628</v>
      </c>
      <c r="V161" s="34" t="s">
        <v>1629</v>
      </c>
      <c r="W161" s="9" t="s">
        <v>1630</v>
      </c>
      <c r="X161" s="9" t="s">
        <v>1631</v>
      </c>
      <c r="Y161" s="9" t="s">
        <v>1632</v>
      </c>
      <c r="Z161" s="9" t="s">
        <v>287</v>
      </c>
      <c r="AA161" s="9">
        <v>8</v>
      </c>
      <c r="AB161" s="9" t="s">
        <v>1014</v>
      </c>
      <c r="AC161" s="9">
        <v>85101601</v>
      </c>
      <c r="AD161" s="9" t="s">
        <v>65</v>
      </c>
      <c r="AE161" s="19" t="s">
        <v>1634</v>
      </c>
      <c r="AF161" s="9" t="s">
        <v>1633</v>
      </c>
      <c r="AG161" s="9" t="s">
        <v>1016</v>
      </c>
      <c r="AH161" s="9" t="s">
        <v>112</v>
      </c>
      <c r="AI161" s="9" t="s">
        <v>113</v>
      </c>
      <c r="AJ161" s="2" t="s">
        <v>24</v>
      </c>
      <c r="AK161" s="2" t="s">
        <v>20</v>
      </c>
      <c r="AL161" s="2" t="s">
        <v>25</v>
      </c>
      <c r="AM161" s="2" t="s">
        <v>291</v>
      </c>
      <c r="AN161" s="7" t="s">
        <v>1902</v>
      </c>
      <c r="AO161" s="8" t="s">
        <v>116</v>
      </c>
      <c r="AP161" s="7" t="s">
        <v>199</v>
      </c>
      <c r="AQ161" s="9" t="s">
        <v>1903</v>
      </c>
      <c r="AR161" s="9" t="s">
        <v>116</v>
      </c>
      <c r="AS161" s="9" t="s">
        <v>717</v>
      </c>
      <c r="AT161" s="58" t="s">
        <v>1904</v>
      </c>
    </row>
    <row r="162" spans="1:46" ht="70.5" customHeight="1" x14ac:dyDescent="0.2">
      <c r="A162" s="2">
        <v>162</v>
      </c>
      <c r="B162" s="9" t="s">
        <v>56</v>
      </c>
      <c r="C162" s="15" t="s">
        <v>1467</v>
      </c>
      <c r="D162" s="15" t="s">
        <v>1635</v>
      </c>
      <c r="E162" s="1" t="s">
        <v>1636</v>
      </c>
      <c r="F162" s="9">
        <v>36125</v>
      </c>
      <c r="G162" s="57" t="s">
        <v>621</v>
      </c>
      <c r="H162" s="9">
        <v>22725</v>
      </c>
      <c r="I162" s="9" t="s">
        <v>1809</v>
      </c>
      <c r="J162" s="24">
        <v>2078000</v>
      </c>
      <c r="K162" s="24">
        <f>J162*11.5</f>
        <v>23897000</v>
      </c>
      <c r="L162" s="9" t="s">
        <v>116</v>
      </c>
      <c r="M162" s="3" t="str">
        <f t="shared" si="9"/>
        <v>24 de enero de 2025</v>
      </c>
      <c r="N162" s="58" t="s">
        <v>1856</v>
      </c>
      <c r="O162" s="9" t="s">
        <v>185</v>
      </c>
      <c r="P162" s="9" t="s">
        <v>62</v>
      </c>
      <c r="Q162" s="9" t="s">
        <v>1637</v>
      </c>
      <c r="R162" s="9" t="s">
        <v>1638</v>
      </c>
      <c r="S162" s="9">
        <v>1035422480</v>
      </c>
      <c r="T162" s="9" t="s">
        <v>789</v>
      </c>
      <c r="U162" s="34" t="s">
        <v>1639</v>
      </c>
      <c r="V162" s="34" t="s">
        <v>1640</v>
      </c>
      <c r="W162" s="9" t="s">
        <v>1641</v>
      </c>
      <c r="X162" s="9" t="s">
        <v>1642</v>
      </c>
      <c r="Y162" s="9" t="s">
        <v>1643</v>
      </c>
      <c r="Z162" s="9" t="s">
        <v>287</v>
      </c>
      <c r="AA162" s="9">
        <v>1</v>
      </c>
      <c r="AB162" s="9" t="s">
        <v>1014</v>
      </c>
      <c r="AC162" s="9">
        <v>85101601</v>
      </c>
      <c r="AD162" s="9" t="s">
        <v>65</v>
      </c>
      <c r="AE162" s="19" t="s">
        <v>1645</v>
      </c>
      <c r="AF162" s="9" t="s">
        <v>66</v>
      </c>
      <c r="AG162" s="9" t="s">
        <v>113</v>
      </c>
      <c r="AH162" s="9" t="s">
        <v>1644</v>
      </c>
      <c r="AI162" s="9" t="s">
        <v>142</v>
      </c>
      <c r="AJ162" s="2" t="s">
        <v>24</v>
      </c>
      <c r="AK162" s="2" t="s">
        <v>20</v>
      </c>
      <c r="AL162" s="2" t="s">
        <v>25</v>
      </c>
      <c r="AM162" s="2" t="s">
        <v>291</v>
      </c>
      <c r="AN162" s="7" t="s">
        <v>1864</v>
      </c>
      <c r="AO162" s="8" t="s">
        <v>1865</v>
      </c>
      <c r="AP162" s="7" t="s">
        <v>199</v>
      </c>
      <c r="AQ162" s="9" t="s">
        <v>1866</v>
      </c>
      <c r="AR162" s="9" t="s">
        <v>116</v>
      </c>
      <c r="AS162" s="9" t="s">
        <v>717</v>
      </c>
      <c r="AT162" s="58" t="s">
        <v>1856</v>
      </c>
    </row>
    <row r="163" spans="1:46" ht="70.5" customHeight="1" x14ac:dyDescent="0.2">
      <c r="A163" s="2">
        <v>163</v>
      </c>
      <c r="B163" s="9" t="s">
        <v>56</v>
      </c>
      <c r="C163" s="15" t="s">
        <v>1468</v>
      </c>
      <c r="D163" s="15" t="s">
        <v>1646</v>
      </c>
      <c r="E163" s="1" t="s">
        <v>1647</v>
      </c>
      <c r="F163" s="9">
        <v>27825</v>
      </c>
      <c r="G163" s="57" t="s">
        <v>282</v>
      </c>
      <c r="H163" s="9">
        <v>21425</v>
      </c>
      <c r="I163" s="9" t="s">
        <v>1809</v>
      </c>
      <c r="J163" s="24">
        <v>3207000</v>
      </c>
      <c r="K163" s="24">
        <f>J163*11</f>
        <v>35277000</v>
      </c>
      <c r="L163" s="9" t="s">
        <v>116</v>
      </c>
      <c r="M163" s="3" t="str">
        <f t="shared" si="9"/>
        <v>23 de enero de 2025</v>
      </c>
      <c r="N163" s="58" t="s">
        <v>713</v>
      </c>
      <c r="O163" s="9" t="s">
        <v>388</v>
      </c>
      <c r="P163" s="9" t="s">
        <v>389</v>
      </c>
      <c r="Q163" s="9" t="s">
        <v>1648</v>
      </c>
      <c r="R163" s="9" t="s">
        <v>1649</v>
      </c>
      <c r="S163" s="9">
        <v>52416418</v>
      </c>
      <c r="T163" s="9" t="s">
        <v>168</v>
      </c>
      <c r="U163" s="34">
        <v>34709</v>
      </c>
      <c r="V163" s="34">
        <v>28125</v>
      </c>
      <c r="W163" s="9" t="s">
        <v>1650</v>
      </c>
      <c r="X163" s="9">
        <v>3115260517</v>
      </c>
      <c r="Y163" s="9" t="s">
        <v>1651</v>
      </c>
      <c r="Z163" s="9" t="s">
        <v>1652</v>
      </c>
      <c r="AA163" s="9">
        <v>0</v>
      </c>
      <c r="AB163" s="9" t="s">
        <v>1653</v>
      </c>
      <c r="AC163" s="9" t="s">
        <v>1654</v>
      </c>
      <c r="AD163" s="9" t="s">
        <v>65</v>
      </c>
      <c r="AE163" s="19" t="s">
        <v>1655</v>
      </c>
      <c r="AF163" s="9" t="s">
        <v>66</v>
      </c>
      <c r="AG163" s="9" t="s">
        <v>1016</v>
      </c>
      <c r="AH163" s="9" t="s">
        <v>166</v>
      </c>
      <c r="AJ163" s="2" t="s">
        <v>24</v>
      </c>
      <c r="AK163" s="2" t="s">
        <v>20</v>
      </c>
      <c r="AL163" s="2" t="s">
        <v>25</v>
      </c>
      <c r="AM163" s="2" t="s">
        <v>291</v>
      </c>
      <c r="AN163" s="7" t="s">
        <v>1997</v>
      </c>
      <c r="AO163" s="8" t="s">
        <v>116</v>
      </c>
      <c r="AP163" s="7" t="s">
        <v>1566</v>
      </c>
      <c r="AQ163" s="9" t="s">
        <v>69</v>
      </c>
      <c r="AR163" s="9" t="s">
        <v>69</v>
      </c>
      <c r="AS163" s="9" t="s">
        <v>69</v>
      </c>
      <c r="AT163" s="58" t="s">
        <v>713</v>
      </c>
    </row>
    <row r="164" spans="1:46" ht="70.5" customHeight="1" x14ac:dyDescent="0.2">
      <c r="A164" s="2">
        <v>164</v>
      </c>
      <c r="B164" s="9" t="s">
        <v>1791</v>
      </c>
      <c r="C164" s="15" t="s">
        <v>1469</v>
      </c>
      <c r="D164" s="15" t="s">
        <v>1656</v>
      </c>
      <c r="E164" s="1" t="s">
        <v>1657</v>
      </c>
      <c r="F164" s="9">
        <v>26225</v>
      </c>
      <c r="G164" s="57" t="s">
        <v>282</v>
      </c>
      <c r="H164" s="9">
        <v>21525</v>
      </c>
      <c r="I164" s="9" t="s">
        <v>1809</v>
      </c>
      <c r="J164" s="24">
        <v>2078000</v>
      </c>
      <c r="K164" s="24">
        <f>J164*11.5</f>
        <v>23897000</v>
      </c>
      <c r="L164" s="9" t="s">
        <v>116</v>
      </c>
      <c r="M164" s="3" t="str">
        <f t="shared" si="9"/>
        <v>24 de enero de 2025</v>
      </c>
      <c r="N164" s="58" t="s">
        <v>1856</v>
      </c>
      <c r="O164" s="9" t="s">
        <v>185</v>
      </c>
      <c r="P164" s="9" t="s">
        <v>62</v>
      </c>
      <c r="Q164" s="9" t="s">
        <v>1658</v>
      </c>
      <c r="R164" s="9" t="s">
        <v>1659</v>
      </c>
      <c r="S164" s="9">
        <v>46387720</v>
      </c>
      <c r="T164" s="9" t="s">
        <v>1660</v>
      </c>
      <c r="U164" s="34">
        <v>38030</v>
      </c>
      <c r="V164" s="34">
        <v>31451</v>
      </c>
      <c r="W164" s="34" t="s">
        <v>1661</v>
      </c>
      <c r="X164" s="9">
        <v>3164810578</v>
      </c>
      <c r="Y164" s="9" t="s">
        <v>1662</v>
      </c>
      <c r="Z164" s="9" t="s">
        <v>287</v>
      </c>
      <c r="AA164" s="9">
        <v>3</v>
      </c>
      <c r="AB164" s="9" t="s">
        <v>1663</v>
      </c>
      <c r="AC164" s="9">
        <v>80111701</v>
      </c>
      <c r="AD164" s="9" t="s">
        <v>65</v>
      </c>
      <c r="AE164" s="19">
        <v>165969838</v>
      </c>
      <c r="AF164" s="9" t="s">
        <v>926</v>
      </c>
      <c r="AG164" s="9" t="s">
        <v>1664</v>
      </c>
      <c r="AH164" s="9" t="s">
        <v>154</v>
      </c>
      <c r="AI164" s="9" t="s">
        <v>586</v>
      </c>
      <c r="AJ164" s="2" t="s">
        <v>24</v>
      </c>
      <c r="AK164" s="2" t="s">
        <v>20</v>
      </c>
      <c r="AL164" s="2" t="s">
        <v>25</v>
      </c>
      <c r="AM164" s="2" t="s">
        <v>291</v>
      </c>
      <c r="AN164" s="7" t="s">
        <v>1998</v>
      </c>
      <c r="AO164" s="8" t="s">
        <v>116</v>
      </c>
      <c r="AP164" s="7" t="s">
        <v>199</v>
      </c>
      <c r="AQ164" s="9" t="s">
        <v>1999</v>
      </c>
      <c r="AR164" s="9" t="s">
        <v>116</v>
      </c>
      <c r="AS164" s="9" t="s">
        <v>717</v>
      </c>
      <c r="AT164" s="58" t="s">
        <v>1856</v>
      </c>
    </row>
    <row r="165" spans="1:46" ht="70.5" customHeight="1" x14ac:dyDescent="0.2">
      <c r="A165" s="2">
        <v>165</v>
      </c>
      <c r="B165" s="9" t="s">
        <v>1791</v>
      </c>
      <c r="C165" s="15" t="s">
        <v>1470</v>
      </c>
      <c r="D165" s="15" t="s">
        <v>1665</v>
      </c>
      <c r="E165" s="1" t="s">
        <v>1666</v>
      </c>
      <c r="F165" s="9">
        <v>26025</v>
      </c>
      <c r="G165" s="57" t="s">
        <v>282</v>
      </c>
      <c r="H165" s="9">
        <v>21625</v>
      </c>
      <c r="I165" s="9" t="s">
        <v>1809</v>
      </c>
      <c r="J165" s="24">
        <v>3207000</v>
      </c>
      <c r="K165" s="24">
        <f>J165*11</f>
        <v>35277000</v>
      </c>
      <c r="L165" s="9" t="s">
        <v>116</v>
      </c>
      <c r="M165" s="3" t="str">
        <f t="shared" si="9"/>
        <v>23 de enero de 2025</v>
      </c>
      <c r="N165" s="58" t="s">
        <v>1809</v>
      </c>
      <c r="O165" s="9" t="s">
        <v>388</v>
      </c>
      <c r="P165" s="9" t="s">
        <v>389</v>
      </c>
      <c r="Q165" s="9" t="s">
        <v>1658</v>
      </c>
      <c r="R165" s="9" t="s">
        <v>1667</v>
      </c>
      <c r="S165" s="9">
        <v>1000765472</v>
      </c>
      <c r="T165" s="9" t="s">
        <v>1386</v>
      </c>
      <c r="U165" s="34">
        <v>41962</v>
      </c>
      <c r="V165" s="34">
        <v>35363</v>
      </c>
      <c r="W165" s="9" t="s">
        <v>1668</v>
      </c>
      <c r="X165" s="9">
        <v>3166044603</v>
      </c>
      <c r="Y165" s="9" t="s">
        <v>1669</v>
      </c>
      <c r="Z165" s="9" t="s">
        <v>819</v>
      </c>
      <c r="AA165" s="9">
        <v>7</v>
      </c>
      <c r="AB165" s="9" t="s">
        <v>793</v>
      </c>
      <c r="AC165" s="9">
        <v>85122001</v>
      </c>
      <c r="AD165" s="9" t="s">
        <v>65</v>
      </c>
      <c r="AE165" s="19">
        <v>24083576609</v>
      </c>
      <c r="AF165" s="9" t="s">
        <v>182</v>
      </c>
      <c r="AG165" s="9" t="s">
        <v>122</v>
      </c>
      <c r="AH165" s="9" t="s">
        <v>585</v>
      </c>
      <c r="AI165" s="9" t="s">
        <v>586</v>
      </c>
      <c r="AJ165" s="2" t="s">
        <v>24</v>
      </c>
      <c r="AK165" s="2" t="s">
        <v>20</v>
      </c>
      <c r="AL165" s="2" t="s">
        <v>25</v>
      </c>
      <c r="AM165" s="2" t="s">
        <v>291</v>
      </c>
      <c r="AN165" s="7" t="s">
        <v>2000</v>
      </c>
      <c r="AO165" s="8" t="s">
        <v>116</v>
      </c>
      <c r="AP165" s="7" t="s">
        <v>742</v>
      </c>
      <c r="AQ165" s="9" t="s">
        <v>2001</v>
      </c>
      <c r="AR165" s="9" t="s">
        <v>158</v>
      </c>
      <c r="AS165" s="9" t="s">
        <v>757</v>
      </c>
      <c r="AT165" s="58" t="s">
        <v>1809</v>
      </c>
    </row>
    <row r="166" spans="1:46" ht="70.5" customHeight="1" x14ac:dyDescent="0.2">
      <c r="A166" s="2">
        <v>166</v>
      </c>
      <c r="B166" s="9" t="s">
        <v>1791</v>
      </c>
      <c r="C166" s="15" t="s">
        <v>1471</v>
      </c>
      <c r="D166" s="15" t="s">
        <v>1670</v>
      </c>
      <c r="E166" s="1" t="s">
        <v>1671</v>
      </c>
      <c r="F166" s="9">
        <v>26125</v>
      </c>
      <c r="G166" s="57" t="s">
        <v>282</v>
      </c>
      <c r="H166" s="9">
        <v>21725</v>
      </c>
      <c r="I166" s="9" t="s">
        <v>1809</v>
      </c>
      <c r="J166" s="24">
        <v>2405250</v>
      </c>
      <c r="K166" s="24">
        <f>J166*11</f>
        <v>26457750</v>
      </c>
      <c r="L166" s="9" t="s">
        <v>116</v>
      </c>
      <c r="M166" s="3" t="str">
        <f t="shared" si="9"/>
        <v>23 de enero de 2025</v>
      </c>
      <c r="N166" s="58" t="s">
        <v>1542</v>
      </c>
      <c r="O166" s="9" t="s">
        <v>388</v>
      </c>
      <c r="P166" s="9" t="s">
        <v>389</v>
      </c>
      <c r="Q166" s="9" t="s">
        <v>1658</v>
      </c>
      <c r="R166" s="9" t="s">
        <v>1672</v>
      </c>
      <c r="S166" s="9">
        <v>1143459275</v>
      </c>
      <c r="T166" s="9" t="s">
        <v>962</v>
      </c>
      <c r="U166" s="34">
        <v>42095</v>
      </c>
      <c r="V166" s="34">
        <v>35471</v>
      </c>
      <c r="W166" s="9" t="s">
        <v>1673</v>
      </c>
      <c r="X166" s="9">
        <v>3006121934</v>
      </c>
      <c r="Y166" s="9" t="s">
        <v>1674</v>
      </c>
      <c r="Z166" s="9" t="s">
        <v>799</v>
      </c>
      <c r="AA166" s="9">
        <v>1</v>
      </c>
      <c r="AB166" s="9" t="s">
        <v>499</v>
      </c>
      <c r="AC166" s="9">
        <v>85121608</v>
      </c>
      <c r="AD166" s="9" t="s">
        <v>65</v>
      </c>
      <c r="AE166" s="19" t="s">
        <v>1675</v>
      </c>
      <c r="AF166" s="9" t="s">
        <v>93</v>
      </c>
      <c r="AG166" s="9" t="s">
        <v>1134</v>
      </c>
      <c r="AH166" s="9" t="s">
        <v>585</v>
      </c>
      <c r="AI166" s="9" t="s">
        <v>586</v>
      </c>
      <c r="AJ166" s="2" t="s">
        <v>24</v>
      </c>
      <c r="AK166" s="2" t="s">
        <v>20</v>
      </c>
      <c r="AL166" s="2" t="s">
        <v>25</v>
      </c>
      <c r="AM166" s="2" t="s">
        <v>291</v>
      </c>
      <c r="AN166" s="7" t="s">
        <v>2002</v>
      </c>
      <c r="AO166" s="8" t="s">
        <v>116</v>
      </c>
      <c r="AP166" s="7" t="s">
        <v>742</v>
      </c>
      <c r="AQ166" s="9" t="s">
        <v>2003</v>
      </c>
      <c r="AR166" s="9" t="s">
        <v>158</v>
      </c>
      <c r="AS166" s="9" t="s">
        <v>757</v>
      </c>
      <c r="AT166" s="58" t="s">
        <v>1542</v>
      </c>
    </row>
    <row r="167" spans="1:46" ht="70.5" customHeight="1" x14ac:dyDescent="0.2">
      <c r="A167" s="2">
        <v>167</v>
      </c>
      <c r="B167" s="9" t="s">
        <v>1792</v>
      </c>
      <c r="C167" s="15" t="s">
        <v>1472</v>
      </c>
      <c r="D167" s="15" t="s">
        <v>1676</v>
      </c>
      <c r="E167" s="1" t="s">
        <v>1677</v>
      </c>
      <c r="F167" s="9">
        <v>35325</v>
      </c>
      <c r="G167" s="57" t="s">
        <v>621</v>
      </c>
      <c r="H167" s="9">
        <v>21825</v>
      </c>
      <c r="I167" s="9" t="s">
        <v>1809</v>
      </c>
      <c r="J167" s="24">
        <v>2078000</v>
      </c>
      <c r="K167" s="24">
        <f>J167*11.5</f>
        <v>23897000</v>
      </c>
      <c r="L167" s="9" t="s">
        <v>116</v>
      </c>
      <c r="M167" s="3" t="str">
        <f t="shared" si="9"/>
        <v>24 de enero de 2025</v>
      </c>
      <c r="N167" s="58" t="s">
        <v>1856</v>
      </c>
      <c r="O167" s="9" t="s">
        <v>185</v>
      </c>
      <c r="P167" s="9" t="s">
        <v>62</v>
      </c>
      <c r="Q167" s="9" t="s">
        <v>1678</v>
      </c>
      <c r="R167" s="9" t="s">
        <v>1679</v>
      </c>
      <c r="S167" s="9">
        <v>1042773883</v>
      </c>
      <c r="T167" s="9" t="s">
        <v>1680</v>
      </c>
      <c r="U167" s="34" t="s">
        <v>1681</v>
      </c>
      <c r="V167" s="34" t="s">
        <v>1682</v>
      </c>
      <c r="W167" s="9" t="s">
        <v>1683</v>
      </c>
      <c r="X167" s="9">
        <v>3146116483</v>
      </c>
      <c r="Y167" s="9" t="s">
        <v>1684</v>
      </c>
      <c r="Z167" s="9" t="s">
        <v>287</v>
      </c>
      <c r="AA167" s="9">
        <v>7</v>
      </c>
      <c r="AB167" s="9" t="s">
        <v>1054</v>
      </c>
      <c r="AC167" s="9">
        <v>85101601</v>
      </c>
      <c r="AD167" s="9" t="s">
        <v>65</v>
      </c>
      <c r="AE167" s="19">
        <v>36686015518</v>
      </c>
      <c r="AF167" s="9" t="s">
        <v>93</v>
      </c>
      <c r="AG167" s="9" t="s">
        <v>113</v>
      </c>
      <c r="AH167" s="9" t="s">
        <v>1685</v>
      </c>
      <c r="AJ167" s="2" t="s">
        <v>24</v>
      </c>
      <c r="AK167" s="2" t="s">
        <v>20</v>
      </c>
      <c r="AL167" s="2" t="s">
        <v>25</v>
      </c>
      <c r="AM167" s="2" t="s">
        <v>291</v>
      </c>
      <c r="AN167" s="7" t="s">
        <v>1894</v>
      </c>
      <c r="AO167" s="8" t="s">
        <v>116</v>
      </c>
      <c r="AP167" s="7" t="s">
        <v>199</v>
      </c>
      <c r="AQ167" s="9" t="s">
        <v>1895</v>
      </c>
      <c r="AR167" s="9" t="s">
        <v>116</v>
      </c>
      <c r="AS167" s="9" t="s">
        <v>717</v>
      </c>
      <c r="AT167" s="58" t="s">
        <v>1856</v>
      </c>
    </row>
    <row r="168" spans="1:46" ht="70.5" customHeight="1" x14ac:dyDescent="0.2">
      <c r="A168" s="2">
        <v>168</v>
      </c>
      <c r="B168" s="9" t="s">
        <v>1792</v>
      </c>
      <c r="C168" s="15" t="s">
        <v>1473</v>
      </c>
      <c r="D168" s="15" t="s">
        <v>1686</v>
      </c>
      <c r="E168" s="1" t="s">
        <v>1687</v>
      </c>
      <c r="F168" s="9">
        <v>35425</v>
      </c>
      <c r="G168" s="57" t="s">
        <v>621</v>
      </c>
      <c r="H168" s="9">
        <v>21925</v>
      </c>
      <c r="I168" s="9" t="s">
        <v>1809</v>
      </c>
      <c r="J168" s="24">
        <v>3207000</v>
      </c>
      <c r="K168" s="24">
        <f t="shared" ref="K168:K186" si="12">J168*11</f>
        <v>35277000</v>
      </c>
      <c r="L168" s="9" t="s">
        <v>116</v>
      </c>
      <c r="M168" s="3" t="str">
        <f t="shared" si="9"/>
        <v>27 de enero de 2025</v>
      </c>
      <c r="N168" s="58" t="s">
        <v>1904</v>
      </c>
      <c r="O168" s="9" t="s">
        <v>388</v>
      </c>
      <c r="P168" s="9" t="s">
        <v>389</v>
      </c>
      <c r="Q168" s="9" t="s">
        <v>1678</v>
      </c>
      <c r="R168" s="9" t="s">
        <v>1688</v>
      </c>
      <c r="S168" s="9">
        <v>46678484</v>
      </c>
      <c r="T168" s="9" t="s">
        <v>1689</v>
      </c>
      <c r="U168" s="34">
        <v>34940</v>
      </c>
      <c r="V168" s="34">
        <v>27894</v>
      </c>
      <c r="W168" s="9" t="s">
        <v>1690</v>
      </c>
      <c r="X168" s="9">
        <v>3115721198</v>
      </c>
      <c r="Y168" s="9" t="s">
        <v>1691</v>
      </c>
      <c r="Z168" s="9" t="s">
        <v>799</v>
      </c>
      <c r="AA168" s="9">
        <v>9</v>
      </c>
      <c r="AB168" s="9" t="s">
        <v>499</v>
      </c>
      <c r="AC168" s="9">
        <v>85121608</v>
      </c>
      <c r="AD168" s="9" t="s">
        <v>65</v>
      </c>
      <c r="AE168" s="19" t="s">
        <v>1692</v>
      </c>
      <c r="AF168" s="9" t="s">
        <v>441</v>
      </c>
      <c r="AG168" s="9" t="s">
        <v>584</v>
      </c>
      <c r="AH168" s="9" t="s">
        <v>123</v>
      </c>
      <c r="AI168" s="9" t="s">
        <v>142</v>
      </c>
      <c r="AJ168" s="2" t="s">
        <v>24</v>
      </c>
      <c r="AK168" s="2" t="s">
        <v>20</v>
      </c>
      <c r="AL168" s="2" t="s">
        <v>25</v>
      </c>
      <c r="AM168" s="2" t="s">
        <v>291</v>
      </c>
      <c r="AN168" s="7" t="s">
        <v>1907</v>
      </c>
      <c r="AO168" s="8" t="s">
        <v>116</v>
      </c>
      <c r="AP168" s="7" t="s">
        <v>742</v>
      </c>
      <c r="AQ168" s="9" t="s">
        <v>1908</v>
      </c>
      <c r="AR168" s="9" t="s">
        <v>116</v>
      </c>
      <c r="AS168" s="9" t="s">
        <v>717</v>
      </c>
      <c r="AT168" s="58" t="s">
        <v>1904</v>
      </c>
    </row>
    <row r="169" spans="1:46" ht="70.5" customHeight="1" x14ac:dyDescent="0.2">
      <c r="A169" s="2">
        <v>169</v>
      </c>
      <c r="B169" s="9" t="s">
        <v>1793</v>
      </c>
      <c r="C169" s="15" t="s">
        <v>1474</v>
      </c>
      <c r="D169" s="15" t="s">
        <v>1693</v>
      </c>
      <c r="E169" s="1" t="s">
        <v>1694</v>
      </c>
      <c r="F169" s="9">
        <v>30225</v>
      </c>
      <c r="G169" s="57" t="s">
        <v>621</v>
      </c>
      <c r="H169" s="9">
        <v>19525</v>
      </c>
      <c r="I169" s="9" t="s">
        <v>1572</v>
      </c>
      <c r="J169" s="24">
        <v>2405250</v>
      </c>
      <c r="K169" s="24">
        <f t="shared" si="12"/>
        <v>26457750</v>
      </c>
      <c r="L169" s="9" t="s">
        <v>116</v>
      </c>
      <c r="M169" s="3" t="str">
        <f t="shared" si="9"/>
        <v>23 de enero de 2025</v>
      </c>
      <c r="N169" s="58"/>
      <c r="O169" s="9" t="s">
        <v>388</v>
      </c>
      <c r="P169" s="9" t="s">
        <v>389</v>
      </c>
      <c r="Q169" s="9" t="s">
        <v>1695</v>
      </c>
      <c r="R169" s="9" t="s">
        <v>1696</v>
      </c>
      <c r="S169" s="9">
        <v>1075874445</v>
      </c>
      <c r="T169" s="9" t="s">
        <v>1697</v>
      </c>
      <c r="U169" s="34">
        <v>40869</v>
      </c>
      <c r="V169" s="34">
        <v>34290</v>
      </c>
      <c r="W169" s="9" t="s">
        <v>1698</v>
      </c>
      <c r="X169" s="9">
        <v>3205218679</v>
      </c>
      <c r="Y169" s="9" t="s">
        <v>1699</v>
      </c>
      <c r="Z169" s="9" t="s">
        <v>799</v>
      </c>
      <c r="AB169" s="9" t="s">
        <v>1700</v>
      </c>
      <c r="AC169" s="9">
        <v>85121608</v>
      </c>
      <c r="AD169" s="9" t="s">
        <v>65</v>
      </c>
      <c r="AE169" s="19">
        <v>64732298132</v>
      </c>
      <c r="AF169" s="9" t="s">
        <v>93</v>
      </c>
      <c r="AG169" s="9" t="s">
        <v>584</v>
      </c>
      <c r="AH169" s="9" t="s">
        <v>112</v>
      </c>
      <c r="AI169" s="9" t="s">
        <v>142</v>
      </c>
      <c r="AJ169" s="2" t="s">
        <v>24</v>
      </c>
      <c r="AK169" s="2" t="s">
        <v>20</v>
      </c>
      <c r="AL169" s="2" t="s">
        <v>25</v>
      </c>
      <c r="AM169" s="2" t="s">
        <v>291</v>
      </c>
      <c r="AN169" s="7" t="s">
        <v>2016</v>
      </c>
      <c r="AO169" s="8" t="s">
        <v>116</v>
      </c>
      <c r="AP169" s="7" t="s">
        <v>742</v>
      </c>
      <c r="AQ169" s="9" t="s">
        <v>2017</v>
      </c>
      <c r="AR169" s="9" t="s">
        <v>158</v>
      </c>
      <c r="AS169" s="9" t="s">
        <v>757</v>
      </c>
      <c r="AT169" s="58" t="s">
        <v>1809</v>
      </c>
    </row>
    <row r="170" spans="1:46" ht="70.5" customHeight="1" x14ac:dyDescent="0.2">
      <c r="A170" s="2">
        <v>171</v>
      </c>
      <c r="B170" s="9" t="s">
        <v>1145</v>
      </c>
      <c r="C170" s="15" t="s">
        <v>1475</v>
      </c>
      <c r="D170" s="15" t="s">
        <v>1704</v>
      </c>
      <c r="E170" s="1" t="s">
        <v>1705</v>
      </c>
      <c r="F170" s="9">
        <v>16125</v>
      </c>
      <c r="G170" s="57" t="s">
        <v>282</v>
      </c>
      <c r="H170" s="9">
        <v>22025</v>
      </c>
      <c r="I170" s="9" t="s">
        <v>1809</v>
      </c>
      <c r="J170" s="24">
        <v>3207000</v>
      </c>
      <c r="K170" s="24">
        <f t="shared" si="12"/>
        <v>35277000</v>
      </c>
      <c r="L170" s="9" t="s">
        <v>116</v>
      </c>
      <c r="M170" s="3" t="str">
        <f t="shared" si="9"/>
        <v>24 de enero de 2025</v>
      </c>
      <c r="N170" s="58" t="s">
        <v>1856</v>
      </c>
      <c r="O170" s="9" t="s">
        <v>388</v>
      </c>
      <c r="P170" s="9" t="s">
        <v>389</v>
      </c>
      <c r="Q170" s="9" t="s">
        <v>1706</v>
      </c>
      <c r="R170" s="9" t="s">
        <v>1707</v>
      </c>
      <c r="S170" s="9">
        <v>63530629</v>
      </c>
      <c r="T170" s="9" t="s">
        <v>119</v>
      </c>
      <c r="U170" s="34">
        <v>36742</v>
      </c>
      <c r="V170" s="34">
        <v>29949</v>
      </c>
      <c r="W170" s="9" t="s">
        <v>1712</v>
      </c>
      <c r="X170" s="9">
        <v>3104729550</v>
      </c>
      <c r="Y170" s="9" t="s">
        <v>1708</v>
      </c>
      <c r="Z170" s="9" t="s">
        <v>400</v>
      </c>
      <c r="AA170" s="9">
        <v>9</v>
      </c>
      <c r="AB170" s="9" t="s">
        <v>1709</v>
      </c>
      <c r="AC170" s="9">
        <v>85122101</v>
      </c>
      <c r="AD170" s="9" t="s">
        <v>65</v>
      </c>
      <c r="AE170" s="19" t="s">
        <v>1711</v>
      </c>
      <c r="AF170" s="9" t="s">
        <v>441</v>
      </c>
      <c r="AG170" s="9" t="s">
        <v>1710</v>
      </c>
      <c r="AH170" s="9" t="s">
        <v>123</v>
      </c>
      <c r="AI170" s="9" t="s">
        <v>142</v>
      </c>
      <c r="AJ170" s="2" t="s">
        <v>24</v>
      </c>
      <c r="AK170" s="2" t="s">
        <v>20</v>
      </c>
      <c r="AL170" s="2" t="s">
        <v>25</v>
      </c>
      <c r="AM170" s="2" t="s">
        <v>291</v>
      </c>
      <c r="AN170" s="7" t="s">
        <v>1896</v>
      </c>
      <c r="AO170" s="8" t="s">
        <v>116</v>
      </c>
      <c r="AP170" s="7" t="s">
        <v>742</v>
      </c>
      <c r="AQ170" s="9" t="s">
        <v>1897</v>
      </c>
      <c r="AR170" s="10" t="s">
        <v>1819</v>
      </c>
      <c r="AS170" s="10" t="s">
        <v>722</v>
      </c>
      <c r="AT170" s="58" t="s">
        <v>1856</v>
      </c>
    </row>
    <row r="171" spans="1:46" ht="70.5" customHeight="1" x14ac:dyDescent="0.2">
      <c r="A171" s="2">
        <v>172</v>
      </c>
      <c r="B171" s="9" t="s">
        <v>1794</v>
      </c>
      <c r="C171" s="15" t="s">
        <v>1476</v>
      </c>
      <c r="D171" s="15" t="s">
        <v>1713</v>
      </c>
      <c r="E171" s="1" t="s">
        <v>1701</v>
      </c>
      <c r="F171" s="9">
        <v>16625</v>
      </c>
      <c r="G171" s="57" t="s">
        <v>282</v>
      </c>
      <c r="H171" s="9">
        <v>22125</v>
      </c>
      <c r="I171" s="9" t="s">
        <v>1809</v>
      </c>
      <c r="J171" s="24">
        <v>2078000</v>
      </c>
      <c r="K171" s="24">
        <f t="shared" si="12"/>
        <v>22858000</v>
      </c>
      <c r="L171" s="9" t="s">
        <v>116</v>
      </c>
      <c r="M171" s="3" t="str">
        <f t="shared" si="9"/>
        <v>24 de enero de 2025</v>
      </c>
      <c r="N171" s="58" t="s">
        <v>1856</v>
      </c>
      <c r="O171" s="9" t="s">
        <v>388</v>
      </c>
      <c r="P171" s="9" t="s">
        <v>389</v>
      </c>
      <c r="Q171" s="9" t="s">
        <v>1714</v>
      </c>
      <c r="R171" s="9" t="s">
        <v>1715</v>
      </c>
      <c r="S171" s="9">
        <v>1037670695</v>
      </c>
      <c r="T171" s="9" t="s">
        <v>455</v>
      </c>
      <c r="U171" s="34">
        <v>43003</v>
      </c>
      <c r="V171" s="34">
        <v>36387</v>
      </c>
      <c r="W171" s="9" t="s">
        <v>1719</v>
      </c>
      <c r="X171" s="9">
        <v>3134942739</v>
      </c>
      <c r="Y171" s="9" t="s">
        <v>1716</v>
      </c>
      <c r="Z171" s="9" t="s">
        <v>310</v>
      </c>
      <c r="AA171" s="9">
        <v>8</v>
      </c>
      <c r="AB171" s="9" t="s">
        <v>1703</v>
      </c>
      <c r="AC171" s="9">
        <v>85101601</v>
      </c>
      <c r="AD171" s="9" t="s">
        <v>65</v>
      </c>
      <c r="AE171" s="19" t="s">
        <v>1718</v>
      </c>
      <c r="AF171" s="9" t="s">
        <v>441</v>
      </c>
      <c r="AG171" s="9" t="s">
        <v>113</v>
      </c>
      <c r="AH171" s="9" t="s">
        <v>154</v>
      </c>
      <c r="AI171" s="9" t="s">
        <v>1717</v>
      </c>
      <c r="AJ171" s="2" t="s">
        <v>24</v>
      </c>
      <c r="AK171" s="2" t="s">
        <v>20</v>
      </c>
      <c r="AL171" s="2" t="s">
        <v>25</v>
      </c>
      <c r="AM171" s="2" t="s">
        <v>291</v>
      </c>
      <c r="AN171" s="7" t="s">
        <v>1854</v>
      </c>
      <c r="AO171" s="8" t="s">
        <v>116</v>
      </c>
      <c r="AP171" s="7" t="s">
        <v>199</v>
      </c>
      <c r="AQ171" s="9" t="s">
        <v>1855</v>
      </c>
      <c r="AR171" s="9" t="s">
        <v>116</v>
      </c>
      <c r="AS171" s="9" t="s">
        <v>717</v>
      </c>
      <c r="AT171" s="58" t="s">
        <v>1856</v>
      </c>
    </row>
    <row r="172" spans="1:46" ht="70.5" customHeight="1" x14ac:dyDescent="0.2">
      <c r="A172" s="2">
        <v>173</v>
      </c>
      <c r="B172" s="9" t="s">
        <v>1793</v>
      </c>
      <c r="C172" s="15" t="s">
        <v>1477</v>
      </c>
      <c r="D172" s="15" t="s">
        <v>1720</v>
      </c>
      <c r="E172" s="1" t="s">
        <v>1721</v>
      </c>
      <c r="F172" s="9">
        <v>30025</v>
      </c>
      <c r="G172" s="57" t="s">
        <v>621</v>
      </c>
      <c r="H172" s="9">
        <v>19625</v>
      </c>
      <c r="I172" s="9" t="s">
        <v>1572</v>
      </c>
      <c r="J172" s="24">
        <v>2078000</v>
      </c>
      <c r="K172" s="24">
        <f t="shared" si="12"/>
        <v>22858000</v>
      </c>
      <c r="L172" s="9" t="s">
        <v>116</v>
      </c>
      <c r="M172" s="3" t="str">
        <f t="shared" si="9"/>
        <v>24 de enero de 2025</v>
      </c>
      <c r="N172" s="58" t="s">
        <v>1856</v>
      </c>
      <c r="O172" s="9" t="s">
        <v>388</v>
      </c>
      <c r="P172" s="9" t="s">
        <v>389</v>
      </c>
      <c r="Q172" s="9" t="s">
        <v>1695</v>
      </c>
      <c r="R172" s="9" t="s">
        <v>1722</v>
      </c>
      <c r="S172" s="9">
        <v>1128397754</v>
      </c>
      <c r="T172" s="9" t="s">
        <v>170</v>
      </c>
      <c r="U172" s="34">
        <v>39455</v>
      </c>
      <c r="V172" s="34">
        <v>32840</v>
      </c>
      <c r="W172" s="9" t="s">
        <v>1723</v>
      </c>
      <c r="X172" s="9">
        <v>3117662974</v>
      </c>
      <c r="Y172" s="9" t="s">
        <v>1724</v>
      </c>
      <c r="Z172" s="9" t="s">
        <v>792</v>
      </c>
      <c r="AB172" s="9" t="s">
        <v>1725</v>
      </c>
      <c r="AC172" s="9">
        <v>85101601</v>
      </c>
      <c r="AD172" s="9" t="s">
        <v>65</v>
      </c>
      <c r="AE172" s="19" t="s">
        <v>1726</v>
      </c>
      <c r="AF172" s="9" t="s">
        <v>93</v>
      </c>
      <c r="AG172" s="9" t="s">
        <v>113</v>
      </c>
      <c r="AH172" s="9" t="s">
        <v>123</v>
      </c>
      <c r="AI172" s="9" t="s">
        <v>113</v>
      </c>
      <c r="AJ172" s="2" t="s">
        <v>24</v>
      </c>
      <c r="AK172" s="2" t="s">
        <v>20</v>
      </c>
      <c r="AL172" s="2" t="s">
        <v>25</v>
      </c>
      <c r="AM172" s="2" t="s">
        <v>291</v>
      </c>
      <c r="AN172" s="7" t="s">
        <v>1950</v>
      </c>
      <c r="AO172" s="8" t="s">
        <v>116</v>
      </c>
      <c r="AP172" s="7" t="s">
        <v>742</v>
      </c>
      <c r="AQ172" s="9" t="s">
        <v>1951</v>
      </c>
      <c r="AR172" s="9" t="s">
        <v>116</v>
      </c>
      <c r="AS172" s="9" t="s">
        <v>717</v>
      </c>
      <c r="AT172" s="58" t="s">
        <v>1856</v>
      </c>
    </row>
    <row r="173" spans="1:46" ht="70.5" customHeight="1" x14ac:dyDescent="0.2">
      <c r="A173" s="2">
        <v>174</v>
      </c>
      <c r="B173" s="9" t="s">
        <v>1793</v>
      </c>
      <c r="C173" s="15" t="s">
        <v>1478</v>
      </c>
      <c r="D173" s="15" t="s">
        <v>1727</v>
      </c>
      <c r="E173" s="1" t="s">
        <v>1728</v>
      </c>
      <c r="F173" s="9">
        <v>29825</v>
      </c>
      <c r="G173" s="57" t="s">
        <v>621</v>
      </c>
      <c r="H173" s="9">
        <v>19725</v>
      </c>
      <c r="I173" s="9" t="s">
        <v>1572</v>
      </c>
      <c r="J173" s="24">
        <v>4900000</v>
      </c>
      <c r="K173" s="24">
        <f t="shared" si="12"/>
        <v>53900000</v>
      </c>
      <c r="L173" s="9" t="s">
        <v>116</v>
      </c>
      <c r="M173" s="3" t="str">
        <f t="shared" si="9"/>
        <v>22 de enero de 2025</v>
      </c>
      <c r="N173" s="58" t="s">
        <v>1227</v>
      </c>
      <c r="O173" s="9" t="s">
        <v>388</v>
      </c>
      <c r="P173" s="9" t="s">
        <v>389</v>
      </c>
      <c r="Q173" s="9" t="s">
        <v>1695</v>
      </c>
      <c r="R173" s="9" t="s">
        <v>1729</v>
      </c>
      <c r="S173" s="9">
        <v>1088281075</v>
      </c>
      <c r="T173" s="9" t="s">
        <v>1730</v>
      </c>
      <c r="U173" s="34">
        <v>39672</v>
      </c>
      <c r="V173" s="34">
        <v>33039</v>
      </c>
      <c r="W173" s="9" t="s">
        <v>1733</v>
      </c>
      <c r="X173" s="9">
        <v>3174305775</v>
      </c>
      <c r="Y173" s="9" t="s">
        <v>1731</v>
      </c>
      <c r="Z173" s="9" t="s">
        <v>672</v>
      </c>
      <c r="AA173" s="9">
        <v>8</v>
      </c>
      <c r="AB173" s="9" t="s">
        <v>1732</v>
      </c>
      <c r="AC173" s="9">
        <v>85101604</v>
      </c>
      <c r="AD173" s="9" t="s">
        <v>65</v>
      </c>
      <c r="AE173" s="19" t="s">
        <v>1734</v>
      </c>
      <c r="AF173" s="9" t="s">
        <v>93</v>
      </c>
      <c r="AG173" s="9" t="s">
        <v>113</v>
      </c>
      <c r="AH173" s="9" t="s">
        <v>123</v>
      </c>
      <c r="AI173" s="9" t="s">
        <v>142</v>
      </c>
      <c r="AJ173" s="2" t="s">
        <v>24</v>
      </c>
      <c r="AK173" s="2" t="s">
        <v>20</v>
      </c>
      <c r="AL173" s="2" t="s">
        <v>25</v>
      </c>
      <c r="AM173" s="2" t="s">
        <v>291</v>
      </c>
      <c r="AN173" s="7" t="s">
        <v>2004</v>
      </c>
      <c r="AO173" s="8" t="s">
        <v>116</v>
      </c>
      <c r="AP173" s="7" t="s">
        <v>742</v>
      </c>
      <c r="AQ173" s="9" t="s">
        <v>2005</v>
      </c>
      <c r="AR173" s="9" t="s">
        <v>158</v>
      </c>
      <c r="AS173" s="9" t="s">
        <v>757</v>
      </c>
      <c r="AT173" s="58" t="s">
        <v>1227</v>
      </c>
    </row>
    <row r="174" spans="1:46" ht="70.5" customHeight="1" x14ac:dyDescent="0.2">
      <c r="A174" s="2">
        <v>176</v>
      </c>
      <c r="B174" s="9" t="s">
        <v>1795</v>
      </c>
      <c r="C174" s="15" t="s">
        <v>1479</v>
      </c>
      <c r="D174" s="15" t="s">
        <v>1735</v>
      </c>
      <c r="E174" s="1" t="s">
        <v>1736</v>
      </c>
      <c r="F174" s="9">
        <v>16725</v>
      </c>
      <c r="G174" s="57" t="s">
        <v>282</v>
      </c>
      <c r="H174" s="9">
        <v>22225</v>
      </c>
      <c r="I174" s="9" t="s">
        <v>1809</v>
      </c>
      <c r="J174" s="24">
        <v>3207000</v>
      </c>
      <c r="K174" s="24">
        <f t="shared" si="12"/>
        <v>35277000</v>
      </c>
      <c r="L174" s="9" t="s">
        <v>116</v>
      </c>
      <c r="M174" s="3" t="str">
        <f t="shared" si="9"/>
        <v>24 de enero de 2025</v>
      </c>
      <c r="N174" s="58" t="s">
        <v>1856</v>
      </c>
      <c r="O174" s="9" t="s">
        <v>388</v>
      </c>
      <c r="P174" s="9" t="s">
        <v>389</v>
      </c>
      <c r="Q174" s="9" t="s">
        <v>1702</v>
      </c>
      <c r="R174" s="9" t="s">
        <v>1737</v>
      </c>
      <c r="S174" s="9">
        <v>1015457326</v>
      </c>
      <c r="T174" s="9" t="s">
        <v>168</v>
      </c>
      <c r="U174" s="34">
        <v>41556</v>
      </c>
      <c r="V174" s="34">
        <v>34939</v>
      </c>
      <c r="W174" s="9" t="s">
        <v>1738</v>
      </c>
      <c r="X174" s="9">
        <v>3115620122</v>
      </c>
      <c r="Y174" s="9" t="s">
        <v>1739</v>
      </c>
      <c r="Z174" s="9" t="s">
        <v>799</v>
      </c>
      <c r="AA174" s="9">
        <v>3</v>
      </c>
      <c r="AB174" s="9" t="s">
        <v>1740</v>
      </c>
      <c r="AC174" s="9">
        <v>85121608</v>
      </c>
      <c r="AD174" s="9" t="s">
        <v>65</v>
      </c>
      <c r="AE174" s="19" t="s">
        <v>1741</v>
      </c>
      <c r="AF174" s="9" t="s">
        <v>93</v>
      </c>
      <c r="AG174" s="9" t="s">
        <v>1710</v>
      </c>
      <c r="AH174" s="9" t="s">
        <v>166</v>
      </c>
      <c r="AI174" s="9" t="s">
        <v>113</v>
      </c>
      <c r="AJ174" s="2" t="s">
        <v>24</v>
      </c>
      <c r="AK174" s="2" t="s">
        <v>20</v>
      </c>
      <c r="AL174" s="2" t="s">
        <v>25</v>
      </c>
      <c r="AM174" s="2" t="s">
        <v>291</v>
      </c>
      <c r="AN174" s="7" t="s">
        <v>1857</v>
      </c>
      <c r="AO174" s="8" t="s">
        <v>116</v>
      </c>
      <c r="AP174" s="7" t="s">
        <v>742</v>
      </c>
      <c r="AQ174" s="9" t="s">
        <v>1858</v>
      </c>
      <c r="AR174" s="9" t="s">
        <v>1856</v>
      </c>
      <c r="AS174" s="9" t="s">
        <v>1859</v>
      </c>
      <c r="AT174" s="58" t="s">
        <v>1856</v>
      </c>
    </row>
    <row r="175" spans="1:46" ht="70.5" customHeight="1" x14ac:dyDescent="0.2">
      <c r="A175" s="2">
        <v>177</v>
      </c>
      <c r="B175" s="9" t="s">
        <v>1796</v>
      </c>
      <c r="C175" s="15" t="s">
        <v>1480</v>
      </c>
      <c r="D175" s="15" t="s">
        <v>1749</v>
      </c>
      <c r="E175" s="1" t="s">
        <v>1742</v>
      </c>
      <c r="F175" s="9">
        <v>29925</v>
      </c>
      <c r="G175" s="57" t="s">
        <v>621</v>
      </c>
      <c r="H175" s="9">
        <v>19825</v>
      </c>
      <c r="I175" s="9" t="s">
        <v>1572</v>
      </c>
      <c r="J175" s="24">
        <v>3207000</v>
      </c>
      <c r="K175" s="24">
        <f t="shared" si="12"/>
        <v>35277000</v>
      </c>
      <c r="L175" s="9" t="s">
        <v>116</v>
      </c>
      <c r="M175" s="3" t="str">
        <f t="shared" si="9"/>
        <v>22 de enero de 2025</v>
      </c>
      <c r="N175" s="58" t="s">
        <v>1227</v>
      </c>
      <c r="O175" s="9" t="s">
        <v>388</v>
      </c>
      <c r="P175" s="9" t="s">
        <v>389</v>
      </c>
      <c r="Q175" s="9" t="s">
        <v>1743</v>
      </c>
      <c r="R175" s="9" t="s">
        <v>1744</v>
      </c>
      <c r="S175" s="9">
        <v>9293198</v>
      </c>
      <c r="T175" s="9" t="s">
        <v>1745</v>
      </c>
      <c r="U175" s="34">
        <v>35194</v>
      </c>
      <c r="V175" s="34">
        <v>28422</v>
      </c>
      <c r="W175" s="9" t="s">
        <v>1746</v>
      </c>
      <c r="X175" s="9">
        <v>3132105202</v>
      </c>
      <c r="Y175" s="9" t="s">
        <v>1747</v>
      </c>
      <c r="Z175" s="9" t="s">
        <v>808</v>
      </c>
      <c r="AA175" s="9">
        <v>9</v>
      </c>
      <c r="AB175" s="9" t="s">
        <v>809</v>
      </c>
      <c r="AC175" s="9">
        <v>85101601</v>
      </c>
      <c r="AD175" s="9" t="s">
        <v>65</v>
      </c>
      <c r="AE175" s="19" t="s">
        <v>1748</v>
      </c>
      <c r="AF175" s="9" t="s">
        <v>66</v>
      </c>
      <c r="AG175" s="9" t="s">
        <v>1664</v>
      </c>
      <c r="AH175" s="9" t="s">
        <v>123</v>
      </c>
      <c r="AI175" s="9" t="s">
        <v>142</v>
      </c>
      <c r="AJ175" s="2" t="s">
        <v>24</v>
      </c>
      <c r="AK175" s="2" t="s">
        <v>20</v>
      </c>
      <c r="AL175" s="2" t="s">
        <v>25</v>
      </c>
      <c r="AM175" s="2" t="s">
        <v>291</v>
      </c>
      <c r="AN175" s="7" t="s">
        <v>2006</v>
      </c>
      <c r="AO175" s="8" t="s">
        <v>116</v>
      </c>
      <c r="AP175" s="7" t="s">
        <v>742</v>
      </c>
      <c r="AQ175" s="9" t="s">
        <v>2007</v>
      </c>
      <c r="AR175" s="9" t="s">
        <v>158</v>
      </c>
      <c r="AS175" s="9" t="s">
        <v>757</v>
      </c>
      <c r="AT175" s="58" t="s">
        <v>1227</v>
      </c>
    </row>
    <row r="176" spans="1:46" ht="70.5" customHeight="1" x14ac:dyDescent="0.2">
      <c r="A176" s="2">
        <v>178</v>
      </c>
      <c r="B176" s="9" t="s">
        <v>56</v>
      </c>
      <c r="C176" s="15" t="s">
        <v>1481</v>
      </c>
      <c r="D176" s="15" t="s">
        <v>1750</v>
      </c>
      <c r="E176" s="1" t="s">
        <v>1751</v>
      </c>
      <c r="F176" s="9">
        <v>15525</v>
      </c>
      <c r="G176" s="57" t="s">
        <v>282</v>
      </c>
      <c r="H176" s="9">
        <v>22325</v>
      </c>
      <c r="I176" s="9" t="s">
        <v>1809</v>
      </c>
      <c r="J176" s="24">
        <v>5000000</v>
      </c>
      <c r="K176" s="24">
        <f t="shared" si="12"/>
        <v>55000000</v>
      </c>
      <c r="L176" s="9" t="s">
        <v>116</v>
      </c>
      <c r="M176" s="3" t="str">
        <f t="shared" si="9"/>
        <v>23 de enero de 2025</v>
      </c>
      <c r="N176" s="58" t="s">
        <v>1226</v>
      </c>
      <c r="O176" s="9" t="s">
        <v>388</v>
      </c>
      <c r="P176" s="9" t="s">
        <v>389</v>
      </c>
      <c r="Q176" s="9" t="s">
        <v>960</v>
      </c>
      <c r="R176" s="9" t="s">
        <v>1752</v>
      </c>
      <c r="S176" s="9">
        <v>25878001</v>
      </c>
      <c r="T176" s="9" t="s">
        <v>1753</v>
      </c>
      <c r="U176" s="34">
        <v>36706</v>
      </c>
      <c r="V176" s="34">
        <v>30090</v>
      </c>
      <c r="W176" s="9" t="s">
        <v>1756</v>
      </c>
      <c r="X176" s="9">
        <v>3017915872</v>
      </c>
      <c r="Y176" s="9" t="s">
        <v>1754</v>
      </c>
      <c r="Z176" s="9" t="s">
        <v>1755</v>
      </c>
      <c r="AA176" s="9">
        <v>7</v>
      </c>
      <c r="AB176" s="9" t="s">
        <v>966</v>
      </c>
      <c r="AC176" s="9">
        <v>85121611</v>
      </c>
      <c r="AD176" s="9" t="s">
        <v>65</v>
      </c>
      <c r="AE176" s="19" t="s">
        <v>1757</v>
      </c>
      <c r="AF176" s="9" t="s">
        <v>93</v>
      </c>
      <c r="AG176" s="9" t="s">
        <v>231</v>
      </c>
      <c r="AH176" s="9" t="s">
        <v>123</v>
      </c>
      <c r="AI176" s="9" t="s">
        <v>142</v>
      </c>
      <c r="AJ176" s="2" t="s">
        <v>24</v>
      </c>
      <c r="AK176" s="2" t="s">
        <v>20</v>
      </c>
      <c r="AL176" s="2" t="s">
        <v>25</v>
      </c>
      <c r="AM176" s="2" t="s">
        <v>291</v>
      </c>
      <c r="AN176" s="7" t="s">
        <v>2008</v>
      </c>
      <c r="AO176" s="8" t="s">
        <v>116</v>
      </c>
      <c r="AP176" s="7" t="s">
        <v>742</v>
      </c>
      <c r="AQ176" s="9" t="s">
        <v>2009</v>
      </c>
      <c r="AR176" s="9" t="s">
        <v>1226</v>
      </c>
      <c r="AS176" s="9" t="s">
        <v>1273</v>
      </c>
      <c r="AT176" s="58" t="s">
        <v>1226</v>
      </c>
    </row>
    <row r="177" spans="1:46" ht="70.5" customHeight="1" x14ac:dyDescent="0.25">
      <c r="A177" s="2">
        <v>179</v>
      </c>
      <c r="B177" s="9" t="s">
        <v>56</v>
      </c>
      <c r="C177" s="15" t="s">
        <v>1482</v>
      </c>
      <c r="D177" s="15" t="s">
        <v>1758</v>
      </c>
      <c r="E177" s="1" t="s">
        <v>1759</v>
      </c>
      <c r="F177" s="9">
        <v>33525</v>
      </c>
      <c r="G177" s="57" t="s">
        <v>621</v>
      </c>
      <c r="H177" s="9">
        <v>22425</v>
      </c>
      <c r="I177" s="9" t="s">
        <v>1809</v>
      </c>
      <c r="J177" s="24">
        <v>8500000</v>
      </c>
      <c r="K177" s="24">
        <f t="shared" si="12"/>
        <v>93500000</v>
      </c>
      <c r="L177" s="9" t="s">
        <v>116</v>
      </c>
      <c r="M177" s="3" t="str">
        <f t="shared" si="9"/>
        <v>23 de enero de 2025</v>
      </c>
      <c r="N177" s="58" t="s">
        <v>1542</v>
      </c>
      <c r="O177" s="9" t="s">
        <v>388</v>
      </c>
      <c r="P177" s="9" t="s">
        <v>389</v>
      </c>
      <c r="Q177" s="9" t="s">
        <v>960</v>
      </c>
      <c r="R177" s="9" t="s">
        <v>1760</v>
      </c>
      <c r="S177" s="9">
        <v>1128393316</v>
      </c>
      <c r="T177" s="9" t="s">
        <v>170</v>
      </c>
      <c r="U177" s="34">
        <v>39140</v>
      </c>
      <c r="V177" s="34">
        <v>32371</v>
      </c>
      <c r="W177" s="9" t="s">
        <v>1761</v>
      </c>
      <c r="X177" s="9">
        <v>3215490377</v>
      </c>
      <c r="Y177" s="42" t="s">
        <v>1763</v>
      </c>
      <c r="Z177" s="9" t="s">
        <v>1762</v>
      </c>
      <c r="AA177" s="9">
        <v>3</v>
      </c>
      <c r="AB177" s="9" t="s">
        <v>966</v>
      </c>
      <c r="AD177" s="9" t="s">
        <v>65</v>
      </c>
      <c r="AE177" s="19" t="s">
        <v>1764</v>
      </c>
      <c r="AF177" s="9" t="s">
        <v>441</v>
      </c>
      <c r="AG177" s="9" t="s">
        <v>1016</v>
      </c>
      <c r="AH177" s="9" t="s">
        <v>166</v>
      </c>
      <c r="AI177" s="9" t="s">
        <v>1016</v>
      </c>
      <c r="AJ177" s="2" t="s">
        <v>24</v>
      </c>
      <c r="AK177" s="2" t="s">
        <v>20</v>
      </c>
      <c r="AL177" s="2" t="s">
        <v>25</v>
      </c>
      <c r="AM177" s="2" t="s">
        <v>291</v>
      </c>
      <c r="AN177" s="7" t="s">
        <v>1932</v>
      </c>
      <c r="AO177" s="8" t="s">
        <v>116</v>
      </c>
      <c r="AP177" s="7" t="s">
        <v>728</v>
      </c>
      <c r="AQ177" s="9">
        <v>13000691809</v>
      </c>
      <c r="AR177" s="9" t="s">
        <v>1933</v>
      </c>
      <c r="AS177" s="9" t="s">
        <v>1934</v>
      </c>
      <c r="AT177" s="58" t="s">
        <v>1542</v>
      </c>
    </row>
    <row r="178" spans="1:46" ht="70.5" customHeight="1" x14ac:dyDescent="0.2">
      <c r="A178" s="2">
        <v>180</v>
      </c>
      <c r="B178" s="9" t="s">
        <v>1797</v>
      </c>
      <c r="C178" s="15" t="s">
        <v>1483</v>
      </c>
      <c r="D178" s="15" t="s">
        <v>1773</v>
      </c>
      <c r="E178" s="1" t="s">
        <v>1765</v>
      </c>
      <c r="F178" s="9">
        <v>17125</v>
      </c>
      <c r="G178" s="57" t="s">
        <v>282</v>
      </c>
      <c r="H178" s="9">
        <v>22825</v>
      </c>
      <c r="I178" s="9" t="s">
        <v>1809</v>
      </c>
      <c r="J178" s="24">
        <v>2078000</v>
      </c>
      <c r="K178" s="24">
        <f t="shared" si="12"/>
        <v>22858000</v>
      </c>
      <c r="L178" s="9" t="s">
        <v>116</v>
      </c>
      <c r="M178" s="3" t="str">
        <f t="shared" si="9"/>
        <v>23 de enero de 2025</v>
      </c>
      <c r="N178" s="58" t="s">
        <v>1572</v>
      </c>
      <c r="O178" s="9" t="s">
        <v>388</v>
      </c>
      <c r="P178" s="9" t="s">
        <v>389</v>
      </c>
      <c r="Q178" s="9" t="s">
        <v>1766</v>
      </c>
      <c r="R178" s="9" t="s">
        <v>1767</v>
      </c>
      <c r="S178" s="9">
        <v>1007577547</v>
      </c>
      <c r="T178" s="9" t="s">
        <v>465</v>
      </c>
      <c r="U178" s="34">
        <v>41606</v>
      </c>
      <c r="V178" s="34">
        <v>34983</v>
      </c>
      <c r="W178" s="9" t="s">
        <v>1768</v>
      </c>
      <c r="X178" s="9">
        <v>3147990856</v>
      </c>
      <c r="Y178" s="9" t="s">
        <v>1769</v>
      </c>
      <c r="Z178" s="9" t="s">
        <v>287</v>
      </c>
      <c r="AA178" s="9">
        <v>1</v>
      </c>
      <c r="AB178" s="9" t="s">
        <v>358</v>
      </c>
      <c r="AC178" s="9">
        <v>85101601</v>
      </c>
      <c r="AD178" s="9" t="s">
        <v>65</v>
      </c>
      <c r="AE178" s="19" t="s">
        <v>1772</v>
      </c>
      <c r="AF178" s="9" t="s">
        <v>441</v>
      </c>
      <c r="AG178" s="9" t="s">
        <v>1770</v>
      </c>
      <c r="AH178" s="9" t="s">
        <v>166</v>
      </c>
      <c r="AI178" s="9" t="s">
        <v>1771</v>
      </c>
      <c r="AJ178" s="2" t="s">
        <v>24</v>
      </c>
      <c r="AK178" s="2" t="s">
        <v>20</v>
      </c>
      <c r="AL178" s="2" t="s">
        <v>25</v>
      </c>
      <c r="AM178" s="2" t="s">
        <v>291</v>
      </c>
      <c r="AN178" s="7" t="s">
        <v>1876</v>
      </c>
      <c r="AO178" s="8" t="s">
        <v>198</v>
      </c>
      <c r="AP178" s="7" t="s">
        <v>742</v>
      </c>
      <c r="AQ178" s="9" t="s">
        <v>1877</v>
      </c>
      <c r="AR178" s="9" t="s">
        <v>1878</v>
      </c>
      <c r="AS178" s="9" t="s">
        <v>1879</v>
      </c>
      <c r="AT178" s="58" t="s">
        <v>1572</v>
      </c>
    </row>
    <row r="179" spans="1:46" ht="70.5" customHeight="1" x14ac:dyDescent="0.2">
      <c r="A179" s="2">
        <v>181</v>
      </c>
      <c r="B179" s="9" t="s">
        <v>1797</v>
      </c>
      <c r="C179" s="15" t="s">
        <v>1484</v>
      </c>
      <c r="D179" s="15" t="s">
        <v>1774</v>
      </c>
      <c r="E179" s="1" t="s">
        <v>1775</v>
      </c>
      <c r="F179" s="9">
        <v>17325</v>
      </c>
      <c r="G179" s="57" t="s">
        <v>282</v>
      </c>
      <c r="H179" s="9">
        <v>22925</v>
      </c>
      <c r="I179" s="9" t="s">
        <v>1809</v>
      </c>
      <c r="J179" s="24">
        <v>4900000</v>
      </c>
      <c r="K179" s="24">
        <f t="shared" si="12"/>
        <v>53900000</v>
      </c>
      <c r="L179" s="9" t="s">
        <v>116</v>
      </c>
      <c r="M179" s="3" t="str">
        <f t="shared" si="9"/>
        <v>28 de enero de 2025</v>
      </c>
      <c r="N179" s="58"/>
      <c r="O179" s="9" t="s">
        <v>388</v>
      </c>
      <c r="P179" s="9" t="s">
        <v>389</v>
      </c>
      <c r="Q179" s="9" t="s">
        <v>1766</v>
      </c>
      <c r="R179" s="9" t="s">
        <v>1776</v>
      </c>
      <c r="S179" s="9">
        <v>1121950235</v>
      </c>
      <c r="T179" s="9" t="s">
        <v>1777</v>
      </c>
      <c r="U179" s="34">
        <v>42356</v>
      </c>
      <c r="V179" s="34">
        <v>35731</v>
      </c>
      <c r="W179" s="9" t="s">
        <v>1778</v>
      </c>
      <c r="X179" s="9">
        <v>3208131920</v>
      </c>
      <c r="Z179" s="9" t="s">
        <v>672</v>
      </c>
      <c r="AA179" s="9">
        <v>1</v>
      </c>
      <c r="AC179" s="9">
        <v>85101604</v>
      </c>
      <c r="AD179" s="9" t="s">
        <v>65</v>
      </c>
      <c r="AE179" s="19" t="s">
        <v>1779</v>
      </c>
      <c r="AF179" s="9" t="s">
        <v>66</v>
      </c>
      <c r="AG179" s="9" t="s">
        <v>584</v>
      </c>
      <c r="AH179" s="9" t="s">
        <v>166</v>
      </c>
      <c r="AI179" s="9" t="s">
        <v>142</v>
      </c>
      <c r="AJ179" s="2" t="s">
        <v>24</v>
      </c>
      <c r="AK179" s="2" t="s">
        <v>20</v>
      </c>
      <c r="AL179" s="2" t="s">
        <v>25</v>
      </c>
      <c r="AM179" s="2" t="s">
        <v>291</v>
      </c>
      <c r="AN179" s="7" t="s">
        <v>2019</v>
      </c>
      <c r="AO179" s="8" t="s">
        <v>198</v>
      </c>
      <c r="AP179" s="7" t="s">
        <v>199</v>
      </c>
      <c r="AQ179" s="9">
        <v>802068654</v>
      </c>
      <c r="AR179" s="9" t="s">
        <v>116</v>
      </c>
      <c r="AS179" s="9" t="s">
        <v>717</v>
      </c>
      <c r="AT179" s="58" t="s">
        <v>1941</v>
      </c>
    </row>
    <row r="180" spans="1:46" ht="70.5" customHeight="1" x14ac:dyDescent="0.2">
      <c r="A180" s="2">
        <v>182</v>
      </c>
      <c r="B180" s="9" t="s">
        <v>56</v>
      </c>
      <c r="C180" s="15" t="s">
        <v>1485</v>
      </c>
      <c r="D180" s="15" t="s">
        <v>1780</v>
      </c>
      <c r="E180" s="1" t="s">
        <v>1781</v>
      </c>
      <c r="F180" s="9">
        <v>27925</v>
      </c>
      <c r="G180" s="57" t="s">
        <v>282</v>
      </c>
      <c r="H180" s="9">
        <v>22525</v>
      </c>
      <c r="I180" s="9" t="s">
        <v>1809</v>
      </c>
      <c r="J180" s="24">
        <v>3950000</v>
      </c>
      <c r="K180" s="24">
        <f t="shared" si="12"/>
        <v>43450000</v>
      </c>
      <c r="L180" s="9" t="s">
        <v>116</v>
      </c>
      <c r="M180" s="3" t="str">
        <f t="shared" si="9"/>
        <v>23 de enero de 2025</v>
      </c>
      <c r="N180" s="58" t="s">
        <v>1542</v>
      </c>
      <c r="O180" s="9" t="s">
        <v>388</v>
      </c>
      <c r="P180" s="9" t="s">
        <v>389</v>
      </c>
      <c r="Q180" s="9" t="s">
        <v>1648</v>
      </c>
      <c r="R180" s="9" t="s">
        <v>1782</v>
      </c>
      <c r="S180" s="9">
        <v>39098774</v>
      </c>
      <c r="T180" s="9" t="s">
        <v>1787</v>
      </c>
      <c r="U180" s="34">
        <v>36242</v>
      </c>
      <c r="V180" s="34">
        <v>45632</v>
      </c>
      <c r="W180" s="9" t="s">
        <v>1788</v>
      </c>
      <c r="X180" s="9">
        <v>3015852857</v>
      </c>
      <c r="Y180" s="9" t="s">
        <v>1783</v>
      </c>
      <c r="Z180" s="9" t="s">
        <v>1784</v>
      </c>
      <c r="AA180" s="9">
        <v>5</v>
      </c>
      <c r="AB180" s="9" t="s">
        <v>1785</v>
      </c>
      <c r="AC180" s="9" t="s">
        <v>1786</v>
      </c>
      <c r="AD180" s="9" t="s">
        <v>65</v>
      </c>
      <c r="AE180" s="19" t="s">
        <v>1789</v>
      </c>
      <c r="AF180" s="9" t="s">
        <v>66</v>
      </c>
      <c r="AG180" s="9" t="s">
        <v>113</v>
      </c>
      <c r="AH180" s="9" t="s">
        <v>166</v>
      </c>
      <c r="AI180" s="9" t="s">
        <v>142</v>
      </c>
      <c r="AJ180" s="2" t="s">
        <v>24</v>
      </c>
      <c r="AK180" s="2" t="s">
        <v>20</v>
      </c>
      <c r="AL180" s="2" t="s">
        <v>25</v>
      </c>
      <c r="AM180" s="2" t="s">
        <v>291</v>
      </c>
      <c r="AN180" s="7" t="s">
        <v>2010</v>
      </c>
      <c r="AO180" s="8" t="s">
        <v>116</v>
      </c>
      <c r="AP180" s="7" t="s">
        <v>728</v>
      </c>
      <c r="AQ180" s="9" t="s">
        <v>69</v>
      </c>
      <c r="AR180" s="9" t="s">
        <v>69</v>
      </c>
      <c r="AS180" s="9" t="s">
        <v>69</v>
      </c>
      <c r="AT180" s="58" t="s">
        <v>1542</v>
      </c>
    </row>
    <row r="181" spans="1:46" ht="83.25" customHeight="1" x14ac:dyDescent="0.25">
      <c r="A181" s="2">
        <v>183</v>
      </c>
      <c r="B181" s="9" t="s">
        <v>1392</v>
      </c>
      <c r="C181" s="15" t="s">
        <v>2039</v>
      </c>
      <c r="D181" s="15" t="s">
        <v>2034</v>
      </c>
      <c r="E181" s="1" t="s">
        <v>2035</v>
      </c>
      <c r="F181" s="9">
        <v>20325</v>
      </c>
      <c r="G181" s="57" t="s">
        <v>282</v>
      </c>
      <c r="H181" s="9">
        <v>23825</v>
      </c>
      <c r="I181" s="9" t="s">
        <v>2525</v>
      </c>
      <c r="J181" s="24">
        <v>2078000</v>
      </c>
      <c r="K181" s="24">
        <f t="shared" si="12"/>
        <v>22858000</v>
      </c>
      <c r="L181" s="9" t="s">
        <v>2036</v>
      </c>
      <c r="M181" s="3" t="str">
        <f t="shared" si="9"/>
        <v>07 de febrero de 2025</v>
      </c>
      <c r="O181" s="9" t="s">
        <v>185</v>
      </c>
      <c r="P181" s="9" t="s">
        <v>389</v>
      </c>
      <c r="Q181" s="9" t="s">
        <v>1405</v>
      </c>
      <c r="R181" s="9" t="s">
        <v>2037</v>
      </c>
      <c r="S181" s="9">
        <v>1077421622</v>
      </c>
      <c r="T181" s="9" t="s">
        <v>1437</v>
      </c>
      <c r="U181" s="34">
        <v>43609</v>
      </c>
      <c r="V181" s="34">
        <v>37023</v>
      </c>
      <c r="W181" s="9" t="s">
        <v>2137</v>
      </c>
      <c r="X181" s="9">
        <v>3115792573</v>
      </c>
      <c r="Y181" s="42" t="s">
        <v>2138</v>
      </c>
      <c r="Z181" s="9" t="s">
        <v>287</v>
      </c>
      <c r="AA181" s="9">
        <v>9</v>
      </c>
      <c r="AB181" s="9" t="s">
        <v>456</v>
      </c>
      <c r="AC181" s="9">
        <v>85101601</v>
      </c>
      <c r="AD181" s="9" t="s">
        <v>65</v>
      </c>
      <c r="AE181" s="19" t="s">
        <v>2038</v>
      </c>
      <c r="AF181" s="9" t="s">
        <v>674</v>
      </c>
      <c r="AG181" s="9" t="s">
        <v>584</v>
      </c>
      <c r="AI181" s="9" t="s">
        <v>142</v>
      </c>
      <c r="AJ181" s="2" t="s">
        <v>24</v>
      </c>
      <c r="AK181" s="2" t="s">
        <v>20</v>
      </c>
      <c r="AL181" s="2" t="s">
        <v>25</v>
      </c>
      <c r="AM181" s="2" t="s">
        <v>291</v>
      </c>
      <c r="AN181" s="7" t="s">
        <v>2545</v>
      </c>
      <c r="AO181" s="8" t="s">
        <v>2036</v>
      </c>
      <c r="AP181" s="7" t="s">
        <v>199</v>
      </c>
      <c r="AQ181" s="9" t="s">
        <v>2546</v>
      </c>
      <c r="AR181" s="9" t="s">
        <v>2075</v>
      </c>
      <c r="AS181" s="9" t="s">
        <v>2311</v>
      </c>
      <c r="AT181" s="8" t="s">
        <v>2530</v>
      </c>
    </row>
    <row r="182" spans="1:46" ht="86.25" customHeight="1" x14ac:dyDescent="0.25">
      <c r="A182" s="2">
        <v>184</v>
      </c>
      <c r="B182" s="9" t="s">
        <v>1392</v>
      </c>
      <c r="C182" s="15" t="s">
        <v>2040</v>
      </c>
      <c r="D182" s="15" t="s">
        <v>2074</v>
      </c>
      <c r="E182" s="1" t="s">
        <v>2035</v>
      </c>
      <c r="F182" s="9">
        <v>20225</v>
      </c>
      <c r="G182" s="57" t="s">
        <v>282</v>
      </c>
      <c r="H182" s="9">
        <v>23925</v>
      </c>
      <c r="I182" s="9" t="s">
        <v>2525</v>
      </c>
      <c r="J182" s="24">
        <v>2078000</v>
      </c>
      <c r="K182" s="24">
        <f t="shared" si="12"/>
        <v>22858000</v>
      </c>
      <c r="L182" s="9" t="s">
        <v>2075</v>
      </c>
      <c r="M182" s="3" t="str">
        <f t="shared" si="9"/>
        <v>07 de febrero de 2025</v>
      </c>
      <c r="O182" s="9" t="s">
        <v>185</v>
      </c>
      <c r="P182" s="9" t="s">
        <v>389</v>
      </c>
      <c r="Q182" s="9" t="s">
        <v>1405</v>
      </c>
      <c r="R182" s="9" t="s">
        <v>2076</v>
      </c>
      <c r="S182" s="9">
        <v>35892060</v>
      </c>
      <c r="T182" s="9" t="s">
        <v>1437</v>
      </c>
      <c r="U182" s="34">
        <v>36123</v>
      </c>
      <c r="V182" s="34">
        <v>27157</v>
      </c>
      <c r="W182" s="9" t="s">
        <v>2077</v>
      </c>
      <c r="X182" s="9">
        <v>3206570228</v>
      </c>
      <c r="Y182" s="42" t="s">
        <v>2139</v>
      </c>
      <c r="Z182" s="9" t="s">
        <v>287</v>
      </c>
      <c r="AA182" s="9">
        <v>6</v>
      </c>
      <c r="AB182" s="9" t="s">
        <v>456</v>
      </c>
      <c r="AC182" s="9">
        <v>85101601</v>
      </c>
      <c r="AD182" s="9" t="s">
        <v>65</v>
      </c>
      <c r="AE182" s="19" t="s">
        <v>2078</v>
      </c>
      <c r="AF182" s="9" t="s">
        <v>674</v>
      </c>
      <c r="AG182" s="9" t="s">
        <v>584</v>
      </c>
      <c r="AH182" s="9" t="s">
        <v>166</v>
      </c>
      <c r="AI182" s="9" t="s">
        <v>142</v>
      </c>
      <c r="AJ182" s="2" t="s">
        <v>24</v>
      </c>
      <c r="AK182" s="2" t="s">
        <v>20</v>
      </c>
      <c r="AL182" s="2" t="s">
        <v>25</v>
      </c>
      <c r="AM182" s="2" t="s">
        <v>291</v>
      </c>
      <c r="AN182" s="7" t="s">
        <v>2332</v>
      </c>
      <c r="AO182" s="8" t="s">
        <v>2075</v>
      </c>
      <c r="AP182" s="7" t="s">
        <v>199</v>
      </c>
      <c r="AQ182" s="9" t="s">
        <v>2333</v>
      </c>
      <c r="AR182" s="9" t="s">
        <v>2075</v>
      </c>
      <c r="AS182" s="9" t="s">
        <v>2311</v>
      </c>
      <c r="AT182" s="8" t="s">
        <v>2312</v>
      </c>
    </row>
    <row r="183" spans="1:46" ht="157.5" x14ac:dyDescent="0.25">
      <c r="A183" s="2">
        <v>185</v>
      </c>
      <c r="B183" s="9" t="s">
        <v>1392</v>
      </c>
      <c r="C183" s="15" t="s">
        <v>2041</v>
      </c>
      <c r="D183" s="15" t="s">
        <v>2079</v>
      </c>
      <c r="E183" s="1" t="s">
        <v>2035</v>
      </c>
      <c r="F183" s="9">
        <v>19625</v>
      </c>
      <c r="G183" s="57" t="s">
        <v>282</v>
      </c>
      <c r="H183" s="9">
        <v>24025</v>
      </c>
      <c r="I183" s="9" t="s">
        <v>2525</v>
      </c>
      <c r="J183" s="24">
        <v>2078000</v>
      </c>
      <c r="K183" s="24">
        <f t="shared" si="12"/>
        <v>22858000</v>
      </c>
      <c r="L183" s="9" t="s">
        <v>2075</v>
      </c>
      <c r="M183" s="3" t="str">
        <f t="shared" si="9"/>
        <v>07 de febrero de 2025</v>
      </c>
      <c r="O183" s="9" t="s">
        <v>185</v>
      </c>
      <c r="P183" s="9" t="s">
        <v>389</v>
      </c>
      <c r="Q183" s="9" t="s">
        <v>1405</v>
      </c>
      <c r="R183" s="9" t="s">
        <v>2080</v>
      </c>
      <c r="S183" s="9">
        <v>82140745</v>
      </c>
      <c r="T183" s="9" t="s">
        <v>2081</v>
      </c>
      <c r="U183" s="34">
        <v>37070</v>
      </c>
      <c r="V183" s="34" t="s">
        <v>2140</v>
      </c>
      <c r="W183" s="9" t="s">
        <v>2082</v>
      </c>
      <c r="X183" s="9">
        <v>3128302397</v>
      </c>
      <c r="Y183" s="42" t="s">
        <v>2141</v>
      </c>
      <c r="Z183" s="9" t="s">
        <v>287</v>
      </c>
      <c r="AA183" s="9">
        <v>7</v>
      </c>
      <c r="AB183" s="9" t="s">
        <v>2142</v>
      </c>
      <c r="AC183" s="9">
        <v>85101601</v>
      </c>
      <c r="AD183" s="9" t="s">
        <v>65</v>
      </c>
      <c r="AE183" s="19" t="s">
        <v>2083</v>
      </c>
      <c r="AF183" s="9" t="s">
        <v>441</v>
      </c>
      <c r="AG183" s="9" t="s">
        <v>1664</v>
      </c>
      <c r="AH183" s="9" t="s">
        <v>868</v>
      </c>
      <c r="AI183" s="9" t="s">
        <v>142</v>
      </c>
      <c r="AJ183" s="2" t="s">
        <v>24</v>
      </c>
      <c r="AK183" s="2" t="s">
        <v>20</v>
      </c>
      <c r="AL183" s="2" t="s">
        <v>25</v>
      </c>
      <c r="AM183" s="2" t="s">
        <v>291</v>
      </c>
      <c r="AN183" s="7" t="s">
        <v>2540</v>
      </c>
      <c r="AO183" s="8" t="s">
        <v>2075</v>
      </c>
      <c r="AP183" s="7" t="s">
        <v>199</v>
      </c>
      <c r="AQ183" s="9" t="s">
        <v>2541</v>
      </c>
      <c r="AR183" s="9" t="s">
        <v>2075</v>
      </c>
      <c r="AS183" s="9" t="s">
        <v>2311</v>
      </c>
      <c r="AT183" s="8" t="s">
        <v>2312</v>
      </c>
    </row>
    <row r="184" spans="1:46" ht="157.5" x14ac:dyDescent="0.25">
      <c r="A184" s="2">
        <v>186</v>
      </c>
      <c r="B184" s="9" t="s">
        <v>1392</v>
      </c>
      <c r="C184" s="15" t="s">
        <v>2042</v>
      </c>
      <c r="D184" s="15" t="s">
        <v>2084</v>
      </c>
      <c r="E184" s="1" t="s">
        <v>2085</v>
      </c>
      <c r="F184" s="9">
        <v>19725</v>
      </c>
      <c r="G184" s="9" t="s">
        <v>282</v>
      </c>
      <c r="H184" s="9">
        <v>24125</v>
      </c>
      <c r="I184" s="9" t="s">
        <v>2525</v>
      </c>
      <c r="J184" s="24">
        <v>3207000</v>
      </c>
      <c r="K184" s="24">
        <f t="shared" si="12"/>
        <v>35277000</v>
      </c>
      <c r="L184" s="9" t="s">
        <v>2075</v>
      </c>
      <c r="M184" s="3" t="str">
        <f t="shared" si="9"/>
        <v>07 de febrero de 2025</v>
      </c>
      <c r="O184" s="9" t="s">
        <v>185</v>
      </c>
      <c r="P184" s="9" t="s">
        <v>389</v>
      </c>
      <c r="Q184" s="9" t="s">
        <v>1405</v>
      </c>
      <c r="R184" s="9" t="s">
        <v>2086</v>
      </c>
      <c r="S184" s="9">
        <v>1076323790</v>
      </c>
      <c r="T184" s="9" t="s">
        <v>2087</v>
      </c>
      <c r="U184" s="34">
        <v>38940</v>
      </c>
      <c r="V184" s="34">
        <v>32022</v>
      </c>
      <c r="W184" s="9" t="s">
        <v>2088</v>
      </c>
      <c r="X184" s="9">
        <v>3234846381</v>
      </c>
      <c r="Y184" s="42" t="s">
        <v>2143</v>
      </c>
      <c r="Z184" s="9" t="s">
        <v>595</v>
      </c>
      <c r="AA184" s="9">
        <v>4</v>
      </c>
      <c r="AB184" s="9" t="s">
        <v>435</v>
      </c>
      <c r="AC184" s="9">
        <v>93141507</v>
      </c>
      <c r="AD184" s="9" t="s">
        <v>65</v>
      </c>
      <c r="AE184" s="19" t="s">
        <v>2089</v>
      </c>
      <c r="AF184" s="9" t="s">
        <v>674</v>
      </c>
      <c r="AG184" s="9" t="s">
        <v>584</v>
      </c>
      <c r="AH184" s="9" t="s">
        <v>927</v>
      </c>
      <c r="AI184" s="9" t="s">
        <v>142</v>
      </c>
      <c r="AJ184" s="2" t="s">
        <v>24</v>
      </c>
      <c r="AK184" s="2" t="s">
        <v>20</v>
      </c>
      <c r="AL184" s="2" t="s">
        <v>25</v>
      </c>
      <c r="AM184" s="2" t="s">
        <v>291</v>
      </c>
      <c r="AN184" s="7" t="s">
        <v>2542</v>
      </c>
      <c r="AO184" s="8" t="s">
        <v>2075</v>
      </c>
      <c r="AP184" s="7" t="s">
        <v>199</v>
      </c>
      <c r="AQ184" s="9" t="s">
        <v>69</v>
      </c>
      <c r="AR184" s="9" t="s">
        <v>69</v>
      </c>
      <c r="AS184" s="9" t="s">
        <v>69</v>
      </c>
      <c r="AT184" s="8" t="s">
        <v>2075</v>
      </c>
    </row>
    <row r="185" spans="1:46" ht="143.25" x14ac:dyDescent="0.25">
      <c r="A185" s="2">
        <v>187</v>
      </c>
      <c r="B185" s="9" t="s">
        <v>1392</v>
      </c>
      <c r="C185" s="15" t="s">
        <v>2043</v>
      </c>
      <c r="D185" s="15" t="s">
        <v>2090</v>
      </c>
      <c r="E185" s="1" t="s">
        <v>2091</v>
      </c>
      <c r="F185" s="9">
        <v>19325</v>
      </c>
      <c r="G185" s="9" t="s">
        <v>282</v>
      </c>
      <c r="H185" s="9">
        <v>24252</v>
      </c>
      <c r="I185" s="9" t="s">
        <v>2525</v>
      </c>
      <c r="J185" s="24">
        <v>3207000</v>
      </c>
      <c r="K185" s="24">
        <f t="shared" si="12"/>
        <v>35277000</v>
      </c>
      <c r="L185" s="9" t="s">
        <v>2075</v>
      </c>
      <c r="M185" s="3" t="str">
        <f t="shared" si="9"/>
        <v>07 de febrero de 2025</v>
      </c>
      <c r="O185" s="9" t="s">
        <v>185</v>
      </c>
      <c r="P185" s="9" t="s">
        <v>389</v>
      </c>
      <c r="Q185" s="9" t="s">
        <v>1405</v>
      </c>
      <c r="R185" s="9" t="s">
        <v>2092</v>
      </c>
      <c r="S185" s="9">
        <v>1010084880</v>
      </c>
      <c r="T185" s="9" t="s">
        <v>465</v>
      </c>
      <c r="U185" s="34">
        <v>43202</v>
      </c>
      <c r="V185" s="34">
        <v>36610</v>
      </c>
      <c r="W185" s="9" t="s">
        <v>2093</v>
      </c>
      <c r="X185" s="9">
        <v>3104130031</v>
      </c>
      <c r="Y185" s="42" t="s">
        <v>2144</v>
      </c>
      <c r="Z185" s="9" t="s">
        <v>400</v>
      </c>
      <c r="AA185" s="9">
        <v>2</v>
      </c>
      <c r="AB185" s="9" t="s">
        <v>401</v>
      </c>
      <c r="AC185" s="9">
        <v>85122101</v>
      </c>
      <c r="AD185" s="9" t="s">
        <v>65</v>
      </c>
      <c r="AE185" s="19" t="s">
        <v>2094</v>
      </c>
      <c r="AF185" s="9" t="s">
        <v>674</v>
      </c>
      <c r="AG185" s="9" t="s">
        <v>122</v>
      </c>
      <c r="AH185" s="9" t="s">
        <v>154</v>
      </c>
      <c r="AI185" s="9" t="s">
        <v>142</v>
      </c>
      <c r="AJ185" s="2" t="s">
        <v>24</v>
      </c>
      <c r="AK185" s="2" t="s">
        <v>20</v>
      </c>
      <c r="AL185" s="2" t="s">
        <v>25</v>
      </c>
      <c r="AM185" s="2" t="s">
        <v>291</v>
      </c>
      <c r="AN185" s="7" t="s">
        <v>2323</v>
      </c>
      <c r="AO185" s="8" t="s">
        <v>2036</v>
      </c>
      <c r="AP185" s="7" t="s">
        <v>199</v>
      </c>
      <c r="AQ185" s="9" t="s">
        <v>2324</v>
      </c>
      <c r="AR185" s="9" t="s">
        <v>2075</v>
      </c>
      <c r="AS185" s="9" t="s">
        <v>2311</v>
      </c>
      <c r="AT185" s="8" t="s">
        <v>2312</v>
      </c>
    </row>
    <row r="186" spans="1:46" ht="157.5" x14ac:dyDescent="0.25">
      <c r="A186" s="2">
        <v>188</v>
      </c>
      <c r="B186" s="9" t="s">
        <v>1392</v>
      </c>
      <c r="C186" s="15" t="s">
        <v>2044</v>
      </c>
      <c r="D186" s="15" t="s">
        <v>2095</v>
      </c>
      <c r="E186" s="1" t="s">
        <v>2096</v>
      </c>
      <c r="F186" s="9">
        <v>19525</v>
      </c>
      <c r="G186" s="9" t="s">
        <v>282</v>
      </c>
      <c r="H186" s="9">
        <v>24325</v>
      </c>
      <c r="I186" s="9" t="s">
        <v>2525</v>
      </c>
      <c r="J186" s="24">
        <v>2078000</v>
      </c>
      <c r="K186" s="24">
        <f t="shared" si="12"/>
        <v>22858000</v>
      </c>
      <c r="L186" s="9" t="s">
        <v>2075</v>
      </c>
      <c r="M186" s="3" t="str">
        <f t="shared" si="9"/>
        <v>07 de febrero de 2025</v>
      </c>
      <c r="O186" s="9" t="s">
        <v>185</v>
      </c>
      <c r="P186" s="9" t="s">
        <v>389</v>
      </c>
      <c r="Q186" s="9" t="s">
        <v>1405</v>
      </c>
      <c r="R186" s="9" t="s">
        <v>2097</v>
      </c>
      <c r="S186" s="9">
        <v>35545565</v>
      </c>
      <c r="T186" s="9" t="s">
        <v>1437</v>
      </c>
      <c r="U186" s="34">
        <v>37652</v>
      </c>
      <c r="V186" s="34">
        <v>31040</v>
      </c>
      <c r="W186" s="9" t="s">
        <v>2098</v>
      </c>
      <c r="X186" s="9">
        <v>3218903471</v>
      </c>
      <c r="Y186" s="42" t="s">
        <v>2145</v>
      </c>
      <c r="Z186" s="9" t="s">
        <v>792</v>
      </c>
      <c r="AA186" s="9">
        <v>6</v>
      </c>
      <c r="AB186" s="9" t="s">
        <v>793</v>
      </c>
      <c r="AD186" s="9" t="s">
        <v>65</v>
      </c>
      <c r="AE186" s="19" t="s">
        <v>2099</v>
      </c>
      <c r="AF186" s="9" t="s">
        <v>441</v>
      </c>
      <c r="AG186" s="9" t="s">
        <v>584</v>
      </c>
      <c r="AH186" s="9" t="s">
        <v>166</v>
      </c>
      <c r="AI186" s="9" t="s">
        <v>142</v>
      </c>
      <c r="AJ186" s="2" t="s">
        <v>24</v>
      </c>
      <c r="AK186" s="2" t="s">
        <v>20</v>
      </c>
      <c r="AL186" s="2" t="s">
        <v>25</v>
      </c>
      <c r="AM186" s="2" t="s">
        <v>291</v>
      </c>
      <c r="AN186" s="7" t="s">
        <v>2547</v>
      </c>
      <c r="AO186" s="8" t="s">
        <v>2075</v>
      </c>
      <c r="AP186" s="7" t="s">
        <v>199</v>
      </c>
      <c r="AQ186" s="9" t="s">
        <v>2548</v>
      </c>
      <c r="AR186" s="9" t="s">
        <v>2075</v>
      </c>
      <c r="AS186" s="9" t="s">
        <v>2311</v>
      </c>
      <c r="AT186" s="8" t="s">
        <v>2325</v>
      </c>
    </row>
    <row r="187" spans="1:46" ht="157.5" x14ac:dyDescent="0.25">
      <c r="A187" s="2">
        <v>189</v>
      </c>
      <c r="B187" s="9" t="s">
        <v>1793</v>
      </c>
      <c r="C187" s="15" t="s">
        <v>2045</v>
      </c>
      <c r="D187" s="15" t="s">
        <v>2100</v>
      </c>
      <c r="E187" s="1" t="s">
        <v>2101</v>
      </c>
      <c r="F187" s="9">
        <v>30125</v>
      </c>
      <c r="G187" s="9" t="s">
        <v>1554</v>
      </c>
      <c r="H187" s="9">
        <v>24425</v>
      </c>
      <c r="I187" s="9" t="s">
        <v>2525</v>
      </c>
      <c r="J187" s="24">
        <v>2078000</v>
      </c>
      <c r="K187" s="24">
        <f t="shared" ref="K187:K194" si="13">J187*11</f>
        <v>22858000</v>
      </c>
      <c r="L187" s="9" t="s">
        <v>2075</v>
      </c>
      <c r="M187" s="3" t="str">
        <f t="shared" si="9"/>
        <v>07 de febrero de 2025</v>
      </c>
      <c r="O187" s="9" t="s">
        <v>185</v>
      </c>
      <c r="P187" s="9" t="s">
        <v>389</v>
      </c>
      <c r="Q187" s="9" t="s">
        <v>1743</v>
      </c>
      <c r="R187" s="9" t="s">
        <v>2102</v>
      </c>
      <c r="S187" s="9">
        <v>1007299838</v>
      </c>
      <c r="T187" s="9" t="s">
        <v>2103</v>
      </c>
      <c r="U187" s="34">
        <v>43683</v>
      </c>
      <c r="V187" s="34">
        <v>37096</v>
      </c>
      <c r="W187" s="9" t="s">
        <v>2104</v>
      </c>
      <c r="X187" s="9">
        <v>3146944146</v>
      </c>
      <c r="Y187" s="42" t="s">
        <v>2146</v>
      </c>
      <c r="Z187" s="9" t="s">
        <v>287</v>
      </c>
      <c r="AA187" s="9">
        <v>5</v>
      </c>
      <c r="AB187" s="9" t="s">
        <v>456</v>
      </c>
      <c r="AC187" s="9">
        <v>85101601</v>
      </c>
      <c r="AD187" s="9" t="s">
        <v>65</v>
      </c>
      <c r="AE187" s="19" t="s">
        <v>2105</v>
      </c>
      <c r="AF187" s="9" t="s">
        <v>93</v>
      </c>
      <c r="AG187" s="9" t="s">
        <v>1016</v>
      </c>
      <c r="AH187" s="9" t="s">
        <v>123</v>
      </c>
      <c r="AI187" s="9" t="s">
        <v>1016</v>
      </c>
      <c r="AJ187" s="2" t="s">
        <v>24</v>
      </c>
      <c r="AK187" s="2" t="s">
        <v>20</v>
      </c>
      <c r="AL187" s="2" t="s">
        <v>25</v>
      </c>
      <c r="AM187" s="2" t="s">
        <v>291</v>
      </c>
      <c r="AN187" s="7" t="s">
        <v>2315</v>
      </c>
      <c r="AO187" s="8" t="s">
        <v>2036</v>
      </c>
      <c r="AP187" s="7" t="s">
        <v>199</v>
      </c>
      <c r="AQ187" s="9" t="s">
        <v>2316</v>
      </c>
      <c r="AR187" s="9" t="s">
        <v>2075</v>
      </c>
      <c r="AS187" s="9" t="s">
        <v>2311</v>
      </c>
      <c r="AT187" s="8" t="s">
        <v>2312</v>
      </c>
    </row>
    <row r="188" spans="1:46" ht="142.5" x14ac:dyDescent="0.2">
      <c r="A188" s="2">
        <v>190</v>
      </c>
      <c r="B188" s="9" t="s">
        <v>2120</v>
      </c>
      <c r="C188" s="15" t="s">
        <v>2046</v>
      </c>
      <c r="D188" s="15" t="s">
        <v>2106</v>
      </c>
      <c r="E188" s="1" t="s">
        <v>2107</v>
      </c>
      <c r="F188" s="9">
        <v>20825</v>
      </c>
      <c r="G188" s="9" t="s">
        <v>282</v>
      </c>
      <c r="H188" s="9">
        <v>24525</v>
      </c>
      <c r="I188" s="9" t="s">
        <v>2525</v>
      </c>
      <c r="J188" s="24">
        <v>3207000</v>
      </c>
      <c r="K188" s="24">
        <f t="shared" si="13"/>
        <v>35277000</v>
      </c>
      <c r="L188" s="9" t="s">
        <v>2075</v>
      </c>
      <c r="M188" s="3" t="str">
        <f t="shared" si="9"/>
        <v>07 de febrero de 2025</v>
      </c>
      <c r="O188" s="9" t="s">
        <v>185</v>
      </c>
      <c r="P188" s="9" t="s">
        <v>389</v>
      </c>
      <c r="Q188" s="9" t="s">
        <v>2108</v>
      </c>
      <c r="R188" s="9" t="s">
        <v>2109</v>
      </c>
      <c r="S188" s="9">
        <v>1109384192</v>
      </c>
      <c r="T188" s="9" t="s">
        <v>2110</v>
      </c>
      <c r="U188" s="34">
        <v>39953</v>
      </c>
      <c r="V188" s="34">
        <v>33358</v>
      </c>
      <c r="W188" s="9" t="s">
        <v>2111</v>
      </c>
      <c r="X188" s="9">
        <v>3135835100</v>
      </c>
      <c r="Z188" s="9" t="s">
        <v>2112</v>
      </c>
      <c r="AA188" s="9">
        <v>1</v>
      </c>
      <c r="AB188" s="9" t="s">
        <v>499</v>
      </c>
      <c r="AD188" s="9" t="s">
        <v>65</v>
      </c>
      <c r="AE188" s="19" t="s">
        <v>2113</v>
      </c>
      <c r="AF188" s="9" t="s">
        <v>441</v>
      </c>
      <c r="AG188" s="9" t="s">
        <v>122</v>
      </c>
      <c r="AH188" s="9" t="s">
        <v>166</v>
      </c>
      <c r="AI188" s="9" t="s">
        <v>142</v>
      </c>
      <c r="AJ188" s="2" t="s">
        <v>24</v>
      </c>
      <c r="AK188" s="2" t="s">
        <v>20</v>
      </c>
      <c r="AL188" s="2" t="s">
        <v>25</v>
      </c>
      <c r="AM188" s="2" t="s">
        <v>291</v>
      </c>
      <c r="AN188" s="7" t="s">
        <v>2533</v>
      </c>
      <c r="AO188" s="8" t="s">
        <v>2036</v>
      </c>
      <c r="AP188" s="7" t="s">
        <v>199</v>
      </c>
      <c r="AQ188" s="9" t="s">
        <v>2534</v>
      </c>
      <c r="AR188" s="9" t="s">
        <v>2075</v>
      </c>
      <c r="AS188" s="9" t="s">
        <v>2311</v>
      </c>
      <c r="AT188" s="8" t="s">
        <v>2312</v>
      </c>
    </row>
    <row r="189" spans="1:46" ht="157.5" x14ac:dyDescent="0.25">
      <c r="A189" s="2">
        <v>191</v>
      </c>
      <c r="B189" s="9" t="s">
        <v>2120</v>
      </c>
      <c r="C189" s="15" t="s">
        <v>2047</v>
      </c>
      <c r="D189" s="15" t="s">
        <v>2114</v>
      </c>
      <c r="E189" s="1" t="s">
        <v>2115</v>
      </c>
      <c r="F189" s="9">
        <v>20725</v>
      </c>
      <c r="G189" s="9" t="s">
        <v>282</v>
      </c>
      <c r="H189" s="9">
        <v>24625</v>
      </c>
      <c r="I189" s="9" t="s">
        <v>2525</v>
      </c>
      <c r="J189" s="24">
        <v>3207000</v>
      </c>
      <c r="K189" s="24">
        <f t="shared" si="13"/>
        <v>35277000</v>
      </c>
      <c r="L189" s="9" t="s">
        <v>2075</v>
      </c>
      <c r="M189" s="3" t="str">
        <f t="shared" si="9"/>
        <v>07 de febrero de 2025</v>
      </c>
      <c r="O189" s="9" t="s">
        <v>185</v>
      </c>
      <c r="P189" s="9" t="s">
        <v>389</v>
      </c>
      <c r="Q189" s="9" t="s">
        <v>2108</v>
      </c>
      <c r="R189" s="9" t="s">
        <v>2116</v>
      </c>
      <c r="S189" s="9">
        <v>1004052024</v>
      </c>
      <c r="T189" s="9" t="s">
        <v>2087</v>
      </c>
      <c r="U189" s="34">
        <v>41961</v>
      </c>
      <c r="V189" s="34">
        <v>35309</v>
      </c>
      <c r="W189" s="9" t="s">
        <v>2117</v>
      </c>
      <c r="X189" s="9">
        <v>3117190334</v>
      </c>
      <c r="Y189" s="42" t="s">
        <v>2118</v>
      </c>
      <c r="Z189" s="9" t="s">
        <v>808</v>
      </c>
      <c r="AA189" s="9">
        <v>5</v>
      </c>
      <c r="AB189" s="9" t="s">
        <v>456</v>
      </c>
      <c r="AC189" s="9">
        <v>85101601</v>
      </c>
      <c r="AD189" s="9" t="s">
        <v>65</v>
      </c>
      <c r="AE189" s="19" t="s">
        <v>2119</v>
      </c>
      <c r="AF189" s="9" t="s">
        <v>93</v>
      </c>
      <c r="AG189" s="9" t="s">
        <v>122</v>
      </c>
      <c r="AH189" s="9" t="s">
        <v>123</v>
      </c>
      <c r="AI189" s="9" t="s">
        <v>142</v>
      </c>
      <c r="AJ189" s="2" t="s">
        <v>24</v>
      </c>
      <c r="AK189" s="2" t="s">
        <v>20</v>
      </c>
      <c r="AL189" s="2" t="s">
        <v>25</v>
      </c>
      <c r="AM189" s="2" t="s">
        <v>291</v>
      </c>
      <c r="AN189" s="7" t="s">
        <v>2531</v>
      </c>
      <c r="AO189" s="8" t="s">
        <v>2036</v>
      </c>
      <c r="AP189" s="7" t="s">
        <v>199</v>
      </c>
      <c r="AQ189" s="9" t="s">
        <v>2532</v>
      </c>
      <c r="AR189" s="9" t="s">
        <v>2075</v>
      </c>
      <c r="AS189" s="9" t="s">
        <v>2311</v>
      </c>
      <c r="AT189" s="8" t="s">
        <v>2312</v>
      </c>
    </row>
    <row r="190" spans="1:46" ht="157.5" x14ac:dyDescent="0.25">
      <c r="A190" s="2">
        <v>192</v>
      </c>
      <c r="B190" s="9" t="s">
        <v>2120</v>
      </c>
      <c r="C190" s="15" t="s">
        <v>2048</v>
      </c>
      <c r="D190" s="15" t="s">
        <v>2121</v>
      </c>
      <c r="E190" s="1" t="s">
        <v>2122</v>
      </c>
      <c r="F190" s="9">
        <v>20925</v>
      </c>
      <c r="G190" s="9" t="s">
        <v>282</v>
      </c>
      <c r="H190" s="9">
        <v>24725</v>
      </c>
      <c r="I190" s="9" t="s">
        <v>2525</v>
      </c>
      <c r="J190" s="24">
        <v>3207000</v>
      </c>
      <c r="K190" s="24">
        <f t="shared" si="13"/>
        <v>35277000</v>
      </c>
      <c r="L190" s="9" t="s">
        <v>2075</v>
      </c>
      <c r="M190" s="3" t="str">
        <f t="shared" si="9"/>
        <v>07 de febrero de 2025</v>
      </c>
      <c r="O190" s="9" t="s">
        <v>185</v>
      </c>
      <c r="P190" s="9" t="s">
        <v>389</v>
      </c>
      <c r="Q190" s="9" t="s">
        <v>2108</v>
      </c>
      <c r="R190" s="9" t="s">
        <v>2123</v>
      </c>
      <c r="S190" s="9">
        <v>1097400650</v>
      </c>
      <c r="T190" s="9" t="s">
        <v>901</v>
      </c>
      <c r="U190" s="34">
        <v>40871</v>
      </c>
      <c r="V190" s="34">
        <v>34282</v>
      </c>
      <c r="W190" s="9" t="s">
        <v>2124</v>
      </c>
      <c r="X190" s="9">
        <v>3233269956</v>
      </c>
      <c r="Y190" s="42" t="s">
        <v>2125</v>
      </c>
      <c r="Z190" s="9" t="s">
        <v>2126</v>
      </c>
      <c r="AA190" s="9">
        <v>8</v>
      </c>
      <c r="AB190" s="9" t="s">
        <v>793</v>
      </c>
      <c r="AD190" s="9" t="s">
        <v>65</v>
      </c>
      <c r="AE190" s="19" t="s">
        <v>2127</v>
      </c>
      <c r="AF190" s="9" t="s">
        <v>93</v>
      </c>
      <c r="AG190" s="9" t="s">
        <v>1016</v>
      </c>
      <c r="AH190" s="9" t="s">
        <v>166</v>
      </c>
      <c r="AI190" s="9" t="s">
        <v>142</v>
      </c>
      <c r="AJ190" s="2" t="s">
        <v>24</v>
      </c>
      <c r="AK190" s="2" t="s">
        <v>20</v>
      </c>
      <c r="AL190" s="2" t="s">
        <v>25</v>
      </c>
      <c r="AM190" s="2" t="s">
        <v>291</v>
      </c>
      <c r="AO190" s="8" t="s">
        <v>2075</v>
      </c>
      <c r="AP190" s="7" t="s">
        <v>199</v>
      </c>
      <c r="AQ190" s="9" t="s">
        <v>2537</v>
      </c>
      <c r="AR190" s="9" t="s">
        <v>2075</v>
      </c>
      <c r="AS190" s="9" t="s">
        <v>2311</v>
      </c>
      <c r="AT190" s="8" t="s">
        <v>2312</v>
      </c>
    </row>
    <row r="191" spans="1:46" ht="157.5" x14ac:dyDescent="0.25">
      <c r="A191" s="2">
        <v>193</v>
      </c>
      <c r="B191" s="9" t="s">
        <v>2120</v>
      </c>
      <c r="C191" s="15" t="s">
        <v>2049</v>
      </c>
      <c r="D191" s="15" t="s">
        <v>2128</v>
      </c>
      <c r="E191" s="1" t="s">
        <v>2129</v>
      </c>
      <c r="F191" s="9">
        <v>20625</v>
      </c>
      <c r="G191" s="9" t="s">
        <v>282</v>
      </c>
      <c r="H191" s="9">
        <v>24825</v>
      </c>
      <c r="I191" s="9" t="s">
        <v>2525</v>
      </c>
      <c r="J191" s="24">
        <v>2078000</v>
      </c>
      <c r="K191" s="24">
        <f t="shared" si="13"/>
        <v>22858000</v>
      </c>
      <c r="L191" s="9" t="s">
        <v>2075</v>
      </c>
      <c r="M191" s="3" t="str">
        <f t="shared" si="9"/>
        <v>07 de febrero de 2025</v>
      </c>
      <c r="O191" s="9" t="s">
        <v>185</v>
      </c>
      <c r="P191" s="9" t="s">
        <v>389</v>
      </c>
      <c r="Q191" s="9" t="s">
        <v>2108</v>
      </c>
      <c r="R191" s="9" t="s">
        <v>2130</v>
      </c>
      <c r="S191" s="9">
        <v>1076330709</v>
      </c>
      <c r="T191" s="34" t="s">
        <v>2087</v>
      </c>
      <c r="U191" s="34">
        <v>41022</v>
      </c>
      <c r="V191" s="34">
        <v>34390</v>
      </c>
      <c r="W191" s="9" t="s">
        <v>2131</v>
      </c>
      <c r="X191" s="9">
        <v>3148692545</v>
      </c>
      <c r="Y191" s="42" t="s">
        <v>2132</v>
      </c>
      <c r="Z191" s="9" t="s">
        <v>287</v>
      </c>
      <c r="AA191" s="9">
        <v>6</v>
      </c>
      <c r="AB191" s="9" t="s">
        <v>456</v>
      </c>
      <c r="AC191" s="9">
        <v>85101601</v>
      </c>
      <c r="AD191" s="9" t="s">
        <v>65</v>
      </c>
      <c r="AE191" s="19" t="s">
        <v>2133</v>
      </c>
      <c r="AF191" s="9" t="s">
        <v>168</v>
      </c>
      <c r="AG191" s="9" t="s">
        <v>2134</v>
      </c>
      <c r="AH191" s="9" t="s">
        <v>166</v>
      </c>
      <c r="AI191" s="9" t="s">
        <v>142</v>
      </c>
      <c r="AJ191" s="2" t="s">
        <v>24</v>
      </c>
      <c r="AK191" s="2" t="s">
        <v>20</v>
      </c>
      <c r="AL191" s="2" t="s">
        <v>25</v>
      </c>
      <c r="AM191" s="2" t="s">
        <v>291</v>
      </c>
      <c r="AN191" s="7" t="s">
        <v>2535</v>
      </c>
      <c r="AO191" s="8" t="s">
        <v>2036</v>
      </c>
      <c r="AP191" s="7" t="s">
        <v>199</v>
      </c>
      <c r="AQ191" s="9" t="s">
        <v>2536</v>
      </c>
      <c r="AR191" s="9" t="s">
        <v>2075</v>
      </c>
      <c r="AS191" s="9" t="s">
        <v>2311</v>
      </c>
      <c r="AT191" s="8" t="s">
        <v>2312</v>
      </c>
    </row>
    <row r="192" spans="1:46" ht="157.5" x14ac:dyDescent="0.25">
      <c r="A192" s="2">
        <v>194</v>
      </c>
      <c r="B192" s="9" t="s">
        <v>2120</v>
      </c>
      <c r="C192" s="15" t="s">
        <v>2050</v>
      </c>
      <c r="D192" s="15" t="s">
        <v>2135</v>
      </c>
      <c r="E192" s="1" t="s">
        <v>2129</v>
      </c>
      <c r="F192" s="9">
        <v>20525</v>
      </c>
      <c r="G192" s="9" t="s">
        <v>282</v>
      </c>
      <c r="H192" s="9">
        <v>24925</v>
      </c>
      <c r="I192" s="9" t="s">
        <v>2525</v>
      </c>
      <c r="J192" s="24">
        <v>2078000</v>
      </c>
      <c r="K192" s="24">
        <f t="shared" si="13"/>
        <v>22858000</v>
      </c>
      <c r="L192" s="9" t="s">
        <v>2075</v>
      </c>
      <c r="M192" s="3" t="str">
        <f t="shared" si="9"/>
        <v>07 de febrero de 2025</v>
      </c>
      <c r="O192" s="9" t="s">
        <v>185</v>
      </c>
      <c r="P192" s="9" t="s">
        <v>389</v>
      </c>
      <c r="Q192" s="9" t="s">
        <v>2108</v>
      </c>
      <c r="R192" s="9" t="s">
        <v>2136</v>
      </c>
      <c r="S192" s="9">
        <v>1002874565</v>
      </c>
      <c r="T192" s="9" t="s">
        <v>352</v>
      </c>
      <c r="U192" s="34">
        <v>43294</v>
      </c>
      <c r="V192" s="34">
        <v>36772</v>
      </c>
      <c r="W192" s="9" t="s">
        <v>2147</v>
      </c>
      <c r="X192" s="9">
        <v>3154475722</v>
      </c>
      <c r="Y192" s="42" t="s">
        <v>2148</v>
      </c>
      <c r="Z192" s="9" t="s">
        <v>287</v>
      </c>
      <c r="AA192" s="9">
        <v>8</v>
      </c>
      <c r="AB192" s="9" t="s">
        <v>456</v>
      </c>
      <c r="AC192" s="9">
        <v>85101601</v>
      </c>
      <c r="AD192" s="9" t="s">
        <v>65</v>
      </c>
      <c r="AE192" s="19" t="s">
        <v>2149</v>
      </c>
      <c r="AF192" s="9" t="s">
        <v>441</v>
      </c>
      <c r="AG192" s="9" t="s">
        <v>122</v>
      </c>
      <c r="AH192" s="9" t="s">
        <v>154</v>
      </c>
      <c r="AI192" s="9" t="s">
        <v>142</v>
      </c>
      <c r="AJ192" s="2" t="s">
        <v>24</v>
      </c>
      <c r="AK192" s="2" t="s">
        <v>20</v>
      </c>
      <c r="AL192" s="2" t="s">
        <v>25</v>
      </c>
      <c r="AM192" s="2" t="s">
        <v>291</v>
      </c>
      <c r="AN192" s="7" t="s">
        <v>2313</v>
      </c>
      <c r="AO192" s="8" t="s">
        <v>2075</v>
      </c>
      <c r="AP192" s="7" t="s">
        <v>2311</v>
      </c>
      <c r="AQ192" s="9" t="s">
        <v>2314</v>
      </c>
      <c r="AR192" s="9" t="s">
        <v>2075</v>
      </c>
      <c r="AS192" s="9" t="s">
        <v>2311</v>
      </c>
      <c r="AT192" s="8" t="s">
        <v>2312</v>
      </c>
    </row>
    <row r="193" spans="1:46" ht="143.25" x14ac:dyDescent="0.25">
      <c r="A193" s="2">
        <v>195</v>
      </c>
      <c r="C193" s="15" t="s">
        <v>2051</v>
      </c>
      <c r="D193" s="15" t="s">
        <v>2150</v>
      </c>
      <c r="E193" s="1" t="s">
        <v>2151</v>
      </c>
      <c r="F193" s="9">
        <v>21125</v>
      </c>
      <c r="G193" s="9" t="s">
        <v>282</v>
      </c>
      <c r="H193" s="9">
        <v>25025</v>
      </c>
      <c r="I193" s="9" t="s">
        <v>2525</v>
      </c>
      <c r="J193" s="24">
        <v>1603500</v>
      </c>
      <c r="K193" s="24">
        <f t="shared" si="13"/>
        <v>17638500</v>
      </c>
      <c r="L193" s="9" t="s">
        <v>2075</v>
      </c>
      <c r="M193" s="3" t="str">
        <f t="shared" si="9"/>
        <v>07 de febrero de 2025</v>
      </c>
      <c r="O193" s="9" t="s">
        <v>185</v>
      </c>
      <c r="P193" s="9" t="s">
        <v>389</v>
      </c>
      <c r="Q193" s="9" t="s">
        <v>2152</v>
      </c>
      <c r="R193" s="9" t="s">
        <v>2153</v>
      </c>
      <c r="S193" s="9">
        <v>1037325894</v>
      </c>
      <c r="T193" s="9" t="s">
        <v>2154</v>
      </c>
      <c r="U193" s="34">
        <v>42153</v>
      </c>
      <c r="V193" s="34">
        <v>35574</v>
      </c>
      <c r="W193" s="9" t="s">
        <v>2155</v>
      </c>
      <c r="X193" s="9">
        <v>3146697569</v>
      </c>
      <c r="Y193" s="42" t="s">
        <v>2156</v>
      </c>
      <c r="Z193" s="9" t="s">
        <v>400</v>
      </c>
      <c r="AA193" s="9">
        <v>9</v>
      </c>
      <c r="AB193" s="9" t="s">
        <v>401</v>
      </c>
      <c r="AC193" s="9">
        <v>85122101</v>
      </c>
      <c r="AD193" s="9" t="s">
        <v>65</v>
      </c>
      <c r="AE193" s="19" t="s">
        <v>2157</v>
      </c>
      <c r="AF193" s="9" t="s">
        <v>93</v>
      </c>
      <c r="AG193" s="9" t="s">
        <v>122</v>
      </c>
      <c r="AH193" s="9" t="s">
        <v>154</v>
      </c>
      <c r="AI193" s="9" t="s">
        <v>142</v>
      </c>
      <c r="AJ193" s="2" t="s">
        <v>24</v>
      </c>
      <c r="AK193" s="2" t="s">
        <v>20</v>
      </c>
      <c r="AL193" s="2" t="s">
        <v>25</v>
      </c>
      <c r="AM193" s="2" t="s">
        <v>291</v>
      </c>
      <c r="AN193" s="7" t="s">
        <v>2564</v>
      </c>
      <c r="AO193" s="8" t="s">
        <v>2075</v>
      </c>
      <c r="AP193" s="7" t="s">
        <v>199</v>
      </c>
      <c r="AQ193" s="9" t="s">
        <v>2565</v>
      </c>
      <c r="AR193" s="9" t="s">
        <v>2075</v>
      </c>
      <c r="AS193" s="9" t="s">
        <v>2311</v>
      </c>
      <c r="AT193" s="8" t="s">
        <v>2312</v>
      </c>
    </row>
    <row r="194" spans="1:46" ht="157.5" x14ac:dyDescent="0.25">
      <c r="A194" s="2">
        <v>196</v>
      </c>
      <c r="C194" s="15" t="s">
        <v>2052</v>
      </c>
      <c r="D194" s="15" t="s">
        <v>2158</v>
      </c>
      <c r="E194" s="1" t="s">
        <v>2159</v>
      </c>
      <c r="F194" s="9">
        <v>21025</v>
      </c>
      <c r="G194" s="9" t="s">
        <v>282</v>
      </c>
      <c r="H194" s="9">
        <v>25125</v>
      </c>
      <c r="I194" s="9" t="s">
        <v>2525</v>
      </c>
      <c r="J194" s="24">
        <v>2078000</v>
      </c>
      <c r="K194" s="24">
        <f t="shared" si="13"/>
        <v>22858000</v>
      </c>
      <c r="L194" s="9" t="s">
        <v>2075</v>
      </c>
      <c r="M194" s="3" t="str">
        <f t="shared" si="9"/>
        <v>07 de febrero de 2025</v>
      </c>
      <c r="O194" s="9" t="s">
        <v>185</v>
      </c>
      <c r="P194" s="9" t="s">
        <v>389</v>
      </c>
      <c r="Q194" s="9" t="s">
        <v>2152</v>
      </c>
      <c r="R194" s="9" t="s">
        <v>2160</v>
      </c>
      <c r="S194" s="9">
        <v>32110877</v>
      </c>
      <c r="T194" s="9" t="s">
        <v>2167</v>
      </c>
      <c r="U194" s="34">
        <v>37530</v>
      </c>
      <c r="V194" s="34">
        <v>30838</v>
      </c>
      <c r="W194" s="9" t="s">
        <v>2161</v>
      </c>
      <c r="X194" s="9">
        <v>3195913461</v>
      </c>
      <c r="Y194" s="42" t="s">
        <v>2162</v>
      </c>
      <c r="Z194" s="9" t="s">
        <v>287</v>
      </c>
      <c r="AA194" s="9">
        <v>0</v>
      </c>
      <c r="AB194" s="9" t="s">
        <v>456</v>
      </c>
      <c r="AC194" s="9">
        <v>85101601</v>
      </c>
      <c r="AD194" s="9" t="s">
        <v>579</v>
      </c>
      <c r="AE194" s="19" t="s">
        <v>2163</v>
      </c>
      <c r="AF194" s="9" t="s">
        <v>93</v>
      </c>
      <c r="AG194" s="9" t="s">
        <v>122</v>
      </c>
      <c r="AH194" s="9" t="s">
        <v>183</v>
      </c>
      <c r="AI194" s="9" t="s">
        <v>1016</v>
      </c>
      <c r="AJ194" s="2" t="s">
        <v>24</v>
      </c>
      <c r="AK194" s="2" t="s">
        <v>20</v>
      </c>
      <c r="AL194" s="2" t="s">
        <v>25</v>
      </c>
      <c r="AM194" s="2" t="s">
        <v>291</v>
      </c>
    </row>
    <row r="195" spans="1:46" ht="157.5" x14ac:dyDescent="0.25">
      <c r="A195" s="2">
        <v>197</v>
      </c>
      <c r="C195" s="15" t="s">
        <v>2053</v>
      </c>
      <c r="D195" s="15" t="s">
        <v>2164</v>
      </c>
      <c r="E195" s="1" t="s">
        <v>2165</v>
      </c>
      <c r="F195" s="9">
        <v>21225</v>
      </c>
      <c r="G195" s="9" t="s">
        <v>282</v>
      </c>
      <c r="H195" s="9">
        <v>25225</v>
      </c>
      <c r="I195" s="9" t="s">
        <v>2525</v>
      </c>
      <c r="J195" s="24">
        <v>2078000</v>
      </c>
      <c r="K195" s="24">
        <f t="shared" ref="K195:K204" si="14">J195*11</f>
        <v>22858000</v>
      </c>
      <c r="L195" s="9" t="s">
        <v>2075</v>
      </c>
      <c r="M195" s="3" t="str">
        <f t="shared" ref="M195:M215" si="15">IF(I195&gt;=AT195,I195,AT195)</f>
        <v>07 de febrero de 2025</v>
      </c>
      <c r="O195" s="9" t="s">
        <v>185</v>
      </c>
      <c r="P195" s="9" t="s">
        <v>389</v>
      </c>
      <c r="Q195" s="9" t="s">
        <v>2152</v>
      </c>
      <c r="R195" s="9" t="s">
        <v>2166</v>
      </c>
      <c r="S195" s="9">
        <v>1027887707</v>
      </c>
      <c r="T195" s="9" t="s">
        <v>2167</v>
      </c>
      <c r="U195" s="34">
        <v>41093</v>
      </c>
      <c r="V195" s="34">
        <v>34424</v>
      </c>
      <c r="W195" s="9" t="s">
        <v>2168</v>
      </c>
      <c r="X195" s="9">
        <v>3005205319</v>
      </c>
      <c r="Y195" s="42" t="s">
        <v>2169</v>
      </c>
      <c r="Z195" s="9" t="s">
        <v>860</v>
      </c>
      <c r="AA195" s="9">
        <v>4</v>
      </c>
      <c r="AB195" s="9" t="s">
        <v>778</v>
      </c>
      <c r="AD195" s="9" t="s">
        <v>579</v>
      </c>
      <c r="AE195" s="19" t="s">
        <v>2170</v>
      </c>
      <c r="AF195" s="9" t="s">
        <v>93</v>
      </c>
      <c r="AG195" s="9" t="s">
        <v>122</v>
      </c>
      <c r="AH195" s="9" t="s">
        <v>166</v>
      </c>
      <c r="AI195" s="9" t="s">
        <v>142</v>
      </c>
      <c r="AJ195" s="2" t="s">
        <v>24</v>
      </c>
      <c r="AK195" s="2" t="s">
        <v>20</v>
      </c>
      <c r="AL195" s="2" t="s">
        <v>25</v>
      </c>
      <c r="AM195" s="2" t="s">
        <v>291</v>
      </c>
    </row>
    <row r="196" spans="1:46" ht="143.25" x14ac:dyDescent="0.25">
      <c r="A196" s="2">
        <v>198</v>
      </c>
      <c r="C196" s="15" t="s">
        <v>2054</v>
      </c>
      <c r="D196" s="15" t="s">
        <v>2171</v>
      </c>
      <c r="E196" s="1" t="s">
        <v>2172</v>
      </c>
      <c r="F196" s="9">
        <v>34925</v>
      </c>
      <c r="G196" s="9" t="s">
        <v>1554</v>
      </c>
      <c r="H196" s="9">
        <v>25325</v>
      </c>
      <c r="I196" s="9" t="s">
        <v>2525</v>
      </c>
      <c r="J196" s="24">
        <v>2405250</v>
      </c>
      <c r="K196" s="24">
        <f t="shared" si="14"/>
        <v>26457750</v>
      </c>
      <c r="L196" s="9" t="s">
        <v>2075</v>
      </c>
      <c r="M196" s="3" t="str">
        <f t="shared" si="15"/>
        <v>07 de febrero de 2025</v>
      </c>
      <c r="O196" s="9" t="s">
        <v>185</v>
      </c>
      <c r="P196" s="9" t="s">
        <v>389</v>
      </c>
      <c r="Q196" s="9" t="s">
        <v>2152</v>
      </c>
      <c r="R196" s="9" t="s">
        <v>2173</v>
      </c>
      <c r="S196" s="9">
        <v>32108248</v>
      </c>
      <c r="T196" s="9" t="s">
        <v>2174</v>
      </c>
      <c r="U196" s="34">
        <v>35688</v>
      </c>
      <c r="V196" s="34">
        <v>29098</v>
      </c>
      <c r="W196" s="9" t="s">
        <v>2175</v>
      </c>
      <c r="X196" s="9">
        <v>3223972965</v>
      </c>
      <c r="Y196" s="42" t="s">
        <v>2176</v>
      </c>
      <c r="Z196" s="9" t="s">
        <v>808</v>
      </c>
      <c r="AA196" s="9">
        <v>1</v>
      </c>
      <c r="AB196" s="9" t="s">
        <v>456</v>
      </c>
      <c r="AC196" s="9">
        <v>85101601</v>
      </c>
      <c r="AD196" s="9" t="s">
        <v>579</v>
      </c>
      <c r="AE196" s="19" t="s">
        <v>2177</v>
      </c>
      <c r="AF196" s="9" t="s">
        <v>2178</v>
      </c>
      <c r="AG196" s="9" t="s">
        <v>122</v>
      </c>
      <c r="AH196" s="9" t="s">
        <v>123</v>
      </c>
      <c r="AJ196" s="2" t="s">
        <v>24</v>
      </c>
      <c r="AK196" s="2" t="s">
        <v>20</v>
      </c>
      <c r="AL196" s="2" t="s">
        <v>25</v>
      </c>
      <c r="AM196" s="2" t="s">
        <v>291</v>
      </c>
    </row>
    <row r="197" spans="1:46" ht="143.25" x14ac:dyDescent="0.25">
      <c r="A197" s="2">
        <v>199</v>
      </c>
      <c r="C197" s="15" t="s">
        <v>2055</v>
      </c>
      <c r="D197" s="15" t="s">
        <v>2179</v>
      </c>
      <c r="E197" s="1" t="s">
        <v>2180</v>
      </c>
      <c r="F197" s="9">
        <v>21325</v>
      </c>
      <c r="G197" s="9" t="s">
        <v>282</v>
      </c>
      <c r="H197" s="9">
        <v>25425</v>
      </c>
      <c r="I197" s="9" t="s">
        <v>2525</v>
      </c>
      <c r="J197" s="24">
        <v>3207000</v>
      </c>
      <c r="K197" s="24">
        <f t="shared" si="14"/>
        <v>35277000</v>
      </c>
      <c r="L197" s="9" t="s">
        <v>2075</v>
      </c>
      <c r="M197" s="3" t="str">
        <f t="shared" si="15"/>
        <v>07 de febrero de 2025</v>
      </c>
      <c r="O197" s="9" t="s">
        <v>185</v>
      </c>
      <c r="P197" s="9" t="s">
        <v>389</v>
      </c>
      <c r="Q197" s="9" t="s">
        <v>2152</v>
      </c>
      <c r="R197" s="9" t="s">
        <v>2181</v>
      </c>
      <c r="S197" s="9">
        <v>1152468791</v>
      </c>
      <c r="T197" s="9" t="s">
        <v>2174</v>
      </c>
      <c r="U197" s="34">
        <v>42754</v>
      </c>
      <c r="V197" s="34">
        <v>36157</v>
      </c>
      <c r="W197" s="9" t="s">
        <v>2182</v>
      </c>
      <c r="X197" s="9">
        <v>3225123364</v>
      </c>
      <c r="Y197" s="42" t="s">
        <v>2183</v>
      </c>
      <c r="Z197" s="9" t="s">
        <v>503</v>
      </c>
      <c r="AA197" s="9">
        <v>1</v>
      </c>
      <c r="AB197" s="9" t="s">
        <v>401</v>
      </c>
      <c r="AD197" s="9" t="s">
        <v>579</v>
      </c>
      <c r="AE197" s="19" t="s">
        <v>2184</v>
      </c>
      <c r="AF197" s="9" t="s">
        <v>93</v>
      </c>
      <c r="AG197" s="9" t="s">
        <v>584</v>
      </c>
      <c r="AH197" s="9" t="s">
        <v>154</v>
      </c>
      <c r="AI197" s="9" t="s">
        <v>142</v>
      </c>
      <c r="AJ197" s="2" t="s">
        <v>24</v>
      </c>
      <c r="AK197" s="2" t="s">
        <v>20</v>
      </c>
      <c r="AL197" s="2" t="s">
        <v>25</v>
      </c>
      <c r="AM197" s="2" t="s">
        <v>291</v>
      </c>
    </row>
    <row r="198" spans="1:46" ht="90" customHeight="1" x14ac:dyDescent="0.25">
      <c r="A198" s="2">
        <v>200</v>
      </c>
      <c r="C198" s="15" t="s">
        <v>2056</v>
      </c>
      <c r="D198" s="15" t="s">
        <v>2185</v>
      </c>
      <c r="E198" s="1" t="s">
        <v>2186</v>
      </c>
      <c r="F198" s="9">
        <v>35025</v>
      </c>
      <c r="G198" s="9" t="s">
        <v>1554</v>
      </c>
      <c r="H198" s="9">
        <v>25525</v>
      </c>
      <c r="I198" s="9" t="s">
        <v>2525</v>
      </c>
      <c r="J198" s="24">
        <v>3675000</v>
      </c>
      <c r="K198" s="24">
        <f t="shared" si="14"/>
        <v>40425000</v>
      </c>
      <c r="L198" s="9" t="s">
        <v>2075</v>
      </c>
      <c r="M198" s="3" t="str">
        <f t="shared" si="15"/>
        <v>07 de febrero de 2025</v>
      </c>
      <c r="O198" s="9" t="s">
        <v>185</v>
      </c>
      <c r="P198" s="9" t="s">
        <v>389</v>
      </c>
      <c r="Q198" s="9" t="s">
        <v>2152</v>
      </c>
      <c r="R198" s="9" t="s">
        <v>2187</v>
      </c>
      <c r="S198" s="9">
        <v>98620219</v>
      </c>
      <c r="T198" s="9" t="s">
        <v>465</v>
      </c>
      <c r="U198" s="34">
        <v>33542</v>
      </c>
      <c r="V198" s="34">
        <v>26944</v>
      </c>
      <c r="W198" s="9" t="s">
        <v>2188</v>
      </c>
      <c r="X198" s="61">
        <v>3126246358</v>
      </c>
      <c r="Y198" s="42" t="s">
        <v>2189</v>
      </c>
      <c r="Z198" s="9" t="s">
        <v>672</v>
      </c>
      <c r="AA198" s="9">
        <v>2</v>
      </c>
      <c r="AB198" s="9" t="s">
        <v>456</v>
      </c>
      <c r="AC198" s="9">
        <v>85101604</v>
      </c>
      <c r="AD198" s="9" t="s">
        <v>579</v>
      </c>
      <c r="AE198" s="19" t="s">
        <v>2190</v>
      </c>
      <c r="AF198" s="9" t="s">
        <v>66</v>
      </c>
      <c r="AH198" s="9" t="s">
        <v>154</v>
      </c>
      <c r="AI198" s="9" t="s">
        <v>142</v>
      </c>
      <c r="AJ198" s="2" t="s">
        <v>24</v>
      </c>
      <c r="AK198" s="2" t="s">
        <v>20</v>
      </c>
      <c r="AL198" s="2" t="s">
        <v>25</v>
      </c>
      <c r="AM198" s="2" t="s">
        <v>291</v>
      </c>
      <c r="AN198" s="7" t="s">
        <v>2560</v>
      </c>
      <c r="AO198" s="8" t="s">
        <v>2036</v>
      </c>
      <c r="AP198" s="7" t="s">
        <v>199</v>
      </c>
      <c r="AQ198" s="9" t="s">
        <v>2561</v>
      </c>
      <c r="AR198" s="9" t="s">
        <v>2562</v>
      </c>
      <c r="AS198" s="9" t="s">
        <v>2563</v>
      </c>
      <c r="AT198" s="8" t="s">
        <v>2312</v>
      </c>
    </row>
    <row r="199" spans="1:46" ht="143.25" x14ac:dyDescent="0.25">
      <c r="A199" s="2">
        <v>201</v>
      </c>
      <c r="C199" s="15" t="s">
        <v>2057</v>
      </c>
      <c r="D199" s="15" t="s">
        <v>2191</v>
      </c>
      <c r="E199" s="1" t="s">
        <v>2192</v>
      </c>
      <c r="F199" s="9">
        <v>9325</v>
      </c>
      <c r="G199" s="9" t="s">
        <v>282</v>
      </c>
      <c r="H199" s="9">
        <v>25625</v>
      </c>
      <c r="I199" s="9" t="s">
        <v>2525</v>
      </c>
      <c r="J199" s="24">
        <v>3207000</v>
      </c>
      <c r="K199" s="24">
        <f t="shared" si="14"/>
        <v>35277000</v>
      </c>
      <c r="L199" s="9" t="s">
        <v>2075</v>
      </c>
      <c r="M199" s="3" t="str">
        <f t="shared" si="15"/>
        <v>07 de febrero de 2025</v>
      </c>
      <c r="O199" s="9" t="s">
        <v>185</v>
      </c>
      <c r="P199" s="9" t="s">
        <v>389</v>
      </c>
      <c r="Q199" s="9" t="s">
        <v>396</v>
      </c>
      <c r="R199" s="9" t="s">
        <v>2193</v>
      </c>
      <c r="S199" s="9">
        <v>1128272942</v>
      </c>
      <c r="T199" s="9" t="s">
        <v>170</v>
      </c>
      <c r="U199" s="34">
        <v>38832</v>
      </c>
      <c r="V199" s="34">
        <v>32224</v>
      </c>
      <c r="W199" s="9" t="s">
        <v>2194</v>
      </c>
      <c r="X199" s="9">
        <v>3216391919</v>
      </c>
      <c r="Y199" s="42" t="s">
        <v>2195</v>
      </c>
      <c r="Z199" s="9" t="s">
        <v>400</v>
      </c>
      <c r="AA199" s="9">
        <v>5</v>
      </c>
      <c r="AB199" s="9" t="s">
        <v>401</v>
      </c>
      <c r="AC199" s="9">
        <v>85122101</v>
      </c>
      <c r="AD199" s="9" t="s">
        <v>579</v>
      </c>
      <c r="AE199" s="19" t="s">
        <v>2196</v>
      </c>
      <c r="AF199" s="9" t="s">
        <v>93</v>
      </c>
      <c r="AG199" s="9" t="s">
        <v>2197</v>
      </c>
      <c r="AH199" s="9" t="s">
        <v>123</v>
      </c>
      <c r="AJ199" s="2" t="s">
        <v>24</v>
      </c>
      <c r="AK199" s="2" t="s">
        <v>20</v>
      </c>
      <c r="AL199" s="2" t="s">
        <v>25</v>
      </c>
      <c r="AM199" s="2" t="s">
        <v>291</v>
      </c>
      <c r="AN199" s="7" t="s">
        <v>2309</v>
      </c>
      <c r="AO199" s="8" t="s">
        <v>2075</v>
      </c>
      <c r="AP199" s="7" t="s">
        <v>199</v>
      </c>
      <c r="AQ199" s="9" t="s">
        <v>2310</v>
      </c>
      <c r="AR199" s="9" t="s">
        <v>2075</v>
      </c>
      <c r="AS199" s="9" t="s">
        <v>2311</v>
      </c>
      <c r="AT199" s="8" t="s">
        <v>2312</v>
      </c>
    </row>
    <row r="200" spans="1:46" ht="128.25" x14ac:dyDescent="0.2">
      <c r="A200" s="2">
        <v>202</v>
      </c>
      <c r="C200" s="15" t="s">
        <v>2058</v>
      </c>
      <c r="D200" s="15" t="s">
        <v>2198</v>
      </c>
      <c r="E200" s="1" t="s">
        <v>2199</v>
      </c>
      <c r="F200" s="9">
        <v>12625</v>
      </c>
      <c r="G200" s="9" t="s">
        <v>282</v>
      </c>
      <c r="H200" s="9">
        <v>25725</v>
      </c>
      <c r="I200" s="9" t="s">
        <v>2525</v>
      </c>
      <c r="J200" s="24">
        <v>2078000</v>
      </c>
      <c r="K200" s="24">
        <f t="shared" si="14"/>
        <v>22858000</v>
      </c>
      <c r="L200" s="9" t="s">
        <v>2075</v>
      </c>
      <c r="M200" s="3" t="str">
        <f t="shared" si="15"/>
        <v>07 de febrero de 2025</v>
      </c>
      <c r="O200" s="9" t="s">
        <v>185</v>
      </c>
      <c r="P200" s="9" t="s">
        <v>389</v>
      </c>
      <c r="Q200" s="9" t="s">
        <v>2200</v>
      </c>
      <c r="R200" s="9" t="s">
        <v>2201</v>
      </c>
      <c r="S200" s="9">
        <v>43799671</v>
      </c>
      <c r="T200" s="9" t="s">
        <v>2202</v>
      </c>
      <c r="U200" s="34">
        <v>32853</v>
      </c>
      <c r="V200" s="34">
        <v>26064</v>
      </c>
      <c r="W200" s="9" t="s">
        <v>2203</v>
      </c>
      <c r="X200" s="9">
        <v>3137970786</v>
      </c>
      <c r="Y200" s="9" t="s">
        <v>2204</v>
      </c>
      <c r="Z200" s="9" t="s">
        <v>287</v>
      </c>
      <c r="AA200" s="9">
        <v>8</v>
      </c>
      <c r="AB200" s="9" t="s">
        <v>435</v>
      </c>
      <c r="AC200" s="9">
        <v>85101601</v>
      </c>
      <c r="AD200" s="9" t="s">
        <v>579</v>
      </c>
      <c r="AE200" s="19" t="s">
        <v>2205</v>
      </c>
      <c r="AF200" s="9" t="s">
        <v>441</v>
      </c>
      <c r="AH200" s="9" t="s">
        <v>154</v>
      </c>
      <c r="AI200" s="9" t="s">
        <v>142</v>
      </c>
      <c r="AJ200" s="2" t="s">
        <v>24</v>
      </c>
      <c r="AK200" s="2" t="s">
        <v>20</v>
      </c>
      <c r="AL200" s="2" t="s">
        <v>25</v>
      </c>
      <c r="AM200" s="2" t="s">
        <v>291</v>
      </c>
      <c r="AN200" s="7" t="s">
        <v>2317</v>
      </c>
      <c r="AO200" s="8" t="s">
        <v>2075</v>
      </c>
      <c r="AP200" s="7" t="s">
        <v>728</v>
      </c>
      <c r="AQ200" s="9" t="s">
        <v>69</v>
      </c>
      <c r="AR200" s="9" t="s">
        <v>69</v>
      </c>
      <c r="AS200" s="9" t="s">
        <v>69</v>
      </c>
      <c r="AT200" s="8" t="s">
        <v>2075</v>
      </c>
    </row>
    <row r="201" spans="1:46" ht="171.75" x14ac:dyDescent="0.25">
      <c r="A201" s="2">
        <v>203</v>
      </c>
      <c r="C201" s="15" t="s">
        <v>2059</v>
      </c>
      <c r="D201" s="15" t="s">
        <v>2206</v>
      </c>
      <c r="E201" s="1" t="s">
        <v>2207</v>
      </c>
      <c r="F201" s="9">
        <v>26825</v>
      </c>
      <c r="G201" s="9" t="s">
        <v>282</v>
      </c>
      <c r="H201" s="9">
        <v>25825</v>
      </c>
      <c r="I201" s="9" t="s">
        <v>2525</v>
      </c>
      <c r="J201" s="24">
        <v>3950000</v>
      </c>
      <c r="K201" s="24">
        <f t="shared" si="14"/>
        <v>43450000</v>
      </c>
      <c r="L201" s="9" t="s">
        <v>2075</v>
      </c>
      <c r="M201" s="3" t="str">
        <f t="shared" si="15"/>
        <v>07 de febrero de 2025</v>
      </c>
      <c r="O201" s="9" t="s">
        <v>185</v>
      </c>
      <c r="P201" s="9" t="s">
        <v>389</v>
      </c>
      <c r="Q201" s="9" t="s">
        <v>390</v>
      </c>
      <c r="R201" s="9" t="s">
        <v>2208</v>
      </c>
      <c r="S201" s="9">
        <v>1065203393</v>
      </c>
      <c r="T201" s="9" t="s">
        <v>2209</v>
      </c>
      <c r="U201" s="34">
        <v>39489</v>
      </c>
      <c r="V201" s="34">
        <v>32640</v>
      </c>
      <c r="W201" s="9" t="s">
        <v>2210</v>
      </c>
      <c r="X201" s="9">
        <v>3103933963</v>
      </c>
      <c r="Y201" s="42" t="s">
        <v>2211</v>
      </c>
      <c r="Z201" s="9" t="s">
        <v>2212</v>
      </c>
      <c r="AA201" s="9">
        <v>9</v>
      </c>
      <c r="AB201" s="9" t="s">
        <v>393</v>
      </c>
      <c r="AD201" s="9" t="s">
        <v>579</v>
      </c>
      <c r="AE201" s="19" t="s">
        <v>2213</v>
      </c>
      <c r="AF201" s="9" t="s">
        <v>66</v>
      </c>
      <c r="AG201" s="9" t="s">
        <v>584</v>
      </c>
      <c r="AH201" s="9" t="s">
        <v>166</v>
      </c>
      <c r="AI201" s="9" t="s">
        <v>113</v>
      </c>
      <c r="AJ201" s="2" t="s">
        <v>24</v>
      </c>
      <c r="AK201" s="2" t="s">
        <v>20</v>
      </c>
      <c r="AL201" s="2" t="s">
        <v>25</v>
      </c>
      <c r="AM201" s="2" t="s">
        <v>291</v>
      </c>
    </row>
    <row r="202" spans="1:46" ht="129" x14ac:dyDescent="0.25">
      <c r="A202" s="2">
        <v>204</v>
      </c>
      <c r="C202" s="15" t="s">
        <v>2060</v>
      </c>
      <c r="D202" s="15" t="s">
        <v>2214</v>
      </c>
      <c r="E202" s="1" t="s">
        <v>2199</v>
      </c>
      <c r="F202" s="9">
        <v>37225</v>
      </c>
      <c r="G202" s="9" t="s">
        <v>521</v>
      </c>
      <c r="H202" s="9">
        <v>25925</v>
      </c>
      <c r="I202" s="9" t="s">
        <v>2525</v>
      </c>
      <c r="J202" s="24">
        <v>2078000</v>
      </c>
      <c r="K202" s="24">
        <f t="shared" si="14"/>
        <v>22858000</v>
      </c>
      <c r="L202" s="9" t="s">
        <v>2075</v>
      </c>
      <c r="M202" s="3" t="str">
        <f t="shared" si="15"/>
        <v>07 de febrero de 2025</v>
      </c>
      <c r="O202" s="9" t="s">
        <v>185</v>
      </c>
      <c r="P202" s="9" t="s">
        <v>389</v>
      </c>
      <c r="Q202" s="9" t="s">
        <v>390</v>
      </c>
      <c r="R202" s="9" t="s">
        <v>2215</v>
      </c>
      <c r="S202" s="9">
        <v>1040324312</v>
      </c>
      <c r="T202" s="9" t="s">
        <v>346</v>
      </c>
      <c r="U202" s="34">
        <v>40799</v>
      </c>
      <c r="V202" s="34">
        <v>33713</v>
      </c>
      <c r="W202" s="9" t="s">
        <v>2216</v>
      </c>
      <c r="X202" s="9">
        <v>3178739448</v>
      </c>
      <c r="Y202" s="42" t="s">
        <v>2217</v>
      </c>
      <c r="Z202" s="9" t="s">
        <v>287</v>
      </c>
      <c r="AA202" s="9">
        <v>0</v>
      </c>
      <c r="AB202" s="9" t="s">
        <v>393</v>
      </c>
      <c r="AC202" s="9">
        <v>85101601</v>
      </c>
      <c r="AD202" s="9" t="s">
        <v>579</v>
      </c>
      <c r="AE202" s="19" t="s">
        <v>2218</v>
      </c>
      <c r="AF202" s="9" t="s">
        <v>93</v>
      </c>
      <c r="AG202" s="9" t="s">
        <v>1016</v>
      </c>
      <c r="AH202" s="9" t="s">
        <v>154</v>
      </c>
      <c r="AI202" s="9" t="s">
        <v>113</v>
      </c>
      <c r="AJ202" s="2" t="s">
        <v>24</v>
      </c>
      <c r="AK202" s="2" t="s">
        <v>20</v>
      </c>
      <c r="AL202" s="2" t="s">
        <v>25</v>
      </c>
      <c r="AM202" s="2" t="s">
        <v>291</v>
      </c>
      <c r="AN202" s="7" t="s">
        <v>2551</v>
      </c>
      <c r="AO202" s="8" t="s">
        <v>2075</v>
      </c>
      <c r="AP202" s="7" t="s">
        <v>199</v>
      </c>
      <c r="AQ202" s="9" t="s">
        <v>2552</v>
      </c>
      <c r="AR202" s="9" t="s">
        <v>2075</v>
      </c>
      <c r="AS202" s="9" t="s">
        <v>2311</v>
      </c>
      <c r="AT202" s="8" t="s">
        <v>2525</v>
      </c>
    </row>
    <row r="203" spans="1:46" ht="171.75" x14ac:dyDescent="0.25">
      <c r="A203" s="2">
        <v>205</v>
      </c>
      <c r="C203" s="15" t="s">
        <v>2061</v>
      </c>
      <c r="D203" s="15" t="s">
        <v>2219</v>
      </c>
      <c r="E203" s="1" t="s">
        <v>2220</v>
      </c>
      <c r="F203" s="9">
        <v>26625</v>
      </c>
      <c r="G203" s="9" t="s">
        <v>282</v>
      </c>
      <c r="H203" s="9">
        <v>26025</v>
      </c>
      <c r="I203" s="9" t="s">
        <v>2525</v>
      </c>
      <c r="J203" s="24">
        <v>3950000</v>
      </c>
      <c r="K203" s="24">
        <f t="shared" si="14"/>
        <v>43450000</v>
      </c>
      <c r="L203" s="9" t="s">
        <v>2075</v>
      </c>
      <c r="M203" s="3" t="str">
        <f t="shared" si="15"/>
        <v>07 de febrero de 2025</v>
      </c>
      <c r="O203" s="9" t="s">
        <v>185</v>
      </c>
      <c r="P203" s="9" t="s">
        <v>389</v>
      </c>
      <c r="Q203" s="9" t="s">
        <v>390</v>
      </c>
      <c r="R203" s="9" t="s">
        <v>2221</v>
      </c>
      <c r="S203" s="9">
        <v>52897688</v>
      </c>
      <c r="T203" s="9" t="s">
        <v>168</v>
      </c>
      <c r="U203" s="34">
        <v>36600</v>
      </c>
      <c r="V203" s="34">
        <v>29916</v>
      </c>
      <c r="W203" s="9" t="s">
        <v>2222</v>
      </c>
      <c r="X203" s="9">
        <v>3102366076</v>
      </c>
      <c r="Y203" s="42" t="s">
        <v>2223</v>
      </c>
      <c r="Z203" s="9" t="s">
        <v>2212</v>
      </c>
      <c r="AA203" s="9">
        <v>5</v>
      </c>
      <c r="AB203" s="9" t="s">
        <v>393</v>
      </c>
      <c r="AD203" s="9" t="s">
        <v>579</v>
      </c>
      <c r="AE203" s="19" t="s">
        <v>2224</v>
      </c>
      <c r="AF203" s="9" t="s">
        <v>93</v>
      </c>
      <c r="AH203" s="9" t="s">
        <v>123</v>
      </c>
      <c r="AI203" s="9" t="s">
        <v>2225</v>
      </c>
      <c r="AJ203" s="2" t="s">
        <v>24</v>
      </c>
      <c r="AK203" s="2" t="s">
        <v>20</v>
      </c>
      <c r="AL203" s="2" t="s">
        <v>25</v>
      </c>
      <c r="AM203" s="2" t="s">
        <v>291</v>
      </c>
    </row>
    <row r="204" spans="1:46" ht="129" x14ac:dyDescent="0.25">
      <c r="A204" s="2">
        <v>206</v>
      </c>
      <c r="C204" s="15" t="s">
        <v>2062</v>
      </c>
      <c r="D204" s="15" t="s">
        <v>2226</v>
      </c>
      <c r="E204" s="1" t="s">
        <v>2199</v>
      </c>
      <c r="F204" s="9">
        <v>37825</v>
      </c>
      <c r="G204" s="9" t="s">
        <v>1809</v>
      </c>
      <c r="H204" s="9">
        <v>26125</v>
      </c>
      <c r="I204" s="9" t="s">
        <v>2525</v>
      </c>
      <c r="J204" s="24">
        <v>2078000</v>
      </c>
      <c r="K204" s="24">
        <f t="shared" si="14"/>
        <v>22858000</v>
      </c>
      <c r="L204" s="9" t="s">
        <v>2075</v>
      </c>
      <c r="M204" s="3" t="str">
        <f t="shared" si="15"/>
        <v>07 de febrero de 2025</v>
      </c>
      <c r="O204" s="9" t="s">
        <v>185</v>
      </c>
      <c r="P204" s="9" t="s">
        <v>389</v>
      </c>
      <c r="Q204" s="9" t="s">
        <v>390</v>
      </c>
      <c r="R204" s="9" t="s">
        <v>2227</v>
      </c>
      <c r="S204" s="9">
        <v>1033342067</v>
      </c>
      <c r="T204" s="9" t="s">
        <v>2228</v>
      </c>
      <c r="U204" s="34">
        <v>42129</v>
      </c>
      <c r="V204" s="34">
        <v>35494</v>
      </c>
      <c r="W204" s="9" t="s">
        <v>2229</v>
      </c>
      <c r="X204" s="9">
        <v>3195900650</v>
      </c>
      <c r="Y204" s="42" t="s">
        <v>2230</v>
      </c>
      <c r="Z204" s="9" t="s">
        <v>287</v>
      </c>
      <c r="AA204" s="9">
        <v>1</v>
      </c>
      <c r="AB204" s="9" t="s">
        <v>393</v>
      </c>
      <c r="AC204" s="9">
        <v>85101601</v>
      </c>
      <c r="AD204" s="9" t="s">
        <v>579</v>
      </c>
      <c r="AE204" s="19" t="s">
        <v>2231</v>
      </c>
      <c r="AF204" s="9" t="s">
        <v>66</v>
      </c>
      <c r="AG204" s="9" t="s">
        <v>1016</v>
      </c>
      <c r="AH204" s="9" t="s">
        <v>123</v>
      </c>
      <c r="AI204" s="9" t="s">
        <v>113</v>
      </c>
      <c r="AJ204" s="2" t="s">
        <v>24</v>
      </c>
      <c r="AK204" s="2" t="s">
        <v>20</v>
      </c>
      <c r="AL204" s="2" t="s">
        <v>25</v>
      </c>
      <c r="AM204" s="2" t="s">
        <v>291</v>
      </c>
    </row>
    <row r="205" spans="1:46" ht="143.25" x14ac:dyDescent="0.25">
      <c r="A205" s="2">
        <v>207</v>
      </c>
      <c r="C205" s="15" t="s">
        <v>2063</v>
      </c>
      <c r="D205" s="15" t="s">
        <v>2232</v>
      </c>
      <c r="E205" s="1" t="s">
        <v>2233</v>
      </c>
      <c r="F205" s="9">
        <v>28325</v>
      </c>
      <c r="G205" s="9" t="s">
        <v>2320</v>
      </c>
      <c r="H205" s="9">
        <v>26225</v>
      </c>
      <c r="I205" s="9" t="s">
        <v>2525</v>
      </c>
      <c r="J205" s="24">
        <v>3207000</v>
      </c>
      <c r="K205" s="62">
        <v>35277000</v>
      </c>
      <c r="L205" s="9" t="s">
        <v>2075</v>
      </c>
      <c r="M205" s="3" t="str">
        <f t="shared" si="15"/>
        <v>07 de febrero de 2025</v>
      </c>
      <c r="O205" s="9" t="s">
        <v>185</v>
      </c>
      <c r="P205" s="9" t="s">
        <v>2234</v>
      </c>
      <c r="Q205" s="9" t="s">
        <v>587</v>
      </c>
      <c r="R205" s="9" t="s">
        <v>2235</v>
      </c>
      <c r="S205" s="9">
        <v>1128407173</v>
      </c>
      <c r="T205" s="9" t="s">
        <v>170</v>
      </c>
      <c r="U205" s="34">
        <v>38614</v>
      </c>
      <c r="V205" s="34">
        <v>32031</v>
      </c>
      <c r="W205" s="9" t="s">
        <v>2236</v>
      </c>
      <c r="X205" s="9">
        <v>3015309593</v>
      </c>
      <c r="Y205" s="42" t="s">
        <v>2238</v>
      </c>
      <c r="Z205" s="9" t="s">
        <v>503</v>
      </c>
      <c r="AA205" s="9">
        <v>1</v>
      </c>
      <c r="AB205" s="9" t="s">
        <v>2239</v>
      </c>
      <c r="AD205" s="9" t="s">
        <v>579</v>
      </c>
      <c r="AE205" s="19" t="s">
        <v>2237</v>
      </c>
      <c r="AF205" s="9" t="s">
        <v>93</v>
      </c>
      <c r="AG205" s="9" t="s">
        <v>113</v>
      </c>
      <c r="AH205" s="9" t="s">
        <v>166</v>
      </c>
      <c r="AI205" s="9" t="s">
        <v>142</v>
      </c>
      <c r="AJ205" s="2" t="s">
        <v>24</v>
      </c>
      <c r="AK205" s="2" t="s">
        <v>20</v>
      </c>
      <c r="AL205" s="2" t="s">
        <v>25</v>
      </c>
      <c r="AM205" s="2" t="s">
        <v>291</v>
      </c>
      <c r="AN205" s="7" t="s">
        <v>2318</v>
      </c>
      <c r="AO205" s="8" t="s">
        <v>2075</v>
      </c>
      <c r="AP205" s="7" t="s">
        <v>199</v>
      </c>
      <c r="AQ205" s="9" t="s">
        <v>2319</v>
      </c>
      <c r="AR205" s="9" t="s">
        <v>2075</v>
      </c>
      <c r="AS205" s="9" t="s">
        <v>2311</v>
      </c>
      <c r="AT205" s="8" t="s">
        <v>2312</v>
      </c>
    </row>
    <row r="206" spans="1:46" ht="171.75" x14ac:dyDescent="0.25">
      <c r="A206" s="2">
        <v>208</v>
      </c>
      <c r="C206" s="15" t="s">
        <v>2064</v>
      </c>
      <c r="D206" s="15" t="s">
        <v>2240</v>
      </c>
      <c r="E206" s="1" t="s">
        <v>2241</v>
      </c>
      <c r="F206" s="9">
        <v>28025</v>
      </c>
      <c r="G206" s="9" t="s">
        <v>282</v>
      </c>
      <c r="I206" s="9" t="s">
        <v>2525</v>
      </c>
      <c r="J206" s="24">
        <v>4000000</v>
      </c>
      <c r="K206" s="62">
        <v>44000000</v>
      </c>
      <c r="L206" s="9" t="s">
        <v>2075</v>
      </c>
      <c r="M206" s="3" t="str">
        <f t="shared" si="15"/>
        <v>07 de febrero de 2025</v>
      </c>
      <c r="O206" s="9" t="s">
        <v>185</v>
      </c>
      <c r="P206" s="9" t="s">
        <v>389</v>
      </c>
      <c r="Q206" s="9" t="s">
        <v>960</v>
      </c>
      <c r="R206" s="9" t="s">
        <v>2242</v>
      </c>
      <c r="S206" s="9">
        <v>52030936</v>
      </c>
      <c r="T206" s="9" t="s">
        <v>168</v>
      </c>
      <c r="U206" s="34">
        <v>33144</v>
      </c>
      <c r="V206" s="34">
        <v>26141</v>
      </c>
      <c r="W206" s="9" t="s">
        <v>2243</v>
      </c>
      <c r="X206" s="9">
        <v>3102919769</v>
      </c>
      <c r="Y206" s="42" t="s">
        <v>2244</v>
      </c>
      <c r="Z206" s="9" t="s">
        <v>2245</v>
      </c>
      <c r="AA206" s="9">
        <v>6</v>
      </c>
      <c r="AB206" s="9" t="s">
        <v>303</v>
      </c>
      <c r="AD206" s="9" t="s">
        <v>579</v>
      </c>
      <c r="AE206" s="19" t="s">
        <v>2246</v>
      </c>
      <c r="AF206" s="9" t="s">
        <v>93</v>
      </c>
      <c r="AG206" s="9" t="s">
        <v>584</v>
      </c>
      <c r="AH206" s="9" t="s">
        <v>166</v>
      </c>
      <c r="AI206" s="9" t="s">
        <v>142</v>
      </c>
      <c r="AJ206" s="2" t="s">
        <v>24</v>
      </c>
      <c r="AK206" s="2" t="s">
        <v>20</v>
      </c>
      <c r="AL206" s="2" t="s">
        <v>25</v>
      </c>
      <c r="AM206" s="2" t="s">
        <v>291</v>
      </c>
    </row>
    <row r="207" spans="1:46" ht="186" x14ac:dyDescent="0.25">
      <c r="A207" s="2">
        <v>209</v>
      </c>
      <c r="C207" s="15" t="s">
        <v>2065</v>
      </c>
      <c r="D207" s="15" t="s">
        <v>2247</v>
      </c>
      <c r="E207" s="1" t="s">
        <v>2248</v>
      </c>
      <c r="F207" s="9">
        <v>15325</v>
      </c>
      <c r="G207" s="9" t="s">
        <v>282</v>
      </c>
      <c r="H207" s="9">
        <v>26325</v>
      </c>
      <c r="I207" s="9" t="s">
        <v>2525</v>
      </c>
      <c r="J207" s="24">
        <v>5100000</v>
      </c>
      <c r="K207" s="24">
        <f>J207*11</f>
        <v>56100000</v>
      </c>
      <c r="L207" s="9" t="s">
        <v>2075</v>
      </c>
      <c r="M207" s="3" t="str">
        <f t="shared" si="15"/>
        <v>07 de febrero de 2025</v>
      </c>
      <c r="O207" s="9" t="s">
        <v>185</v>
      </c>
      <c r="P207" s="9" t="s">
        <v>389</v>
      </c>
      <c r="Q207" s="9" t="s">
        <v>960</v>
      </c>
      <c r="R207" s="9" t="s">
        <v>2249</v>
      </c>
      <c r="S207" s="9">
        <v>52779730</v>
      </c>
      <c r="T207" s="9" t="s">
        <v>168</v>
      </c>
      <c r="U207" s="34">
        <v>37351</v>
      </c>
      <c r="V207" s="34">
        <v>30615</v>
      </c>
      <c r="W207" s="9" t="s">
        <v>2250</v>
      </c>
      <c r="X207" s="9">
        <v>3163139296</v>
      </c>
      <c r="Y207" s="42" t="s">
        <v>2251</v>
      </c>
      <c r="Z207" s="9" t="s">
        <v>2252</v>
      </c>
      <c r="AA207" s="9">
        <v>1</v>
      </c>
      <c r="AB207" s="9" t="s">
        <v>303</v>
      </c>
      <c r="AD207" s="9" t="s">
        <v>579</v>
      </c>
      <c r="AE207" s="19" t="s">
        <v>2253</v>
      </c>
      <c r="AF207" s="9" t="s">
        <v>441</v>
      </c>
      <c r="AG207" s="9" t="s">
        <v>584</v>
      </c>
      <c r="AH207" s="9" t="s">
        <v>123</v>
      </c>
      <c r="AI207" s="9" t="s">
        <v>142</v>
      </c>
      <c r="AJ207" s="2" t="s">
        <v>24</v>
      </c>
      <c r="AK207" s="2" t="s">
        <v>20</v>
      </c>
      <c r="AL207" s="2" t="s">
        <v>25</v>
      </c>
      <c r="AM207" s="2" t="s">
        <v>291</v>
      </c>
    </row>
    <row r="208" spans="1:46" ht="171.75" x14ac:dyDescent="0.25">
      <c r="A208" s="2">
        <v>210</v>
      </c>
      <c r="C208" s="15" t="s">
        <v>2066</v>
      </c>
      <c r="D208" s="15" t="s">
        <v>2254</v>
      </c>
      <c r="E208" s="1" t="s">
        <v>2255</v>
      </c>
      <c r="F208" s="9">
        <v>33625</v>
      </c>
      <c r="G208" s="9" t="s">
        <v>621</v>
      </c>
      <c r="H208" s="9">
        <v>26425</v>
      </c>
      <c r="I208" s="9" t="s">
        <v>2525</v>
      </c>
      <c r="J208" s="24">
        <v>5000000</v>
      </c>
      <c r="K208" s="24">
        <f>J208*11</f>
        <v>55000000</v>
      </c>
      <c r="L208" s="9" t="s">
        <v>2075</v>
      </c>
      <c r="M208" s="3" t="str">
        <f t="shared" si="15"/>
        <v>07 de febrero de 2025</v>
      </c>
      <c r="O208" s="9" t="s">
        <v>185</v>
      </c>
      <c r="P208" s="9" t="s">
        <v>389</v>
      </c>
      <c r="Q208" s="9" t="s">
        <v>960</v>
      </c>
      <c r="R208" s="9" t="s">
        <v>2256</v>
      </c>
      <c r="S208" s="9">
        <v>64744814</v>
      </c>
      <c r="T208" s="9" t="s">
        <v>2257</v>
      </c>
      <c r="U208" s="34">
        <v>35607</v>
      </c>
      <c r="V208" s="34">
        <v>28770</v>
      </c>
      <c r="W208" s="9" t="s">
        <v>2258</v>
      </c>
      <c r="X208" s="9">
        <v>3026547889</v>
      </c>
      <c r="Y208" s="42" t="s">
        <v>2259</v>
      </c>
      <c r="Z208" s="9" t="s">
        <v>2245</v>
      </c>
      <c r="AA208" s="9">
        <v>4</v>
      </c>
      <c r="AB208" s="9" t="s">
        <v>303</v>
      </c>
      <c r="AD208" s="9" t="s">
        <v>579</v>
      </c>
      <c r="AE208" s="19" t="s">
        <v>2260</v>
      </c>
      <c r="AF208" s="9" t="s">
        <v>93</v>
      </c>
      <c r="AG208" s="9" t="s">
        <v>584</v>
      </c>
      <c r="AH208" s="9" t="s">
        <v>166</v>
      </c>
      <c r="AI208" s="9" t="s">
        <v>113</v>
      </c>
      <c r="AJ208" s="2" t="s">
        <v>24</v>
      </c>
      <c r="AK208" s="2" t="s">
        <v>20</v>
      </c>
      <c r="AL208" s="2" t="s">
        <v>25</v>
      </c>
      <c r="AM208" s="2" t="s">
        <v>291</v>
      </c>
      <c r="AN208" s="7">
        <v>4207226</v>
      </c>
      <c r="AO208" s="8" t="s">
        <v>2075</v>
      </c>
      <c r="AP208" s="7" t="s">
        <v>2570</v>
      </c>
      <c r="AQ208" s="9" t="s">
        <v>2571</v>
      </c>
      <c r="AR208" s="9" t="s">
        <v>2572</v>
      </c>
      <c r="AS208" s="9" t="s">
        <v>2573</v>
      </c>
      <c r="AT208" s="8" t="s">
        <v>2525</v>
      </c>
    </row>
    <row r="209" spans="1:46" ht="157.5" x14ac:dyDescent="0.25">
      <c r="A209" s="2">
        <v>211</v>
      </c>
      <c r="C209" s="15" t="s">
        <v>2067</v>
      </c>
      <c r="D209" s="15" t="s">
        <v>2261</v>
      </c>
      <c r="E209" s="1" t="s">
        <v>2262</v>
      </c>
      <c r="F209" s="9">
        <v>8625</v>
      </c>
      <c r="G209" s="9" t="s">
        <v>282</v>
      </c>
      <c r="H209" s="9">
        <v>26525</v>
      </c>
      <c r="I209" s="9" t="s">
        <v>2525</v>
      </c>
      <c r="J209" s="24">
        <v>5000000</v>
      </c>
      <c r="K209" s="24">
        <f>J209*11</f>
        <v>55000000</v>
      </c>
      <c r="L209" s="9" t="s">
        <v>2075</v>
      </c>
      <c r="M209" s="3" t="str">
        <f t="shared" si="15"/>
        <v>07 de febrero de 2025</v>
      </c>
      <c r="O209" s="9" t="s">
        <v>185</v>
      </c>
      <c r="P209" s="9" t="s">
        <v>389</v>
      </c>
      <c r="Q209" s="9" t="s">
        <v>960</v>
      </c>
      <c r="R209" s="9" t="s">
        <v>2263</v>
      </c>
      <c r="S209" s="9">
        <v>79849618</v>
      </c>
      <c r="T209" s="9" t="s">
        <v>168</v>
      </c>
      <c r="U209" s="34">
        <v>34505</v>
      </c>
      <c r="V209" s="34">
        <v>26719</v>
      </c>
      <c r="W209" s="9" t="s">
        <v>2264</v>
      </c>
      <c r="X209" s="9">
        <v>3016258215</v>
      </c>
      <c r="Y209" s="42" t="s">
        <v>2265</v>
      </c>
      <c r="Z209" s="9" t="s">
        <v>2266</v>
      </c>
      <c r="AA209" s="9">
        <v>3</v>
      </c>
      <c r="AB209" s="9" t="s">
        <v>303</v>
      </c>
      <c r="AD209" s="9" t="s">
        <v>579</v>
      </c>
      <c r="AE209" s="19" t="s">
        <v>2267</v>
      </c>
      <c r="AF209" s="9" t="s">
        <v>2268</v>
      </c>
      <c r="AG209" s="9" t="s">
        <v>1664</v>
      </c>
      <c r="AH209" s="9" t="s">
        <v>123</v>
      </c>
      <c r="AI209" s="9" t="s">
        <v>142</v>
      </c>
      <c r="AJ209" s="2" t="s">
        <v>24</v>
      </c>
      <c r="AK209" s="2" t="s">
        <v>20</v>
      </c>
      <c r="AL209" s="2" t="s">
        <v>25</v>
      </c>
      <c r="AM209" s="2" t="s">
        <v>291</v>
      </c>
      <c r="AN209" s="7" t="s">
        <v>2568</v>
      </c>
      <c r="AO209" s="8" t="s">
        <v>2036</v>
      </c>
      <c r="AP209" s="7" t="s">
        <v>728</v>
      </c>
      <c r="AQ209" s="9" t="s">
        <v>2569</v>
      </c>
      <c r="AR209" s="9" t="s">
        <v>1856</v>
      </c>
      <c r="AS209" s="9" t="s">
        <v>1859</v>
      </c>
      <c r="AT209" s="8" t="s">
        <v>2525</v>
      </c>
    </row>
    <row r="210" spans="1:46" ht="143.25" x14ac:dyDescent="0.25">
      <c r="A210" s="2">
        <v>212</v>
      </c>
      <c r="C210" s="15" t="s">
        <v>2068</v>
      </c>
      <c r="D210" s="15" t="s">
        <v>2269</v>
      </c>
      <c r="E210" s="1" t="s">
        <v>2270</v>
      </c>
      <c r="F210" s="9">
        <v>8125</v>
      </c>
      <c r="G210" s="9" t="s">
        <v>60</v>
      </c>
      <c r="H210" s="9">
        <v>26625</v>
      </c>
      <c r="I210" s="9" t="s">
        <v>2525</v>
      </c>
      <c r="J210" s="24">
        <v>2405250</v>
      </c>
      <c r="K210" s="24">
        <f>J210*11</f>
        <v>26457750</v>
      </c>
      <c r="L210" s="9" t="s">
        <v>2075</v>
      </c>
      <c r="M210" s="3" t="str">
        <f t="shared" si="15"/>
        <v>07 de febrero de 2025</v>
      </c>
      <c r="O210" s="9" t="s">
        <v>185</v>
      </c>
      <c r="P210" s="9" t="s">
        <v>389</v>
      </c>
      <c r="Q210" s="20" t="s">
        <v>513</v>
      </c>
      <c r="R210" s="9" t="s">
        <v>2271</v>
      </c>
      <c r="S210" s="9">
        <v>1098789472</v>
      </c>
      <c r="T210" s="9" t="s">
        <v>119</v>
      </c>
      <c r="U210" s="34">
        <v>41920</v>
      </c>
      <c r="V210" s="34">
        <v>35252</v>
      </c>
      <c r="W210" s="9" t="s">
        <v>2272</v>
      </c>
      <c r="X210" s="9">
        <v>3115877037</v>
      </c>
      <c r="Y210" s="42" t="s">
        <v>2273</v>
      </c>
      <c r="Z210" s="9" t="s">
        <v>520</v>
      </c>
      <c r="AA210" s="9">
        <v>7</v>
      </c>
      <c r="AB210" s="9" t="s">
        <v>371</v>
      </c>
      <c r="AD210" s="9" t="s">
        <v>579</v>
      </c>
      <c r="AE210" s="19" t="s">
        <v>2274</v>
      </c>
      <c r="AF210" s="9" t="s">
        <v>93</v>
      </c>
      <c r="AG210" s="9" t="s">
        <v>1016</v>
      </c>
      <c r="AH210" s="9" t="s">
        <v>123</v>
      </c>
      <c r="AI210" s="9" t="s">
        <v>142</v>
      </c>
      <c r="AJ210" s="2" t="s">
        <v>24</v>
      </c>
      <c r="AK210" s="2" t="s">
        <v>20</v>
      </c>
      <c r="AL210" s="2" t="s">
        <v>25</v>
      </c>
      <c r="AM210" s="2" t="s">
        <v>291</v>
      </c>
      <c r="AN210" s="7" t="s">
        <v>2321</v>
      </c>
      <c r="AO210" s="8" t="s">
        <v>2036</v>
      </c>
      <c r="AP210" s="7" t="s">
        <v>199</v>
      </c>
      <c r="AQ210" s="9" t="s">
        <v>2322</v>
      </c>
      <c r="AR210" s="9" t="s">
        <v>2075</v>
      </c>
      <c r="AS210" s="9" t="s">
        <v>2311</v>
      </c>
      <c r="AT210" s="8" t="s">
        <v>2312</v>
      </c>
    </row>
    <row r="211" spans="1:46" ht="143.25" x14ac:dyDescent="0.25">
      <c r="A211" s="2">
        <v>213</v>
      </c>
      <c r="C211" s="15" t="s">
        <v>2069</v>
      </c>
      <c r="D211" s="15" t="s">
        <v>2275</v>
      </c>
      <c r="E211" s="1" t="s">
        <v>2276</v>
      </c>
      <c r="F211" s="9">
        <v>32225</v>
      </c>
      <c r="G211" s="9" t="s">
        <v>1554</v>
      </c>
      <c r="H211" s="9">
        <v>26725</v>
      </c>
      <c r="I211" s="9" t="s">
        <v>2525</v>
      </c>
      <c r="J211" s="24">
        <v>3207000</v>
      </c>
      <c r="K211" s="24">
        <f>J211*11</f>
        <v>35277000</v>
      </c>
      <c r="L211" s="9" t="s">
        <v>2075</v>
      </c>
      <c r="M211" s="3" t="str">
        <f t="shared" si="15"/>
        <v>07 de febrero de 2025</v>
      </c>
      <c r="O211" s="9" t="s">
        <v>185</v>
      </c>
      <c r="P211" s="9" t="s">
        <v>389</v>
      </c>
      <c r="Q211" s="9" t="s">
        <v>2277</v>
      </c>
      <c r="R211" s="9" t="s">
        <v>2278</v>
      </c>
      <c r="S211" s="9">
        <v>1007242648</v>
      </c>
      <c r="T211" s="9" t="s">
        <v>375</v>
      </c>
      <c r="U211" s="34">
        <v>43437</v>
      </c>
      <c r="V211" s="34">
        <v>36860</v>
      </c>
      <c r="W211" s="9" t="s">
        <v>2279</v>
      </c>
      <c r="X211" s="9">
        <v>3196855881</v>
      </c>
      <c r="Y211" s="42" t="s">
        <v>2280</v>
      </c>
      <c r="Z211" s="9" t="s">
        <v>808</v>
      </c>
      <c r="AA211" s="9">
        <v>7</v>
      </c>
      <c r="AB211" s="9" t="s">
        <v>456</v>
      </c>
      <c r="AC211" s="9">
        <v>85101601</v>
      </c>
      <c r="AD211" s="9" t="s">
        <v>579</v>
      </c>
      <c r="AE211" s="19" t="s">
        <v>2281</v>
      </c>
      <c r="AF211" s="9" t="s">
        <v>93</v>
      </c>
      <c r="AG211" s="9" t="s">
        <v>1016</v>
      </c>
      <c r="AH211" s="9" t="s">
        <v>154</v>
      </c>
      <c r="AJ211" s="2" t="s">
        <v>24</v>
      </c>
      <c r="AK211" s="2" t="s">
        <v>20</v>
      </c>
      <c r="AL211" s="2" t="s">
        <v>25</v>
      </c>
      <c r="AM211" s="2" t="s">
        <v>291</v>
      </c>
      <c r="AN211" s="7" t="s">
        <v>2340</v>
      </c>
      <c r="AO211" s="8" t="s">
        <v>2036</v>
      </c>
      <c r="AP211" s="7" t="s">
        <v>199</v>
      </c>
      <c r="AQ211" s="9" t="s">
        <v>2341</v>
      </c>
      <c r="AR211" s="9" t="s">
        <v>2075</v>
      </c>
      <c r="AS211" s="9" t="s">
        <v>2311</v>
      </c>
      <c r="AT211" s="8" t="s">
        <v>2312</v>
      </c>
    </row>
    <row r="212" spans="1:46" ht="129" x14ac:dyDescent="0.25">
      <c r="A212" s="2">
        <v>214</v>
      </c>
      <c r="C212" s="15" t="s">
        <v>2070</v>
      </c>
      <c r="D212" s="15" t="s">
        <v>2282</v>
      </c>
      <c r="E212" s="1" t="s">
        <v>2199</v>
      </c>
      <c r="F212" s="9">
        <v>38825</v>
      </c>
      <c r="G212" s="9" t="s">
        <v>2285</v>
      </c>
      <c r="H212" s="9">
        <v>26825</v>
      </c>
      <c r="I212" s="9" t="s">
        <v>2525</v>
      </c>
      <c r="J212" s="24">
        <v>2078000</v>
      </c>
      <c r="K212" s="62">
        <v>22858000</v>
      </c>
      <c r="L212" s="9" t="s">
        <v>2075</v>
      </c>
      <c r="M212" s="3" t="str">
        <f t="shared" si="15"/>
        <v>07 de febrero de 2025</v>
      </c>
      <c r="O212" s="9" t="s">
        <v>185</v>
      </c>
      <c r="P212" s="9" t="s">
        <v>389</v>
      </c>
      <c r="Q212" s="9" t="s">
        <v>2277</v>
      </c>
      <c r="R212" s="9" t="s">
        <v>2283</v>
      </c>
      <c r="S212" s="9">
        <v>1033428144</v>
      </c>
      <c r="T212" s="9" t="s">
        <v>2103</v>
      </c>
      <c r="U212" s="34">
        <v>45745</v>
      </c>
      <c r="V212" s="34">
        <v>38431</v>
      </c>
      <c r="W212" s="9" t="s">
        <v>2286</v>
      </c>
      <c r="X212" s="9">
        <v>3128121449</v>
      </c>
      <c r="Y212" s="42" t="s">
        <v>2287</v>
      </c>
      <c r="Z212" s="9" t="s">
        <v>287</v>
      </c>
      <c r="AA212" s="9">
        <v>1</v>
      </c>
      <c r="AB212" s="9" t="s">
        <v>456</v>
      </c>
      <c r="AC212" s="9">
        <v>85101601</v>
      </c>
      <c r="AD212" s="9" t="s">
        <v>579</v>
      </c>
      <c r="AE212" s="9">
        <v>39973425467</v>
      </c>
      <c r="AF212" s="9" t="s">
        <v>2284</v>
      </c>
      <c r="AG212" s="9" t="s">
        <v>113</v>
      </c>
      <c r="AH212" s="9" t="s">
        <v>123</v>
      </c>
      <c r="AI212" s="9" t="s">
        <v>2225</v>
      </c>
      <c r="AJ212" s="2" t="s">
        <v>24</v>
      </c>
      <c r="AK212" s="2" t="s">
        <v>20</v>
      </c>
      <c r="AL212" s="2" t="s">
        <v>25</v>
      </c>
      <c r="AM212" s="2" t="s">
        <v>291</v>
      </c>
      <c r="AN212" s="7" t="s">
        <v>2336</v>
      </c>
      <c r="AO212" s="8" t="s">
        <v>2075</v>
      </c>
      <c r="AP212" s="7" t="s">
        <v>199</v>
      </c>
      <c r="AQ212" s="9" t="s">
        <v>2337</v>
      </c>
      <c r="AR212" s="9" t="s">
        <v>2075</v>
      </c>
      <c r="AS212" s="9" t="s">
        <v>2311</v>
      </c>
      <c r="AT212" s="8" t="s">
        <v>2325</v>
      </c>
    </row>
    <row r="213" spans="1:46" ht="157.5" x14ac:dyDescent="0.25">
      <c r="A213" s="2">
        <v>215</v>
      </c>
      <c r="C213" s="15" t="s">
        <v>2071</v>
      </c>
      <c r="D213" s="15" t="s">
        <v>2288</v>
      </c>
      <c r="E213" s="1" t="s">
        <v>2289</v>
      </c>
      <c r="F213" s="9">
        <v>12825</v>
      </c>
      <c r="G213" s="9" t="s">
        <v>2294</v>
      </c>
      <c r="H213" s="9">
        <v>26925</v>
      </c>
      <c r="I213" s="9" t="s">
        <v>2525</v>
      </c>
      <c r="J213" s="24">
        <v>3207000</v>
      </c>
      <c r="K213" s="24">
        <v>35277000</v>
      </c>
      <c r="L213" s="9" t="s">
        <v>2075</v>
      </c>
      <c r="M213" s="3" t="str">
        <f t="shared" si="15"/>
        <v>07 de febrero de 2025</v>
      </c>
      <c r="O213" s="9" t="s">
        <v>185</v>
      </c>
      <c r="P213" s="9" t="s">
        <v>389</v>
      </c>
      <c r="Q213" s="9" t="s">
        <v>2290</v>
      </c>
      <c r="R213" s="9" t="s">
        <v>2293</v>
      </c>
      <c r="S213" s="9">
        <v>1039455454</v>
      </c>
      <c r="T213" s="9" t="s">
        <v>2291</v>
      </c>
      <c r="U213" s="34">
        <v>40030</v>
      </c>
      <c r="V213" s="34">
        <v>33432</v>
      </c>
      <c r="W213" s="9" t="s">
        <v>2292</v>
      </c>
      <c r="X213" s="9">
        <v>3216217450</v>
      </c>
      <c r="Y213" s="42" t="s">
        <v>2295</v>
      </c>
      <c r="Z213" s="9" t="s">
        <v>808</v>
      </c>
      <c r="AA213" s="9">
        <v>6</v>
      </c>
      <c r="AB213" s="9" t="s">
        <v>288</v>
      </c>
      <c r="AC213" s="9">
        <v>85101601</v>
      </c>
      <c r="AD213" s="9" t="s">
        <v>579</v>
      </c>
      <c r="AE213" s="19" t="s">
        <v>2296</v>
      </c>
      <c r="AF213" s="9" t="s">
        <v>93</v>
      </c>
      <c r="AG213" s="9" t="s">
        <v>122</v>
      </c>
      <c r="AH213" s="9" t="s">
        <v>166</v>
      </c>
      <c r="AI213" s="9" t="s">
        <v>142</v>
      </c>
      <c r="AJ213" s="2" t="s">
        <v>24</v>
      </c>
      <c r="AK213" s="2" t="s">
        <v>20</v>
      </c>
      <c r="AL213" s="2" t="s">
        <v>25</v>
      </c>
      <c r="AM213" s="2" t="s">
        <v>291</v>
      </c>
    </row>
    <row r="214" spans="1:46" ht="129" x14ac:dyDescent="0.25">
      <c r="A214" s="2">
        <v>216</v>
      </c>
      <c r="C214" s="15" t="s">
        <v>2072</v>
      </c>
      <c r="D214" s="15" t="s">
        <v>2297</v>
      </c>
      <c r="E214" s="1" t="s">
        <v>2199</v>
      </c>
      <c r="F214" s="9">
        <v>14825</v>
      </c>
      <c r="G214" s="9" t="s">
        <v>2294</v>
      </c>
      <c r="H214" s="9">
        <v>27025</v>
      </c>
      <c r="I214" s="9" t="s">
        <v>2525</v>
      </c>
      <c r="J214" s="24">
        <v>2078000</v>
      </c>
      <c r="K214" s="24">
        <v>22858000</v>
      </c>
      <c r="L214" s="62" t="s">
        <v>2075</v>
      </c>
      <c r="M214" s="3" t="str">
        <f t="shared" si="15"/>
        <v>07 de febrero de 2025</v>
      </c>
      <c r="O214" s="9" t="s">
        <v>185</v>
      </c>
      <c r="P214" s="9" t="s">
        <v>389</v>
      </c>
      <c r="Q214" s="9" t="s">
        <v>447</v>
      </c>
      <c r="R214" s="9" t="s">
        <v>2298</v>
      </c>
      <c r="S214" s="9">
        <v>25996400</v>
      </c>
      <c r="T214" s="9" t="s">
        <v>2299</v>
      </c>
      <c r="U214" s="34">
        <v>37574</v>
      </c>
      <c r="V214" s="34">
        <v>30371</v>
      </c>
      <c r="W214" s="9" t="s">
        <v>2307</v>
      </c>
      <c r="X214" s="9">
        <v>3147153361</v>
      </c>
      <c r="Y214" s="42" t="s">
        <v>2301</v>
      </c>
      <c r="Z214" s="9" t="s">
        <v>310</v>
      </c>
      <c r="AA214" s="9">
        <v>8</v>
      </c>
      <c r="AB214" s="9" t="s">
        <v>456</v>
      </c>
      <c r="AC214" s="9">
        <v>85101601</v>
      </c>
      <c r="AD214" s="9" t="s">
        <v>579</v>
      </c>
      <c r="AE214" s="19" t="s">
        <v>2300</v>
      </c>
      <c r="AF214" s="9" t="s">
        <v>1514</v>
      </c>
      <c r="AG214" s="9" t="s">
        <v>122</v>
      </c>
      <c r="AH214" s="9" t="s">
        <v>1644</v>
      </c>
      <c r="AI214" s="9" t="s">
        <v>142</v>
      </c>
      <c r="AJ214" s="2" t="s">
        <v>24</v>
      </c>
      <c r="AK214" s="2" t="s">
        <v>20</v>
      </c>
      <c r="AL214" s="2" t="s">
        <v>25</v>
      </c>
      <c r="AM214" s="2" t="s">
        <v>291</v>
      </c>
      <c r="AN214" s="7" t="s">
        <v>2342</v>
      </c>
      <c r="AO214" s="8" t="s">
        <v>2036</v>
      </c>
      <c r="AP214" s="7" t="s">
        <v>199</v>
      </c>
      <c r="AQ214" s="9" t="s">
        <v>2343</v>
      </c>
      <c r="AR214" s="9" t="s">
        <v>761</v>
      </c>
      <c r="AS214" s="9" t="s">
        <v>760</v>
      </c>
      <c r="AT214" s="8" t="s">
        <v>2312</v>
      </c>
    </row>
    <row r="215" spans="1:46" ht="99.75" customHeight="1" x14ac:dyDescent="0.25">
      <c r="A215" s="2">
        <v>217</v>
      </c>
      <c r="C215" s="15" t="s">
        <v>2073</v>
      </c>
      <c r="D215" s="15" t="s">
        <v>2302</v>
      </c>
      <c r="E215" s="1" t="s">
        <v>2303</v>
      </c>
      <c r="F215" s="9">
        <v>13325</v>
      </c>
      <c r="G215" s="9" t="s">
        <v>2294</v>
      </c>
      <c r="H215" s="9">
        <v>27125</v>
      </c>
      <c r="I215" s="9" t="s">
        <v>2525</v>
      </c>
      <c r="J215" s="24">
        <v>3675000</v>
      </c>
      <c r="K215" s="24">
        <v>40425000</v>
      </c>
      <c r="L215" s="9" t="s">
        <v>2075</v>
      </c>
      <c r="M215" s="3" t="str">
        <f t="shared" si="15"/>
        <v>07 de febrero de 2025</v>
      </c>
      <c r="O215" s="9" t="s">
        <v>185</v>
      </c>
      <c r="P215" s="9" t="s">
        <v>389</v>
      </c>
      <c r="Q215" s="9" t="s">
        <v>447</v>
      </c>
      <c r="R215" s="9" t="s">
        <v>2304</v>
      </c>
      <c r="S215" s="9">
        <v>15503539</v>
      </c>
      <c r="T215" s="9" t="s">
        <v>789</v>
      </c>
      <c r="U215" s="34">
        <v>29198</v>
      </c>
      <c r="V215" s="34">
        <v>22603</v>
      </c>
      <c r="W215" s="9" t="s">
        <v>2308</v>
      </c>
      <c r="X215" s="9">
        <v>3106751900</v>
      </c>
      <c r="Y215" s="42" t="s">
        <v>2305</v>
      </c>
      <c r="Z215" s="9" t="s">
        <v>672</v>
      </c>
      <c r="AA215" s="9">
        <v>1</v>
      </c>
      <c r="AB215" s="9" t="s">
        <v>456</v>
      </c>
      <c r="AC215" s="9">
        <v>85101604</v>
      </c>
      <c r="AD215" s="9" t="s">
        <v>579</v>
      </c>
      <c r="AE215" s="19" t="s">
        <v>2306</v>
      </c>
      <c r="AF215" s="9" t="s">
        <v>93</v>
      </c>
      <c r="AG215" s="9" t="s">
        <v>113</v>
      </c>
      <c r="AH215" s="9" t="s">
        <v>154</v>
      </c>
      <c r="AI215" s="9" t="s">
        <v>142</v>
      </c>
      <c r="AJ215" s="2" t="s">
        <v>24</v>
      </c>
      <c r="AK215" s="2" t="s">
        <v>20</v>
      </c>
      <c r="AL215" s="2" t="s">
        <v>25</v>
      </c>
      <c r="AM215" s="2" t="s">
        <v>291</v>
      </c>
      <c r="AN215" s="7" t="s">
        <v>2338</v>
      </c>
      <c r="AO215" s="8" t="s">
        <v>2075</v>
      </c>
      <c r="AP215" s="7" t="s">
        <v>199</v>
      </c>
      <c r="AQ215" s="9" t="s">
        <v>2339</v>
      </c>
      <c r="AR215" s="9" t="s">
        <v>2075</v>
      </c>
      <c r="AS215" s="9" t="s">
        <v>2311</v>
      </c>
      <c r="AT215" s="8" t="s">
        <v>2325</v>
      </c>
    </row>
    <row r="216" spans="1:46" ht="129" x14ac:dyDescent="0.25">
      <c r="A216" s="2">
        <v>218</v>
      </c>
      <c r="C216" s="15" t="s">
        <v>2344</v>
      </c>
      <c r="D216" s="15" t="s">
        <v>2366</v>
      </c>
      <c r="E216" s="1" t="s">
        <v>2367</v>
      </c>
      <c r="F216" s="9">
        <v>9625</v>
      </c>
      <c r="G216" s="9" t="s">
        <v>282</v>
      </c>
      <c r="J216" s="24">
        <v>4900000</v>
      </c>
      <c r="K216" s="24">
        <f>J216*11</f>
        <v>53900000</v>
      </c>
      <c r="L216" s="9" t="s">
        <v>2075</v>
      </c>
      <c r="M216" s="3"/>
      <c r="O216" s="9" t="s">
        <v>185</v>
      </c>
      <c r="P216" s="9" t="s">
        <v>389</v>
      </c>
      <c r="Q216" s="9" t="s">
        <v>447</v>
      </c>
      <c r="R216" s="9" t="s">
        <v>2368</v>
      </c>
      <c r="S216" s="9">
        <v>1073826093</v>
      </c>
      <c r="T216" s="9" t="s">
        <v>2369</v>
      </c>
      <c r="U216" s="34">
        <v>41411</v>
      </c>
      <c r="V216" s="34">
        <v>34832</v>
      </c>
      <c r="W216" s="9" t="s">
        <v>2370</v>
      </c>
      <c r="X216" s="9">
        <v>3103282676</v>
      </c>
      <c r="Y216" s="42" t="s">
        <v>2371</v>
      </c>
      <c r="Z216" s="9" t="s">
        <v>672</v>
      </c>
      <c r="AA216" s="9">
        <v>7</v>
      </c>
      <c r="AB216" s="9" t="s">
        <v>288</v>
      </c>
      <c r="AC216" s="9">
        <v>85101604</v>
      </c>
      <c r="AD216" s="9" t="s">
        <v>579</v>
      </c>
      <c r="AE216" s="19" t="s">
        <v>2372</v>
      </c>
      <c r="AF216" s="9" t="s">
        <v>93</v>
      </c>
      <c r="AG216" s="9" t="s">
        <v>2373</v>
      </c>
      <c r="AH216" s="9" t="s">
        <v>166</v>
      </c>
      <c r="AI216" s="9" t="s">
        <v>113</v>
      </c>
      <c r="AJ216" s="2" t="s">
        <v>24</v>
      </c>
      <c r="AK216" s="2" t="s">
        <v>20</v>
      </c>
      <c r="AL216" s="2" t="s">
        <v>25</v>
      </c>
      <c r="AM216" s="2" t="s">
        <v>291</v>
      </c>
    </row>
    <row r="217" spans="1:46" ht="129" x14ac:dyDescent="0.25">
      <c r="A217" s="2">
        <v>219</v>
      </c>
      <c r="C217" s="15" t="s">
        <v>2345</v>
      </c>
      <c r="D217" s="15" t="s">
        <v>2374</v>
      </c>
      <c r="E217" s="1" t="s">
        <v>2199</v>
      </c>
      <c r="F217" s="9">
        <v>38625</v>
      </c>
      <c r="G217" s="9" t="s">
        <v>2285</v>
      </c>
      <c r="J217" s="24">
        <v>2078000</v>
      </c>
      <c r="K217" s="24">
        <f>J217*11</f>
        <v>22858000</v>
      </c>
      <c r="L217" s="9" t="s">
        <v>2075</v>
      </c>
      <c r="M217" s="3"/>
      <c r="O217" s="9" t="s">
        <v>185</v>
      </c>
      <c r="P217" s="9" t="s">
        <v>389</v>
      </c>
      <c r="Q217" s="9" t="s">
        <v>447</v>
      </c>
      <c r="R217" s="9" t="s">
        <v>2375</v>
      </c>
      <c r="S217" s="9">
        <v>1045136597</v>
      </c>
      <c r="T217" s="9" t="s">
        <v>240</v>
      </c>
      <c r="U217" s="34">
        <v>44852</v>
      </c>
      <c r="V217" s="34">
        <v>38261</v>
      </c>
      <c r="W217" s="9" t="s">
        <v>2376</v>
      </c>
      <c r="X217" s="9">
        <v>3142867451</v>
      </c>
      <c r="Y217" s="42" t="s">
        <v>2377</v>
      </c>
      <c r="Z217" s="9" t="s">
        <v>287</v>
      </c>
      <c r="AA217" s="9">
        <v>4</v>
      </c>
      <c r="AB217" s="9" t="s">
        <v>456</v>
      </c>
      <c r="AC217" s="9">
        <v>85101601</v>
      </c>
      <c r="AD217" s="9" t="s">
        <v>579</v>
      </c>
      <c r="AE217" s="19" t="s">
        <v>2378</v>
      </c>
      <c r="AF217" s="9" t="s">
        <v>93</v>
      </c>
      <c r="AG217" s="9" t="s">
        <v>436</v>
      </c>
      <c r="AH217" s="9" t="s">
        <v>154</v>
      </c>
      <c r="AJ217" s="2" t="s">
        <v>24</v>
      </c>
      <c r="AK217" s="2" t="s">
        <v>20</v>
      </c>
      <c r="AL217" s="2" t="s">
        <v>25</v>
      </c>
      <c r="AM217" s="2" t="s">
        <v>291</v>
      </c>
      <c r="AN217" s="7" t="s">
        <v>2526</v>
      </c>
      <c r="AO217" s="8" t="s">
        <v>1820</v>
      </c>
      <c r="AP217" s="7" t="s">
        <v>2527</v>
      </c>
      <c r="AQ217" s="9" t="s">
        <v>2528</v>
      </c>
      <c r="AR217" s="9" t="s">
        <v>2325</v>
      </c>
      <c r="AS217" s="9" t="s">
        <v>2529</v>
      </c>
      <c r="AT217" s="8" t="s">
        <v>2530</v>
      </c>
    </row>
    <row r="218" spans="1:46" ht="129" x14ac:dyDescent="0.25">
      <c r="A218" s="2">
        <v>220</v>
      </c>
      <c r="C218" s="15" t="s">
        <v>2346</v>
      </c>
      <c r="D218" s="15" t="s">
        <v>2379</v>
      </c>
      <c r="E218" s="1" t="s">
        <v>2199</v>
      </c>
      <c r="F218" s="9">
        <v>14925</v>
      </c>
      <c r="G218" s="9" t="s">
        <v>282</v>
      </c>
      <c r="J218" s="24">
        <v>2078000</v>
      </c>
      <c r="K218" s="24">
        <f>J218*11</f>
        <v>22858000</v>
      </c>
      <c r="L218" s="9" t="s">
        <v>2075</v>
      </c>
      <c r="M218" s="3"/>
      <c r="O218" s="9" t="s">
        <v>185</v>
      </c>
      <c r="P218" s="9" t="s">
        <v>389</v>
      </c>
      <c r="Q218" s="9" t="s">
        <v>1648</v>
      </c>
      <c r="R218" s="9" t="s">
        <v>2383</v>
      </c>
      <c r="S218" s="9">
        <v>37394926</v>
      </c>
      <c r="T218" s="9" t="s">
        <v>1139</v>
      </c>
      <c r="U218" s="34">
        <v>37530</v>
      </c>
      <c r="V218" s="34">
        <v>30893</v>
      </c>
      <c r="W218" s="9" t="s">
        <v>2384</v>
      </c>
      <c r="X218" s="9">
        <v>3103632469</v>
      </c>
      <c r="Y218" s="42" t="s">
        <v>2385</v>
      </c>
      <c r="Z218" s="9" t="s">
        <v>287</v>
      </c>
      <c r="AA218" s="9">
        <v>1</v>
      </c>
      <c r="AB218" s="9" t="s">
        <v>456</v>
      </c>
      <c r="AC218" s="9">
        <v>85101601</v>
      </c>
      <c r="AD218" s="9" t="s">
        <v>579</v>
      </c>
      <c r="AE218" s="19" t="s">
        <v>2386</v>
      </c>
      <c r="AF218" s="9" t="s">
        <v>66</v>
      </c>
      <c r="AG218" s="9" t="s">
        <v>122</v>
      </c>
      <c r="AH218" s="9" t="s">
        <v>123</v>
      </c>
      <c r="AJ218" s="2" t="s">
        <v>24</v>
      </c>
      <c r="AK218" s="2" t="s">
        <v>20</v>
      </c>
      <c r="AL218" s="2" t="s">
        <v>25</v>
      </c>
      <c r="AM218" s="2" t="s">
        <v>291</v>
      </c>
      <c r="AN218" s="7" t="s">
        <v>2553</v>
      </c>
      <c r="AO218" s="8" t="s">
        <v>2036</v>
      </c>
      <c r="AP218" s="7" t="s">
        <v>199</v>
      </c>
      <c r="AQ218" s="9">
        <v>802069340</v>
      </c>
      <c r="AR218" s="9" t="s">
        <v>2075</v>
      </c>
      <c r="AS218" s="9" t="s">
        <v>2311</v>
      </c>
      <c r="AT218" s="8" t="s">
        <v>2530</v>
      </c>
    </row>
    <row r="219" spans="1:46" ht="143.25" x14ac:dyDescent="0.25">
      <c r="A219" s="2">
        <v>221</v>
      </c>
      <c r="C219" s="15" t="s">
        <v>2347</v>
      </c>
      <c r="D219" s="15" t="s">
        <v>2380</v>
      </c>
      <c r="E219" s="1" t="s">
        <v>2387</v>
      </c>
      <c r="F219" s="9">
        <v>38925</v>
      </c>
      <c r="G219" s="9" t="s">
        <v>2285</v>
      </c>
      <c r="J219" s="24">
        <v>11250000</v>
      </c>
      <c r="K219" s="24">
        <f>J219*10</f>
        <v>112500000</v>
      </c>
      <c r="L219" s="9" t="s">
        <v>2075</v>
      </c>
      <c r="M219" s="3"/>
      <c r="O219" s="9" t="s">
        <v>185</v>
      </c>
      <c r="P219" s="9" t="s">
        <v>2388</v>
      </c>
      <c r="Q219" s="9" t="s">
        <v>1648</v>
      </c>
      <c r="R219" s="9" t="s">
        <v>2389</v>
      </c>
      <c r="S219" s="9">
        <v>1032428034</v>
      </c>
      <c r="T219" s="9" t="s">
        <v>168</v>
      </c>
      <c r="U219" s="34">
        <v>39176</v>
      </c>
      <c r="V219" s="34">
        <v>32585</v>
      </c>
      <c r="W219" s="9" t="s">
        <v>2390</v>
      </c>
      <c r="X219" s="9">
        <v>3014157761</v>
      </c>
      <c r="Y219" s="42" t="s">
        <v>2391</v>
      </c>
      <c r="Z219" s="9" t="s">
        <v>2392</v>
      </c>
      <c r="AA219" s="9">
        <v>6</v>
      </c>
      <c r="AB219" s="9" t="s">
        <v>2393</v>
      </c>
      <c r="AD219" s="9" t="s">
        <v>579</v>
      </c>
      <c r="AE219" s="19" t="s">
        <v>2394</v>
      </c>
      <c r="AF219" s="9" t="s">
        <v>93</v>
      </c>
      <c r="AG219" s="9" t="s">
        <v>122</v>
      </c>
      <c r="AH219" s="9" t="s">
        <v>123</v>
      </c>
      <c r="AI219" s="9" t="s">
        <v>142</v>
      </c>
      <c r="AJ219" s="2" t="s">
        <v>24</v>
      </c>
      <c r="AK219" s="2" t="s">
        <v>20</v>
      </c>
      <c r="AL219" s="2" t="s">
        <v>25</v>
      </c>
      <c r="AM219" s="2" t="s">
        <v>291</v>
      </c>
      <c r="AN219" s="7" t="s">
        <v>2543</v>
      </c>
      <c r="AO219" s="8" t="s">
        <v>2036</v>
      </c>
      <c r="AP219" s="7" t="s">
        <v>2544</v>
      </c>
      <c r="AQ219" s="65"/>
      <c r="AR219" s="65"/>
      <c r="AS219" s="65"/>
      <c r="AT219" s="66"/>
    </row>
    <row r="220" spans="1:46" ht="171.75" x14ac:dyDescent="0.25">
      <c r="A220" s="2">
        <v>222</v>
      </c>
      <c r="C220" s="15" t="s">
        <v>2348</v>
      </c>
      <c r="D220" s="15" t="s">
        <v>2381</v>
      </c>
      <c r="E220" s="1" t="s">
        <v>2395</v>
      </c>
      <c r="F220" s="9">
        <v>31925</v>
      </c>
      <c r="G220" s="9" t="s">
        <v>621</v>
      </c>
      <c r="J220" s="24">
        <v>2078000</v>
      </c>
      <c r="K220" s="24">
        <f t="shared" ref="K220:K237" si="16">J220*11</f>
        <v>22858000</v>
      </c>
      <c r="L220" s="9" t="s">
        <v>2075</v>
      </c>
      <c r="M220" s="3"/>
      <c r="O220" s="9" t="s">
        <v>185</v>
      </c>
      <c r="P220" s="9" t="s">
        <v>389</v>
      </c>
      <c r="Q220" s="9" t="s">
        <v>1648</v>
      </c>
      <c r="R220" s="9" t="s">
        <v>2396</v>
      </c>
      <c r="S220" s="9">
        <v>1152714179</v>
      </c>
      <c r="T220" s="9" t="s">
        <v>2174</v>
      </c>
      <c r="U220" s="34">
        <v>42696</v>
      </c>
      <c r="V220" s="34">
        <v>36119</v>
      </c>
      <c r="W220" s="9" t="s">
        <v>2397</v>
      </c>
      <c r="X220" s="9">
        <v>3046577065</v>
      </c>
      <c r="Y220" s="42" t="s">
        <v>2398</v>
      </c>
      <c r="Z220" s="9" t="s">
        <v>867</v>
      </c>
      <c r="AA220" s="9">
        <v>7</v>
      </c>
      <c r="AB220" s="9" t="s">
        <v>2399</v>
      </c>
      <c r="AD220" s="9" t="s">
        <v>579</v>
      </c>
      <c r="AE220" s="19" t="s">
        <v>2400</v>
      </c>
      <c r="AF220" s="9" t="s">
        <v>93</v>
      </c>
      <c r="AG220" s="9" t="s">
        <v>1016</v>
      </c>
      <c r="AH220" s="9" t="s">
        <v>123</v>
      </c>
      <c r="AI220" s="9" t="s">
        <v>2225</v>
      </c>
      <c r="AJ220" s="2" t="s">
        <v>24</v>
      </c>
      <c r="AK220" s="2" t="s">
        <v>20</v>
      </c>
      <c r="AL220" s="2" t="s">
        <v>25</v>
      </c>
      <c r="AM220" s="2" t="s">
        <v>291</v>
      </c>
      <c r="AN220" s="7" t="s">
        <v>2549</v>
      </c>
      <c r="AO220" s="8" t="s">
        <v>2075</v>
      </c>
      <c r="AP220" s="7" t="s">
        <v>2311</v>
      </c>
      <c r="AQ220" s="9" t="s">
        <v>2550</v>
      </c>
      <c r="AR220" s="9" t="s">
        <v>2075</v>
      </c>
      <c r="AS220" s="9" t="s">
        <v>2311</v>
      </c>
      <c r="AT220" s="8" t="s">
        <v>2530</v>
      </c>
    </row>
    <row r="221" spans="1:46" ht="157.5" x14ac:dyDescent="0.25">
      <c r="A221" s="2">
        <v>223</v>
      </c>
      <c r="C221" s="15" t="s">
        <v>2349</v>
      </c>
      <c r="D221" s="15" t="s">
        <v>2382</v>
      </c>
      <c r="E221" s="1" t="s">
        <v>2401</v>
      </c>
      <c r="F221" s="9">
        <v>14525</v>
      </c>
      <c r="G221" s="9" t="s">
        <v>282</v>
      </c>
      <c r="J221" s="24">
        <v>6800000</v>
      </c>
      <c r="K221" s="24">
        <f t="shared" si="16"/>
        <v>74800000</v>
      </c>
      <c r="L221" s="9" t="s">
        <v>2075</v>
      </c>
      <c r="M221" s="3"/>
      <c r="O221" s="9" t="s">
        <v>185</v>
      </c>
      <c r="P221" s="9" t="s">
        <v>389</v>
      </c>
      <c r="Q221" s="9" t="s">
        <v>505</v>
      </c>
      <c r="R221" s="9" t="s">
        <v>2402</v>
      </c>
      <c r="S221" s="9">
        <v>1030824</v>
      </c>
      <c r="T221" s="9" t="s">
        <v>2403</v>
      </c>
      <c r="U221" s="34">
        <v>44407</v>
      </c>
      <c r="V221" s="34">
        <v>31477</v>
      </c>
      <c r="W221" s="9" t="s">
        <v>2404</v>
      </c>
      <c r="X221" s="9">
        <v>3145080233</v>
      </c>
      <c r="Y221" s="42" t="s">
        <v>2405</v>
      </c>
      <c r="Z221" s="9" t="s">
        <v>880</v>
      </c>
      <c r="AA221" s="9">
        <v>1</v>
      </c>
      <c r="AB221" s="9" t="s">
        <v>358</v>
      </c>
      <c r="AD221" s="9" t="s">
        <v>579</v>
      </c>
      <c r="AE221" s="19" t="s">
        <v>2406</v>
      </c>
      <c r="AF221" s="9" t="s">
        <v>93</v>
      </c>
      <c r="AG221" s="9" t="s">
        <v>1016</v>
      </c>
      <c r="AH221" s="9" t="s">
        <v>123</v>
      </c>
      <c r="AI221" s="9" t="s">
        <v>2225</v>
      </c>
      <c r="AJ221" s="2" t="s">
        <v>24</v>
      </c>
      <c r="AK221" s="2" t="s">
        <v>20</v>
      </c>
      <c r="AL221" s="2" t="s">
        <v>25</v>
      </c>
      <c r="AM221" s="2" t="s">
        <v>291</v>
      </c>
    </row>
    <row r="222" spans="1:46" ht="129" x14ac:dyDescent="0.25">
      <c r="A222" s="2">
        <v>224</v>
      </c>
      <c r="C222" s="15" t="s">
        <v>2350</v>
      </c>
      <c r="D222" s="15" t="s">
        <v>2407</v>
      </c>
      <c r="E222" s="1" t="s">
        <v>2408</v>
      </c>
      <c r="F222" s="9">
        <v>14625</v>
      </c>
      <c r="G222" s="9" t="s">
        <v>282</v>
      </c>
      <c r="J222" s="24">
        <v>2078000</v>
      </c>
      <c r="K222" s="24">
        <f t="shared" si="16"/>
        <v>22858000</v>
      </c>
      <c r="L222" s="9" t="s">
        <v>2075</v>
      </c>
      <c r="M222" s="3"/>
      <c r="O222" s="9" t="s">
        <v>185</v>
      </c>
      <c r="P222" s="9" t="s">
        <v>389</v>
      </c>
      <c r="Q222" s="9" t="s">
        <v>505</v>
      </c>
      <c r="R222" s="9" t="s">
        <v>2409</v>
      </c>
      <c r="S222" s="9">
        <v>1018231370</v>
      </c>
      <c r="T222" s="9" t="s">
        <v>2174</v>
      </c>
      <c r="U222" s="34">
        <v>45252</v>
      </c>
      <c r="V222" s="34">
        <v>38676</v>
      </c>
      <c r="W222" s="9" t="s">
        <v>2410</v>
      </c>
      <c r="X222" s="9">
        <v>3005998392</v>
      </c>
      <c r="Y222" s="42" t="s">
        <v>2411</v>
      </c>
      <c r="Z222" s="9" t="s">
        <v>2412</v>
      </c>
      <c r="AA222" s="9">
        <v>8</v>
      </c>
      <c r="AB222" s="9" t="s">
        <v>793</v>
      </c>
      <c r="AD222" s="9" t="s">
        <v>579</v>
      </c>
      <c r="AE222" s="19" t="s">
        <v>2413</v>
      </c>
      <c r="AF222" s="9" t="s">
        <v>93</v>
      </c>
      <c r="AG222" s="9" t="s">
        <v>113</v>
      </c>
      <c r="AH222" s="9" t="s">
        <v>123</v>
      </c>
      <c r="AJ222" s="2" t="s">
        <v>24</v>
      </c>
      <c r="AK222" s="2" t="s">
        <v>20</v>
      </c>
      <c r="AL222" s="2" t="s">
        <v>25</v>
      </c>
      <c r="AM222" s="2" t="s">
        <v>291</v>
      </c>
      <c r="AN222" s="64" t="s">
        <v>2538</v>
      </c>
      <c r="AO222" s="8" t="s">
        <v>2075</v>
      </c>
      <c r="AP222" s="7" t="s">
        <v>199</v>
      </c>
      <c r="AQ222" s="9" t="s">
        <v>2539</v>
      </c>
      <c r="AR222" s="9" t="s">
        <v>2075</v>
      </c>
      <c r="AS222" s="9" t="s">
        <v>2311</v>
      </c>
      <c r="AT222" s="8" t="s">
        <v>2530</v>
      </c>
    </row>
    <row r="223" spans="1:46" ht="157.5" x14ac:dyDescent="0.25">
      <c r="A223" s="2">
        <v>225</v>
      </c>
      <c r="C223" s="15" t="s">
        <v>2351</v>
      </c>
      <c r="D223" s="15" t="s">
        <v>2414</v>
      </c>
      <c r="E223" s="1" t="s">
        <v>2415</v>
      </c>
      <c r="F223" s="9">
        <v>33725</v>
      </c>
      <c r="G223" s="9" t="s">
        <v>621</v>
      </c>
      <c r="J223" s="24">
        <v>6416080</v>
      </c>
      <c r="K223" s="24">
        <f t="shared" si="16"/>
        <v>70576880</v>
      </c>
      <c r="L223" s="9" t="s">
        <v>2036</v>
      </c>
      <c r="M223" s="3"/>
      <c r="O223" s="9" t="s">
        <v>185</v>
      </c>
      <c r="P223" s="9" t="s">
        <v>389</v>
      </c>
      <c r="Q223" s="9" t="s">
        <v>307</v>
      </c>
      <c r="R223" s="9" t="s">
        <v>2416</v>
      </c>
      <c r="S223" s="9">
        <v>10225218</v>
      </c>
      <c r="T223" s="9" t="s">
        <v>2417</v>
      </c>
      <c r="U223" s="34">
        <v>27037</v>
      </c>
      <c r="V223" s="34">
        <v>17509</v>
      </c>
      <c r="W223" s="9" t="s">
        <v>2418</v>
      </c>
      <c r="X223" s="9">
        <v>3137642316</v>
      </c>
      <c r="Y223" s="42" t="s">
        <v>2419</v>
      </c>
      <c r="Z223" s="9" t="s">
        <v>712</v>
      </c>
      <c r="AA223" s="9">
        <v>1</v>
      </c>
      <c r="AB223" s="9" t="s">
        <v>358</v>
      </c>
      <c r="AD223" s="9" t="s">
        <v>579</v>
      </c>
      <c r="AE223" s="19" t="s">
        <v>2420</v>
      </c>
      <c r="AF223" s="9" t="s">
        <v>93</v>
      </c>
      <c r="AG223" s="9" t="s">
        <v>113</v>
      </c>
      <c r="AH223" s="9" t="s">
        <v>123</v>
      </c>
      <c r="AI223" s="9" t="s">
        <v>142</v>
      </c>
      <c r="AJ223" s="2" t="s">
        <v>24</v>
      </c>
      <c r="AK223" s="2" t="s">
        <v>20</v>
      </c>
      <c r="AL223" s="2" t="s">
        <v>25</v>
      </c>
      <c r="AM223" s="2" t="s">
        <v>291</v>
      </c>
    </row>
    <row r="224" spans="1:46" ht="157.5" x14ac:dyDescent="0.25">
      <c r="A224" s="2">
        <v>226</v>
      </c>
      <c r="C224" s="15" t="s">
        <v>2352</v>
      </c>
      <c r="D224" s="15" t="s">
        <v>2421</v>
      </c>
      <c r="E224" s="1" t="s">
        <v>2422</v>
      </c>
      <c r="F224" s="9">
        <v>8225</v>
      </c>
      <c r="G224" s="9" t="s">
        <v>60</v>
      </c>
      <c r="J224" s="24">
        <v>10000000</v>
      </c>
      <c r="K224" s="24">
        <f t="shared" si="16"/>
        <v>110000000</v>
      </c>
      <c r="L224" s="9" t="s">
        <v>2075</v>
      </c>
      <c r="M224" s="3"/>
      <c r="O224" s="9" t="s">
        <v>185</v>
      </c>
      <c r="P224" s="9" t="s">
        <v>389</v>
      </c>
      <c r="Q224" s="9" t="s">
        <v>1648</v>
      </c>
      <c r="R224" s="9" t="s">
        <v>2423</v>
      </c>
      <c r="S224" s="9">
        <v>1128055897</v>
      </c>
      <c r="T224" s="9" t="s">
        <v>1422</v>
      </c>
      <c r="U224" s="34">
        <v>38586</v>
      </c>
      <c r="V224" s="34">
        <v>31978</v>
      </c>
      <c r="W224" s="9" t="s">
        <v>2424</v>
      </c>
      <c r="X224" s="9">
        <v>3146402476</v>
      </c>
      <c r="Y224" s="42" t="s">
        <v>2425</v>
      </c>
      <c r="Z224" s="9" t="s">
        <v>2426</v>
      </c>
      <c r="AA224" s="9">
        <v>1</v>
      </c>
      <c r="AB224" s="9" t="s">
        <v>2399</v>
      </c>
      <c r="AD224" s="9" t="s">
        <v>579</v>
      </c>
      <c r="AE224" s="19" t="s">
        <v>2427</v>
      </c>
      <c r="AF224" s="9" t="s">
        <v>93</v>
      </c>
      <c r="AG224" s="9" t="s">
        <v>113</v>
      </c>
      <c r="AH224" s="9" t="s">
        <v>183</v>
      </c>
      <c r="AJ224" s="2" t="s">
        <v>24</v>
      </c>
      <c r="AK224" s="2" t="s">
        <v>20</v>
      </c>
      <c r="AL224" s="2" t="s">
        <v>25</v>
      </c>
      <c r="AM224" s="2" t="s">
        <v>291</v>
      </c>
    </row>
    <row r="225" spans="1:46" ht="129" x14ac:dyDescent="0.25">
      <c r="A225" s="2">
        <v>227</v>
      </c>
      <c r="C225" s="15" t="s">
        <v>2353</v>
      </c>
      <c r="D225" s="15" t="s">
        <v>2428</v>
      </c>
      <c r="E225" s="1" t="s">
        <v>2429</v>
      </c>
      <c r="F225" s="9">
        <v>12925</v>
      </c>
      <c r="G225" s="9" t="s">
        <v>282</v>
      </c>
      <c r="J225" s="24">
        <v>2078000</v>
      </c>
      <c r="K225" s="24">
        <f t="shared" si="16"/>
        <v>22858000</v>
      </c>
      <c r="L225" s="9" t="s">
        <v>2075</v>
      </c>
      <c r="M225" s="3"/>
      <c r="O225" s="9" t="s">
        <v>185</v>
      </c>
      <c r="P225" s="9" t="s">
        <v>389</v>
      </c>
      <c r="Q225" s="9" t="s">
        <v>2430</v>
      </c>
      <c r="R225" s="9" t="s">
        <v>2431</v>
      </c>
      <c r="S225" s="9">
        <v>1109844982</v>
      </c>
      <c r="T225" s="9" t="s">
        <v>2432</v>
      </c>
      <c r="U225" s="34">
        <v>40407</v>
      </c>
      <c r="V225" s="34">
        <v>33812</v>
      </c>
      <c r="W225" s="9" t="s">
        <v>2433</v>
      </c>
      <c r="X225" s="9">
        <v>3214157931</v>
      </c>
      <c r="Y225" s="42" t="s">
        <v>2434</v>
      </c>
      <c r="Z225" s="9" t="s">
        <v>310</v>
      </c>
      <c r="AA225" s="9">
        <v>6</v>
      </c>
      <c r="AB225" s="9" t="s">
        <v>358</v>
      </c>
      <c r="AD225" s="9" t="s">
        <v>579</v>
      </c>
      <c r="AE225" s="19" t="s">
        <v>2435</v>
      </c>
      <c r="AF225" s="9" t="s">
        <v>290</v>
      </c>
      <c r="AG225" s="9" t="s">
        <v>113</v>
      </c>
      <c r="AH225" s="9" t="s">
        <v>166</v>
      </c>
      <c r="AI225" s="9" t="s">
        <v>113</v>
      </c>
      <c r="AJ225" s="2" t="s">
        <v>24</v>
      </c>
      <c r="AK225" s="2" t="s">
        <v>20</v>
      </c>
      <c r="AL225" s="2" t="s">
        <v>25</v>
      </c>
      <c r="AM225" s="2" t="s">
        <v>291</v>
      </c>
      <c r="AN225" s="7" t="s">
        <v>2558</v>
      </c>
      <c r="AO225" s="8" t="s">
        <v>2075</v>
      </c>
      <c r="AP225" s="7" t="s">
        <v>199</v>
      </c>
      <c r="AQ225" s="9" t="s">
        <v>2559</v>
      </c>
      <c r="AR225" s="9" t="s">
        <v>2075</v>
      </c>
      <c r="AS225" s="9" t="s">
        <v>2311</v>
      </c>
      <c r="AT225" s="8" t="s">
        <v>2525</v>
      </c>
    </row>
    <row r="226" spans="1:46" ht="129" x14ac:dyDescent="0.25">
      <c r="A226" s="2">
        <v>228</v>
      </c>
      <c r="C226" s="15" t="s">
        <v>2354</v>
      </c>
      <c r="D226" s="15" t="s">
        <v>2436</v>
      </c>
      <c r="E226" s="1" t="s">
        <v>2199</v>
      </c>
      <c r="F226" s="9">
        <v>38125</v>
      </c>
      <c r="G226" s="9" t="s">
        <v>1856</v>
      </c>
      <c r="J226" s="24">
        <v>2078000</v>
      </c>
      <c r="K226" s="24">
        <f t="shared" si="16"/>
        <v>22858000</v>
      </c>
      <c r="L226" s="9" t="s">
        <v>2075</v>
      </c>
      <c r="M226" s="3"/>
      <c r="O226" s="9" t="s">
        <v>185</v>
      </c>
      <c r="P226" s="9" t="s">
        <v>389</v>
      </c>
      <c r="Q226" s="9" t="s">
        <v>2430</v>
      </c>
      <c r="R226" s="9" t="s">
        <v>2437</v>
      </c>
      <c r="S226" s="9">
        <v>1040366944</v>
      </c>
      <c r="T226" s="9" t="s">
        <v>2438</v>
      </c>
      <c r="U226" s="34">
        <v>40297</v>
      </c>
      <c r="V226" s="34">
        <v>33665</v>
      </c>
      <c r="W226" s="9" t="s">
        <v>2439</v>
      </c>
      <c r="X226" s="9">
        <v>3104470230</v>
      </c>
      <c r="Y226" s="42" t="s">
        <v>2440</v>
      </c>
      <c r="Z226" s="9" t="s">
        <v>287</v>
      </c>
      <c r="AA226" s="9">
        <v>5</v>
      </c>
      <c r="AB226" s="9" t="s">
        <v>358</v>
      </c>
      <c r="AD226" s="9" t="s">
        <v>579</v>
      </c>
      <c r="AE226" s="19" t="s">
        <v>2441</v>
      </c>
      <c r="AF226" s="9" t="s">
        <v>93</v>
      </c>
      <c r="AH226" s="9" t="s">
        <v>166</v>
      </c>
      <c r="AJ226" s="2" t="s">
        <v>24</v>
      </c>
      <c r="AK226" s="2" t="s">
        <v>20</v>
      </c>
      <c r="AL226" s="2" t="s">
        <v>25</v>
      </c>
      <c r="AM226" s="2" t="s">
        <v>291</v>
      </c>
      <c r="AN226" s="7" t="s">
        <v>2556</v>
      </c>
      <c r="AO226" s="8" t="s">
        <v>2036</v>
      </c>
      <c r="AP226" s="7" t="s">
        <v>199</v>
      </c>
      <c r="AQ226" s="9" t="s">
        <v>2557</v>
      </c>
      <c r="AR226" s="9" t="s">
        <v>2075</v>
      </c>
      <c r="AS226" s="9" t="s">
        <v>2311</v>
      </c>
      <c r="AT226" s="8" t="s">
        <v>2530</v>
      </c>
    </row>
    <row r="227" spans="1:46" ht="129" x14ac:dyDescent="0.25">
      <c r="A227" s="2">
        <v>229</v>
      </c>
      <c r="C227" s="15" t="s">
        <v>2355</v>
      </c>
      <c r="D227" s="15" t="s">
        <v>2442</v>
      </c>
      <c r="E227" s="1" t="s">
        <v>2199</v>
      </c>
      <c r="F227" s="9">
        <v>38225</v>
      </c>
      <c r="G227" s="9" t="s">
        <v>1856</v>
      </c>
      <c r="J227" s="24">
        <v>2078000</v>
      </c>
      <c r="K227" s="24">
        <f t="shared" si="16"/>
        <v>22858000</v>
      </c>
      <c r="L227" s="9" t="s">
        <v>2075</v>
      </c>
      <c r="M227" s="3"/>
      <c r="O227" s="9" t="s">
        <v>185</v>
      </c>
      <c r="P227" s="9" t="s">
        <v>389</v>
      </c>
      <c r="Q227" s="9" t="s">
        <v>2430</v>
      </c>
      <c r="R227" s="9" t="s">
        <v>2443</v>
      </c>
      <c r="S227" s="9">
        <v>1036250020</v>
      </c>
      <c r="T227" s="9" t="s">
        <v>465</v>
      </c>
      <c r="U227" s="34">
        <v>44540</v>
      </c>
      <c r="V227" s="34">
        <v>37942</v>
      </c>
      <c r="W227" s="9" t="s">
        <v>2444</v>
      </c>
      <c r="X227" s="9">
        <v>3147592834</v>
      </c>
      <c r="Y227" s="42" t="s">
        <v>2445</v>
      </c>
      <c r="Z227" s="9" t="s">
        <v>287</v>
      </c>
      <c r="AA227" s="9">
        <v>1</v>
      </c>
      <c r="AB227" s="9" t="s">
        <v>358</v>
      </c>
      <c r="AD227" s="9" t="s">
        <v>579</v>
      </c>
      <c r="AE227" s="19" t="s">
        <v>2446</v>
      </c>
      <c r="AF227" s="9" t="s">
        <v>93</v>
      </c>
      <c r="AG227" s="9" t="s">
        <v>113</v>
      </c>
      <c r="AJ227" s="2" t="s">
        <v>24</v>
      </c>
      <c r="AK227" s="2" t="s">
        <v>20</v>
      </c>
      <c r="AL227" s="2" t="s">
        <v>25</v>
      </c>
      <c r="AM227" s="2" t="s">
        <v>291</v>
      </c>
      <c r="AN227" s="7" t="s">
        <v>2554</v>
      </c>
      <c r="AO227" s="8" t="s">
        <v>2075</v>
      </c>
      <c r="AP227" s="7" t="s">
        <v>199</v>
      </c>
      <c r="AQ227" s="9" t="s">
        <v>2555</v>
      </c>
      <c r="AR227" s="9" t="s">
        <v>2075</v>
      </c>
      <c r="AS227" s="9" t="s">
        <v>2311</v>
      </c>
      <c r="AT227" s="8" t="s">
        <v>2530</v>
      </c>
    </row>
    <row r="228" spans="1:46" ht="143.25" x14ac:dyDescent="0.25">
      <c r="A228" s="2">
        <v>230</v>
      </c>
      <c r="C228" s="15" t="s">
        <v>2356</v>
      </c>
      <c r="D228" s="15" t="s">
        <v>2447</v>
      </c>
      <c r="E228" s="1" t="s">
        <v>2448</v>
      </c>
      <c r="F228" s="9">
        <v>28925</v>
      </c>
      <c r="G228" s="9" t="s">
        <v>621</v>
      </c>
      <c r="J228" s="24">
        <v>3207000</v>
      </c>
      <c r="K228" s="24">
        <f t="shared" si="16"/>
        <v>35277000</v>
      </c>
      <c r="L228" s="9" t="s">
        <v>2075</v>
      </c>
      <c r="M228" s="3"/>
      <c r="O228" s="9" t="s">
        <v>185</v>
      </c>
      <c r="P228" s="9" t="s">
        <v>389</v>
      </c>
      <c r="Q228" s="9" t="s">
        <v>978</v>
      </c>
      <c r="R228" s="9" t="s">
        <v>2449</v>
      </c>
      <c r="S228" s="9">
        <v>1113520403</v>
      </c>
      <c r="T228" s="9" t="s">
        <v>2450</v>
      </c>
      <c r="U228" s="34">
        <v>39314</v>
      </c>
      <c r="V228" s="34">
        <v>32717</v>
      </c>
      <c r="W228" s="9" t="s">
        <v>2451</v>
      </c>
      <c r="X228" s="9">
        <v>3104042349</v>
      </c>
      <c r="Y228" s="42" t="s">
        <v>2452</v>
      </c>
      <c r="Z228" s="9" t="s">
        <v>808</v>
      </c>
      <c r="AA228" s="9">
        <v>7</v>
      </c>
      <c r="AB228" s="9" t="s">
        <v>456</v>
      </c>
      <c r="AD228" s="9" t="s">
        <v>579</v>
      </c>
      <c r="AE228" s="19" t="s">
        <v>2453</v>
      </c>
      <c r="AF228" s="9" t="s">
        <v>441</v>
      </c>
      <c r="AG228" s="9" t="s">
        <v>584</v>
      </c>
      <c r="AH228" s="9" t="s">
        <v>123</v>
      </c>
      <c r="AI228" s="9" t="s">
        <v>2225</v>
      </c>
      <c r="AJ228" s="2" t="s">
        <v>24</v>
      </c>
      <c r="AK228" s="2" t="s">
        <v>20</v>
      </c>
      <c r="AL228" s="2" t="s">
        <v>25</v>
      </c>
      <c r="AM228" s="2" t="s">
        <v>291</v>
      </c>
    </row>
    <row r="229" spans="1:46" ht="143.25" x14ac:dyDescent="0.25">
      <c r="A229" s="2">
        <v>231</v>
      </c>
      <c r="C229" s="15" t="s">
        <v>2357</v>
      </c>
      <c r="D229" s="15" t="s">
        <v>2454</v>
      </c>
      <c r="E229" s="1" t="s">
        <v>2455</v>
      </c>
      <c r="F229" s="9">
        <v>29125</v>
      </c>
      <c r="G229" s="9" t="s">
        <v>621</v>
      </c>
      <c r="J229" s="24">
        <v>2078000</v>
      </c>
      <c r="K229" s="24">
        <f t="shared" si="16"/>
        <v>22858000</v>
      </c>
      <c r="L229" s="9" t="s">
        <v>2075</v>
      </c>
      <c r="M229" s="3"/>
      <c r="O229" s="9" t="s">
        <v>185</v>
      </c>
      <c r="P229" s="9" t="s">
        <v>389</v>
      </c>
      <c r="Q229" s="9" t="s">
        <v>978</v>
      </c>
      <c r="R229" s="9" t="s">
        <v>2456</v>
      </c>
      <c r="S229" s="9">
        <v>1036940214</v>
      </c>
      <c r="T229" s="9" t="s">
        <v>2457</v>
      </c>
      <c r="U229" s="34">
        <v>42762</v>
      </c>
      <c r="V229" s="34">
        <v>36143</v>
      </c>
      <c r="W229" s="9" t="s">
        <v>2458</v>
      </c>
      <c r="X229" s="9">
        <v>3206882251</v>
      </c>
      <c r="Y229" s="42" t="s">
        <v>2459</v>
      </c>
      <c r="Z229" s="9" t="s">
        <v>287</v>
      </c>
      <c r="AA229" s="9">
        <v>4</v>
      </c>
      <c r="AB229" s="9" t="s">
        <v>456</v>
      </c>
      <c r="AD229" s="9" t="s">
        <v>579</v>
      </c>
      <c r="AE229" s="19" t="s">
        <v>2460</v>
      </c>
      <c r="AF229" s="9" t="s">
        <v>441</v>
      </c>
      <c r="AG229" s="9" t="s">
        <v>113</v>
      </c>
      <c r="AH229" s="9" t="s">
        <v>154</v>
      </c>
      <c r="AI229" s="9" t="s">
        <v>113</v>
      </c>
      <c r="AJ229" s="2" t="s">
        <v>24</v>
      </c>
      <c r="AK229" s="2" t="s">
        <v>20</v>
      </c>
      <c r="AL229" s="2" t="s">
        <v>25</v>
      </c>
      <c r="AM229" s="2" t="s">
        <v>291</v>
      </c>
    </row>
    <row r="230" spans="1:46" ht="157.5" x14ac:dyDescent="0.25">
      <c r="A230" s="2">
        <v>232</v>
      </c>
      <c r="C230" s="15" t="s">
        <v>2358</v>
      </c>
      <c r="D230" s="15" t="s">
        <v>2461</v>
      </c>
      <c r="E230" s="1" t="s">
        <v>2462</v>
      </c>
      <c r="F230" s="9">
        <v>30725</v>
      </c>
      <c r="G230" s="9" t="s">
        <v>1554</v>
      </c>
      <c r="J230" s="24">
        <v>4900000</v>
      </c>
      <c r="K230" s="24">
        <f t="shared" si="16"/>
        <v>53900000</v>
      </c>
      <c r="L230" s="9" t="s">
        <v>2075</v>
      </c>
      <c r="M230" s="3"/>
      <c r="O230" s="9" t="s">
        <v>185</v>
      </c>
      <c r="P230" s="9" t="s">
        <v>389</v>
      </c>
      <c r="Q230" s="9" t="s">
        <v>1361</v>
      </c>
      <c r="R230" s="9" t="s">
        <v>2463</v>
      </c>
      <c r="S230" s="9">
        <v>77097025</v>
      </c>
      <c r="T230" s="9" t="s">
        <v>876</v>
      </c>
      <c r="U230" s="34">
        <v>37824</v>
      </c>
      <c r="V230" s="34">
        <v>31240</v>
      </c>
      <c r="W230" s="9" t="s">
        <v>2464</v>
      </c>
      <c r="X230" s="9">
        <v>3225523115</v>
      </c>
      <c r="Y230" s="42" t="s">
        <v>2465</v>
      </c>
      <c r="Z230" s="9" t="s">
        <v>672</v>
      </c>
      <c r="AA230" s="9">
        <v>0</v>
      </c>
      <c r="AB230" s="9" t="s">
        <v>456</v>
      </c>
      <c r="AD230" s="9" t="s">
        <v>579</v>
      </c>
      <c r="AE230" s="19" t="s">
        <v>2466</v>
      </c>
      <c r="AF230" s="9" t="s">
        <v>93</v>
      </c>
      <c r="AG230" s="9" t="s">
        <v>113</v>
      </c>
      <c r="AH230" s="9" t="s">
        <v>154</v>
      </c>
      <c r="AI230" s="9" t="s">
        <v>113</v>
      </c>
      <c r="AJ230" s="2" t="s">
        <v>24</v>
      </c>
      <c r="AK230" s="2" t="s">
        <v>20</v>
      </c>
      <c r="AL230" s="2" t="s">
        <v>25</v>
      </c>
      <c r="AM230" s="2" t="s">
        <v>291</v>
      </c>
    </row>
    <row r="231" spans="1:46" ht="128.25" x14ac:dyDescent="0.2">
      <c r="A231" s="2">
        <v>233</v>
      </c>
      <c r="C231" s="15" t="s">
        <v>2359</v>
      </c>
      <c r="D231" s="15" t="s">
        <v>2467</v>
      </c>
      <c r="E231" s="1" t="s">
        <v>2468</v>
      </c>
      <c r="F231" s="9">
        <v>11225</v>
      </c>
      <c r="G231" s="9" t="s">
        <v>282</v>
      </c>
      <c r="J231" s="24">
        <v>2078000</v>
      </c>
      <c r="K231" s="24">
        <f t="shared" si="16"/>
        <v>22858000</v>
      </c>
      <c r="L231" s="9" t="s">
        <v>2075</v>
      </c>
      <c r="M231" s="3"/>
      <c r="O231" s="9" t="s">
        <v>185</v>
      </c>
      <c r="P231" s="9" t="s">
        <v>389</v>
      </c>
      <c r="Q231" s="9" t="s">
        <v>2469</v>
      </c>
      <c r="R231" s="9" t="s">
        <v>2470</v>
      </c>
      <c r="S231" s="9">
        <v>43587262</v>
      </c>
      <c r="T231" s="9" t="s">
        <v>170</v>
      </c>
      <c r="U231" s="34">
        <v>33956</v>
      </c>
      <c r="V231" s="34">
        <v>27285</v>
      </c>
      <c r="W231" s="9" t="s">
        <v>2471</v>
      </c>
      <c r="X231" s="9">
        <v>3022795640</v>
      </c>
      <c r="Z231" s="9" t="s">
        <v>2472</v>
      </c>
      <c r="AA231" s="9">
        <v>9</v>
      </c>
      <c r="AB231" s="9" t="s">
        <v>288</v>
      </c>
      <c r="AD231" s="9" t="s">
        <v>579</v>
      </c>
      <c r="AE231" s="19" t="s">
        <v>2473</v>
      </c>
      <c r="AF231" s="9" t="s">
        <v>66</v>
      </c>
      <c r="AG231" s="9" t="s">
        <v>113</v>
      </c>
      <c r="AH231" s="9" t="s">
        <v>183</v>
      </c>
      <c r="AI231" s="9" t="s">
        <v>142</v>
      </c>
      <c r="AJ231" s="2" t="s">
        <v>24</v>
      </c>
      <c r="AK231" s="2" t="s">
        <v>20</v>
      </c>
      <c r="AL231" s="2" t="s">
        <v>25</v>
      </c>
      <c r="AM231" s="2" t="s">
        <v>291</v>
      </c>
    </row>
    <row r="232" spans="1:46" ht="157.5" x14ac:dyDescent="0.25">
      <c r="A232" s="2">
        <v>234</v>
      </c>
      <c r="C232" s="15" t="s">
        <v>2360</v>
      </c>
      <c r="D232" s="15" t="s">
        <v>2474</v>
      </c>
      <c r="E232" s="1" t="s">
        <v>2475</v>
      </c>
      <c r="F232" s="9">
        <v>13025</v>
      </c>
      <c r="G232" s="9" t="s">
        <v>282</v>
      </c>
      <c r="J232" s="24">
        <v>3207000</v>
      </c>
      <c r="K232" s="24">
        <f t="shared" si="16"/>
        <v>35277000</v>
      </c>
      <c r="L232" s="9" t="s">
        <v>2075</v>
      </c>
      <c r="M232" s="3"/>
      <c r="O232" s="9" t="s">
        <v>185</v>
      </c>
      <c r="P232" s="9" t="s">
        <v>389</v>
      </c>
      <c r="Q232" s="9" t="s">
        <v>447</v>
      </c>
      <c r="R232" s="9" t="s">
        <v>2476</v>
      </c>
      <c r="S232" s="9">
        <v>1233190754</v>
      </c>
      <c r="T232" s="9" t="s">
        <v>2477</v>
      </c>
      <c r="U232" s="34">
        <v>42389</v>
      </c>
      <c r="V232" s="34">
        <v>35795</v>
      </c>
      <c r="W232" s="9" t="s">
        <v>2478</v>
      </c>
      <c r="X232" s="9">
        <v>3163729853</v>
      </c>
      <c r="Y232" s="42" t="s">
        <v>2479</v>
      </c>
      <c r="Z232" s="9" t="s">
        <v>808</v>
      </c>
      <c r="AA232" s="9">
        <v>5</v>
      </c>
      <c r="AB232" s="9" t="s">
        <v>456</v>
      </c>
      <c r="AD232" s="9" t="s">
        <v>579</v>
      </c>
      <c r="AE232" s="19" t="s">
        <v>2480</v>
      </c>
      <c r="AF232" s="9" t="s">
        <v>441</v>
      </c>
      <c r="AG232" s="9" t="s">
        <v>122</v>
      </c>
      <c r="AH232" s="9" t="s">
        <v>166</v>
      </c>
      <c r="AI232" s="9" t="s">
        <v>2481</v>
      </c>
      <c r="AJ232" s="2" t="s">
        <v>24</v>
      </c>
      <c r="AK232" s="2" t="s">
        <v>20</v>
      </c>
      <c r="AL232" s="2" t="s">
        <v>25</v>
      </c>
      <c r="AM232" s="2" t="s">
        <v>291</v>
      </c>
    </row>
    <row r="233" spans="1:46" ht="129" x14ac:dyDescent="0.25">
      <c r="A233" s="2">
        <v>235</v>
      </c>
      <c r="C233" s="15" t="s">
        <v>2361</v>
      </c>
      <c r="D233" s="15" t="s">
        <v>2482</v>
      </c>
      <c r="E233" s="1" t="s">
        <v>2483</v>
      </c>
      <c r="F233" s="9">
        <v>38725</v>
      </c>
      <c r="G233" s="9" t="s">
        <v>2285</v>
      </c>
      <c r="J233" s="24">
        <v>2078000</v>
      </c>
      <c r="K233" s="24">
        <f t="shared" si="16"/>
        <v>22858000</v>
      </c>
      <c r="L233" s="9" t="s">
        <v>2075</v>
      </c>
      <c r="M233" s="3"/>
      <c r="O233" s="9" t="s">
        <v>185</v>
      </c>
      <c r="P233" s="9" t="s">
        <v>389</v>
      </c>
      <c r="Q233" s="9" t="s">
        <v>447</v>
      </c>
      <c r="R233" s="9" t="s">
        <v>2484</v>
      </c>
      <c r="S233" s="9">
        <v>1007447565</v>
      </c>
      <c r="T233" s="9" t="s">
        <v>170</v>
      </c>
      <c r="U233" s="34">
        <v>44770</v>
      </c>
      <c r="V233" s="34">
        <v>38023</v>
      </c>
      <c r="W233" s="9" t="s">
        <v>2485</v>
      </c>
      <c r="X233" s="9">
        <v>3218090621</v>
      </c>
      <c r="Y233" s="42" t="s">
        <v>2486</v>
      </c>
      <c r="Z233" s="9" t="s">
        <v>287</v>
      </c>
      <c r="AA233" s="9">
        <v>5</v>
      </c>
      <c r="AB233" s="9" t="s">
        <v>456</v>
      </c>
      <c r="AD233" s="9" t="s">
        <v>579</v>
      </c>
      <c r="AE233" s="19" t="s">
        <v>2487</v>
      </c>
      <c r="AF233" s="9" t="s">
        <v>93</v>
      </c>
      <c r="AG233" s="9" t="s">
        <v>113</v>
      </c>
      <c r="AH233" s="9" t="s">
        <v>123</v>
      </c>
      <c r="AI233" s="9" t="s">
        <v>113</v>
      </c>
      <c r="AJ233" s="2" t="s">
        <v>24</v>
      </c>
      <c r="AK233" s="2" t="s">
        <v>20</v>
      </c>
      <c r="AL233" s="2" t="s">
        <v>25</v>
      </c>
      <c r="AM233" s="2" t="s">
        <v>291</v>
      </c>
      <c r="AN233" s="7" t="s">
        <v>2566</v>
      </c>
      <c r="AO233" s="8" t="s">
        <v>2075</v>
      </c>
      <c r="AP233" s="7" t="s">
        <v>199</v>
      </c>
      <c r="AQ233" s="9" t="s">
        <v>2567</v>
      </c>
      <c r="AR233" s="9" t="s">
        <v>2075</v>
      </c>
      <c r="AS233" s="9" t="s">
        <v>2311</v>
      </c>
      <c r="AT233" s="8" t="s">
        <v>2530</v>
      </c>
    </row>
    <row r="234" spans="1:46" ht="129" x14ac:dyDescent="0.25">
      <c r="A234" s="2" t="s">
        <v>2495</v>
      </c>
      <c r="C234" s="15" t="s">
        <v>2362</v>
      </c>
      <c r="D234" s="15" t="s">
        <v>2488</v>
      </c>
      <c r="E234" s="1" t="s">
        <v>2199</v>
      </c>
      <c r="F234" s="9">
        <v>35125</v>
      </c>
      <c r="G234" s="9" t="s">
        <v>621</v>
      </c>
      <c r="J234" s="24">
        <v>2078000</v>
      </c>
      <c r="K234" s="24">
        <f t="shared" si="16"/>
        <v>22858000</v>
      </c>
      <c r="L234" s="9" t="s">
        <v>2075</v>
      </c>
      <c r="M234" s="3"/>
      <c r="O234" s="9" t="s">
        <v>185</v>
      </c>
      <c r="P234" s="9" t="s">
        <v>389</v>
      </c>
      <c r="Q234" s="9" t="s">
        <v>447</v>
      </c>
      <c r="R234" s="9" t="s">
        <v>2489</v>
      </c>
      <c r="S234" s="9">
        <v>1037389506</v>
      </c>
      <c r="T234" s="9" t="s">
        <v>2490</v>
      </c>
      <c r="U234" s="34">
        <v>39405</v>
      </c>
      <c r="V234" s="34">
        <v>32819</v>
      </c>
      <c r="W234" s="9" t="s">
        <v>2491</v>
      </c>
      <c r="X234" s="9">
        <v>31447618074</v>
      </c>
      <c r="Y234" s="42" t="s">
        <v>2492</v>
      </c>
      <c r="Z234" s="9" t="s">
        <v>287</v>
      </c>
      <c r="AA234" s="9">
        <v>0</v>
      </c>
      <c r="AB234" s="9" t="s">
        <v>456</v>
      </c>
      <c r="AD234" s="9" t="s">
        <v>2493</v>
      </c>
      <c r="AE234" s="19" t="s">
        <v>2494</v>
      </c>
      <c r="AF234" s="9" t="s">
        <v>93</v>
      </c>
      <c r="AG234" s="9" t="s">
        <v>113</v>
      </c>
      <c r="AH234" s="9" t="s">
        <v>166</v>
      </c>
      <c r="AI234" s="9" t="s">
        <v>113</v>
      </c>
      <c r="AJ234" s="2" t="s">
        <v>24</v>
      </c>
      <c r="AK234" s="2" t="s">
        <v>20</v>
      </c>
      <c r="AL234" s="2" t="s">
        <v>25</v>
      </c>
      <c r="AM234" s="2" t="s">
        <v>291</v>
      </c>
    </row>
    <row r="235" spans="1:46" ht="129" x14ac:dyDescent="0.25">
      <c r="A235" s="2" t="s">
        <v>2495</v>
      </c>
      <c r="C235" s="15" t="s">
        <v>2363</v>
      </c>
      <c r="D235" s="15" t="s">
        <v>2496</v>
      </c>
      <c r="E235" s="1" t="s">
        <v>2497</v>
      </c>
      <c r="F235" s="9">
        <v>13625</v>
      </c>
      <c r="G235" s="9" t="s">
        <v>2294</v>
      </c>
      <c r="J235" s="24">
        <v>2078000</v>
      </c>
      <c r="K235" s="24">
        <f t="shared" si="16"/>
        <v>22858000</v>
      </c>
      <c r="L235" s="9" t="s">
        <v>2075</v>
      </c>
      <c r="M235" s="3"/>
      <c r="O235" s="9" t="s">
        <v>185</v>
      </c>
      <c r="P235" s="9" t="s">
        <v>389</v>
      </c>
      <c r="Q235" s="9" t="s">
        <v>2498</v>
      </c>
      <c r="R235" s="9" t="s">
        <v>2499</v>
      </c>
      <c r="S235" s="9">
        <v>1144057924</v>
      </c>
      <c r="T235" s="9" t="s">
        <v>657</v>
      </c>
      <c r="U235" s="34">
        <v>40546</v>
      </c>
      <c r="V235" s="34">
        <v>35763</v>
      </c>
      <c r="W235" s="9" t="s">
        <v>2501</v>
      </c>
      <c r="X235" s="9">
        <v>3154904170</v>
      </c>
      <c r="Y235" s="42" t="s">
        <v>2500</v>
      </c>
      <c r="Z235" s="9" t="s">
        <v>310</v>
      </c>
      <c r="AA235" s="9">
        <v>1</v>
      </c>
      <c r="AB235" s="9" t="s">
        <v>288</v>
      </c>
      <c r="AD235" s="9" t="s">
        <v>2502</v>
      </c>
      <c r="AE235" s="19" t="s">
        <v>2503</v>
      </c>
      <c r="AF235" s="9" t="s">
        <v>2504</v>
      </c>
      <c r="AG235" s="9" t="s">
        <v>918</v>
      </c>
      <c r="AH235" s="9" t="s">
        <v>166</v>
      </c>
      <c r="AI235" s="9" t="s">
        <v>113</v>
      </c>
      <c r="AJ235" s="2" t="s">
        <v>24</v>
      </c>
      <c r="AK235" s="2" t="s">
        <v>20</v>
      </c>
      <c r="AL235" s="2" t="s">
        <v>25</v>
      </c>
      <c r="AM235" s="2" t="s">
        <v>291</v>
      </c>
    </row>
    <row r="236" spans="1:46" ht="129" x14ac:dyDescent="0.25">
      <c r="A236" s="2">
        <v>238</v>
      </c>
      <c r="C236" s="15" t="s">
        <v>2364</v>
      </c>
      <c r="D236" s="15" t="s">
        <v>2505</v>
      </c>
      <c r="E236" s="1" t="s">
        <v>2506</v>
      </c>
      <c r="F236" s="9">
        <v>10825</v>
      </c>
      <c r="G236" s="9" t="s">
        <v>2294</v>
      </c>
      <c r="J236" s="24">
        <v>2078000</v>
      </c>
      <c r="K236" s="24">
        <f t="shared" si="16"/>
        <v>22858000</v>
      </c>
      <c r="L236" s="9" t="s">
        <v>2075</v>
      </c>
      <c r="M236" s="3"/>
      <c r="O236" s="9" t="s">
        <v>185</v>
      </c>
      <c r="P236" s="9" t="s">
        <v>389</v>
      </c>
      <c r="Q236" s="9" t="s">
        <v>2498</v>
      </c>
      <c r="R236" s="9" t="s">
        <v>2507</v>
      </c>
      <c r="S236" s="9">
        <v>1088218497</v>
      </c>
      <c r="T236" s="9" t="s">
        <v>2508</v>
      </c>
      <c r="U236" s="34">
        <v>41650</v>
      </c>
      <c r="V236" s="34">
        <v>35038</v>
      </c>
      <c r="W236" s="9" t="s">
        <v>2509</v>
      </c>
      <c r="X236" s="9">
        <v>3113965883</v>
      </c>
      <c r="Y236" s="42" t="s">
        <v>2510</v>
      </c>
      <c r="Z236" s="9" t="s">
        <v>287</v>
      </c>
      <c r="AA236" s="9">
        <v>5</v>
      </c>
      <c r="AB236" s="9" t="s">
        <v>288</v>
      </c>
      <c r="AD236" s="9" t="s">
        <v>2493</v>
      </c>
      <c r="AE236" s="19" t="s">
        <v>2511</v>
      </c>
      <c r="AF236" s="9" t="s">
        <v>290</v>
      </c>
      <c r="AG236" s="9" t="s">
        <v>2512</v>
      </c>
      <c r="AJ236" s="2" t="s">
        <v>24</v>
      </c>
      <c r="AK236" s="2" t="s">
        <v>20</v>
      </c>
      <c r="AL236" s="2" t="s">
        <v>25</v>
      </c>
      <c r="AM236" s="2" t="s">
        <v>291</v>
      </c>
    </row>
    <row r="237" spans="1:46" ht="129" x14ac:dyDescent="0.25">
      <c r="A237" s="2">
        <v>239</v>
      </c>
      <c r="C237" s="15" t="s">
        <v>2365</v>
      </c>
      <c r="D237" s="15" t="s">
        <v>2513</v>
      </c>
      <c r="E237" s="1" t="s">
        <v>2516</v>
      </c>
      <c r="F237" s="9">
        <v>11025</v>
      </c>
      <c r="G237" s="9" t="s">
        <v>2517</v>
      </c>
      <c r="J237" s="24">
        <v>4900000</v>
      </c>
      <c r="K237" s="24">
        <f t="shared" si="16"/>
        <v>53900000</v>
      </c>
      <c r="L237" s="9" t="s">
        <v>2075</v>
      </c>
      <c r="M237" s="3"/>
      <c r="O237" s="9" t="s">
        <v>185</v>
      </c>
      <c r="P237" s="9" t="s">
        <v>389</v>
      </c>
      <c r="Q237" s="9" t="s">
        <v>2518</v>
      </c>
      <c r="R237" s="9" t="s">
        <v>2519</v>
      </c>
      <c r="S237" s="9">
        <v>1038406267</v>
      </c>
      <c r="T237" s="9" t="s">
        <v>2520</v>
      </c>
      <c r="W237" s="9" t="s">
        <v>2521</v>
      </c>
      <c r="X237" s="9">
        <v>3246815889</v>
      </c>
      <c r="Y237" s="42" t="s">
        <v>2522</v>
      </c>
      <c r="Z237" s="9" t="s">
        <v>2523</v>
      </c>
      <c r="AA237" s="9">
        <v>2</v>
      </c>
      <c r="AB237" s="9" t="s">
        <v>288</v>
      </c>
      <c r="AD237" s="9" t="s">
        <v>2493</v>
      </c>
      <c r="AE237" s="19" t="s">
        <v>2524</v>
      </c>
      <c r="AF237" s="9" t="s">
        <v>2284</v>
      </c>
      <c r="AG237" s="9" t="s">
        <v>113</v>
      </c>
      <c r="AH237" s="9" t="s">
        <v>154</v>
      </c>
      <c r="AI237" s="9" t="s">
        <v>231</v>
      </c>
      <c r="AJ237" s="2" t="s">
        <v>24</v>
      </c>
      <c r="AK237" s="2" t="s">
        <v>20</v>
      </c>
      <c r="AL237" s="2" t="s">
        <v>25</v>
      </c>
      <c r="AM237" s="2" t="s">
        <v>291</v>
      </c>
    </row>
    <row r="238" spans="1:46" ht="128.25" x14ac:dyDescent="0.2">
      <c r="E238" s="1" t="s">
        <v>2514</v>
      </c>
      <c r="M238" s="3"/>
      <c r="AJ238" s="2" t="s">
        <v>24</v>
      </c>
      <c r="AK238" s="2" t="s">
        <v>20</v>
      </c>
      <c r="AL238" s="2" t="s">
        <v>25</v>
      </c>
      <c r="AM238" s="2" t="s">
        <v>291</v>
      </c>
    </row>
    <row r="239" spans="1:46" ht="128.25" x14ac:dyDescent="0.2">
      <c r="E239" s="1" t="s">
        <v>2515</v>
      </c>
      <c r="M239" s="3"/>
      <c r="AJ239" s="2" t="s">
        <v>24</v>
      </c>
      <c r="AK239" s="2" t="s">
        <v>20</v>
      </c>
      <c r="AL239" s="2" t="s">
        <v>25</v>
      </c>
      <c r="AM239" s="2" t="s">
        <v>291</v>
      </c>
    </row>
    <row r="240" spans="1:46" x14ac:dyDescent="0.2">
      <c r="M240" s="3"/>
    </row>
  </sheetData>
  <autoFilter ref="A1:AU239" xr:uid="{00000000-0009-0000-0000-000000000000}"/>
  <phoneticPr fontId="3" type="noConversion"/>
  <conditionalFormatting sqref="N1:N1048576">
    <cfRule type="containsText" dxfId="1" priority="1" operator="containsText" text="2025">
      <formula>NOT(ISERROR(SEARCH("2025",N1)))</formula>
    </cfRule>
  </conditionalFormatting>
  <conditionalFormatting sqref="AT1:AT1048576">
    <cfRule type="containsText" dxfId="0" priority="3" operator="containsText" text="2025">
      <formula>NOT(ISERROR(SEARCH("2025",AT1)))</formula>
    </cfRule>
  </conditionalFormatting>
  <hyperlinks>
    <hyperlink ref="Y6" r:id="rId1" xr:uid="{00000000-0004-0000-0000-000000000000}"/>
    <hyperlink ref="Y17" r:id="rId2" xr:uid="{00000000-0004-0000-0000-000001000000}"/>
    <hyperlink ref="Y84" r:id="rId3" xr:uid="{00000000-0004-0000-0000-000002000000}"/>
    <hyperlink ref="Y101" r:id="rId4" xr:uid="{00000000-0004-0000-0000-000003000000}"/>
    <hyperlink ref="Y117" r:id="rId5" xr:uid="{00000000-0004-0000-0000-000004000000}"/>
    <hyperlink ref="Y109" r:id="rId6" xr:uid="{00000000-0004-0000-0000-000005000000}"/>
    <hyperlink ref="Y177" r:id="rId7" xr:uid="{00000000-0004-0000-0000-000006000000}"/>
    <hyperlink ref="Y189" r:id="rId8" xr:uid="{00000000-0004-0000-0000-000007000000}"/>
    <hyperlink ref="Y190" r:id="rId9" xr:uid="{00000000-0004-0000-0000-000008000000}"/>
    <hyperlink ref="Y191" r:id="rId10" xr:uid="{00000000-0004-0000-0000-000009000000}"/>
    <hyperlink ref="Y181" r:id="rId11" xr:uid="{00000000-0004-0000-0000-00000A000000}"/>
    <hyperlink ref="Y182" r:id="rId12" xr:uid="{00000000-0004-0000-0000-00000B000000}"/>
    <hyperlink ref="Y183" r:id="rId13" xr:uid="{00000000-0004-0000-0000-00000C000000}"/>
    <hyperlink ref="Y184" r:id="rId14" xr:uid="{00000000-0004-0000-0000-00000D000000}"/>
    <hyperlink ref="Y185" r:id="rId15" xr:uid="{00000000-0004-0000-0000-00000E000000}"/>
    <hyperlink ref="Y186" r:id="rId16" xr:uid="{00000000-0004-0000-0000-00000F000000}"/>
    <hyperlink ref="Y187" r:id="rId17" xr:uid="{00000000-0004-0000-0000-000010000000}"/>
    <hyperlink ref="Y192" r:id="rId18" xr:uid="{00000000-0004-0000-0000-000011000000}"/>
    <hyperlink ref="Y193" r:id="rId19" xr:uid="{00000000-0004-0000-0000-000012000000}"/>
    <hyperlink ref="Y194" r:id="rId20" xr:uid="{00000000-0004-0000-0000-000013000000}"/>
    <hyperlink ref="Y195" r:id="rId21" xr:uid="{00000000-0004-0000-0000-000014000000}"/>
    <hyperlink ref="Y196" r:id="rId22" xr:uid="{00000000-0004-0000-0000-000015000000}"/>
    <hyperlink ref="Y197" r:id="rId23" xr:uid="{00000000-0004-0000-0000-000016000000}"/>
    <hyperlink ref="X198" r:id="rId24" display="JWMEJIA@UNAL.EDU.CO" xr:uid="{00000000-0004-0000-0000-000017000000}"/>
    <hyperlink ref="Y198" r:id="rId25" xr:uid="{00000000-0004-0000-0000-000018000000}"/>
    <hyperlink ref="Y199" r:id="rId26" xr:uid="{00000000-0004-0000-0000-000019000000}"/>
    <hyperlink ref="Y201" r:id="rId27" xr:uid="{00000000-0004-0000-0000-00001A000000}"/>
    <hyperlink ref="Y202" r:id="rId28" xr:uid="{00000000-0004-0000-0000-00001B000000}"/>
    <hyperlink ref="Y203" r:id="rId29" xr:uid="{00000000-0004-0000-0000-00001C000000}"/>
    <hyperlink ref="Y204" r:id="rId30" xr:uid="{00000000-0004-0000-0000-00001D000000}"/>
    <hyperlink ref="Y205" r:id="rId31" xr:uid="{00000000-0004-0000-0000-00001E000000}"/>
    <hyperlink ref="Y206" r:id="rId32" xr:uid="{00000000-0004-0000-0000-00001F000000}"/>
    <hyperlink ref="Y207" r:id="rId33" xr:uid="{00000000-0004-0000-0000-000020000000}"/>
    <hyperlink ref="Y208" r:id="rId34" xr:uid="{00000000-0004-0000-0000-000021000000}"/>
    <hyperlink ref="Y209" r:id="rId35" xr:uid="{00000000-0004-0000-0000-000022000000}"/>
    <hyperlink ref="Y210" r:id="rId36" xr:uid="{00000000-0004-0000-0000-000023000000}"/>
    <hyperlink ref="Y211" r:id="rId37" xr:uid="{00000000-0004-0000-0000-000024000000}"/>
    <hyperlink ref="Y212" r:id="rId38" xr:uid="{00000000-0004-0000-0000-000025000000}"/>
    <hyperlink ref="Y213" r:id="rId39" xr:uid="{00000000-0004-0000-0000-000026000000}"/>
    <hyperlink ref="Y214" r:id="rId40" xr:uid="{00000000-0004-0000-0000-000027000000}"/>
    <hyperlink ref="Y215" r:id="rId41" xr:uid="{00000000-0004-0000-0000-000028000000}"/>
    <hyperlink ref="Y216" r:id="rId42" xr:uid="{00000000-0004-0000-0000-000029000000}"/>
    <hyperlink ref="Y217" r:id="rId43" xr:uid="{00000000-0004-0000-0000-00002A000000}"/>
    <hyperlink ref="Y218" r:id="rId44" xr:uid="{00000000-0004-0000-0000-00002B000000}"/>
    <hyperlink ref="Y219" r:id="rId45" xr:uid="{00000000-0004-0000-0000-00002C000000}"/>
    <hyperlink ref="Y220" r:id="rId46" xr:uid="{00000000-0004-0000-0000-00002D000000}"/>
    <hyperlink ref="Y221" r:id="rId47" xr:uid="{00000000-0004-0000-0000-00002E000000}"/>
    <hyperlink ref="Y222" r:id="rId48" xr:uid="{00000000-0004-0000-0000-00002F000000}"/>
    <hyperlink ref="Y223" r:id="rId49" xr:uid="{00000000-0004-0000-0000-000030000000}"/>
    <hyperlink ref="Y224" r:id="rId50" xr:uid="{00000000-0004-0000-0000-000031000000}"/>
    <hyperlink ref="Y225" r:id="rId51" xr:uid="{00000000-0004-0000-0000-000032000000}"/>
    <hyperlink ref="Y226" r:id="rId52" xr:uid="{00000000-0004-0000-0000-000033000000}"/>
    <hyperlink ref="Y227" r:id="rId53" xr:uid="{00000000-0004-0000-0000-000034000000}"/>
    <hyperlink ref="Y228" r:id="rId54" xr:uid="{00000000-0004-0000-0000-000035000000}"/>
    <hyperlink ref="Y229" r:id="rId55" xr:uid="{00000000-0004-0000-0000-000036000000}"/>
    <hyperlink ref="Y230" r:id="rId56" xr:uid="{00000000-0004-0000-0000-000037000000}"/>
    <hyperlink ref="Y232" r:id="rId57" xr:uid="{00000000-0004-0000-0000-000038000000}"/>
    <hyperlink ref="Y233" r:id="rId58" xr:uid="{00000000-0004-0000-0000-000039000000}"/>
    <hyperlink ref="Y234" r:id="rId59" xr:uid="{00000000-0004-0000-0000-00003A000000}"/>
    <hyperlink ref="Y235" r:id="rId60" xr:uid="{00000000-0004-0000-0000-00003B000000}"/>
    <hyperlink ref="Y236" r:id="rId61" xr:uid="{00000000-0004-0000-0000-00003C000000}"/>
    <hyperlink ref="Y237" r:id="rId62" xr:uid="{00000000-0004-0000-0000-00003D000000}"/>
  </hyperlinks>
  <pageMargins left="0.7" right="0.7" top="0.75" bottom="0.75" header="0.3" footer="0.3"/>
  <pageSetup orientation="portrait" r:id="rId63"/>
  <ignoredErrors>
    <ignoredError sqref="AE105:AE107 C178:C179 C105:C107 C2:C104 C108:C177 C180 C181:C215 AE166:AE173 AE175:AE178 AE179:AE181 AE183 AE187:AE190 AE191:AE196 AE197:AE208 AE214:AE215 AE213 AE209:AE212 AE184:AE186 AC19:AC20 C216:C237 AE217 AE220:AE2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8:L188"/>
  <sheetViews>
    <sheetView topLeftCell="A166" workbookViewId="0">
      <selection activeCell="L8" sqref="L8:L186"/>
    </sheetView>
  </sheetViews>
  <sheetFormatPr baseColWidth="10" defaultRowHeight="15.75" x14ac:dyDescent="0.25"/>
  <cols>
    <col min="5" max="5" width="20" customWidth="1"/>
  </cols>
  <sheetData>
    <row r="8" spans="5:12" x14ac:dyDescent="0.25">
      <c r="E8" s="48">
        <v>45665</v>
      </c>
      <c r="G8" s="52">
        <v>45665</v>
      </c>
      <c r="H8" s="52">
        <v>46013</v>
      </c>
      <c r="J8" s="59">
        <v>45667</v>
      </c>
      <c r="L8" s="59">
        <v>45667</v>
      </c>
    </row>
    <row r="9" spans="5:12" x14ac:dyDescent="0.25">
      <c r="E9" s="48">
        <v>45665</v>
      </c>
      <c r="G9" s="52">
        <v>45665</v>
      </c>
      <c r="H9" s="52">
        <v>45799</v>
      </c>
      <c r="J9" s="59">
        <v>45667</v>
      </c>
      <c r="L9" s="59">
        <v>45667</v>
      </c>
    </row>
    <row r="10" spans="5:12" x14ac:dyDescent="0.25">
      <c r="E10" s="48">
        <v>45665</v>
      </c>
      <c r="G10" s="52">
        <v>45665</v>
      </c>
      <c r="H10" s="52">
        <v>45830</v>
      </c>
      <c r="J10" s="59">
        <v>45667</v>
      </c>
      <c r="L10" s="59">
        <v>45667</v>
      </c>
    </row>
    <row r="11" spans="5:12" x14ac:dyDescent="0.25">
      <c r="E11" s="48">
        <v>45670</v>
      </c>
      <c r="G11" s="52">
        <v>45670</v>
      </c>
      <c r="H11" s="52">
        <v>45881</v>
      </c>
      <c r="J11" s="59">
        <v>45670</v>
      </c>
      <c r="L11" s="59">
        <v>45672</v>
      </c>
    </row>
    <row r="12" spans="5:12" x14ac:dyDescent="0.25">
      <c r="E12" s="48">
        <v>45670</v>
      </c>
      <c r="G12" s="52">
        <v>45670</v>
      </c>
      <c r="H12" s="52">
        <v>45850</v>
      </c>
      <c r="J12" s="59">
        <v>45671</v>
      </c>
      <c r="L12" s="59">
        <v>45673</v>
      </c>
    </row>
    <row r="13" spans="5:12" x14ac:dyDescent="0.25">
      <c r="E13" s="48">
        <v>45670</v>
      </c>
      <c r="G13" s="52">
        <v>45670</v>
      </c>
      <c r="H13" s="52">
        <v>45850</v>
      </c>
      <c r="J13" s="59">
        <v>45671</v>
      </c>
      <c r="L13" s="59">
        <v>45672</v>
      </c>
    </row>
    <row r="14" spans="5:12" x14ac:dyDescent="0.25">
      <c r="E14" s="48">
        <v>45665</v>
      </c>
      <c r="G14" s="52">
        <v>45665</v>
      </c>
      <c r="H14" s="52">
        <v>46014</v>
      </c>
      <c r="J14" s="59">
        <v>45670</v>
      </c>
      <c r="L14" s="59">
        <v>45672</v>
      </c>
    </row>
    <row r="15" spans="5:12" x14ac:dyDescent="0.25">
      <c r="E15" s="48">
        <v>45670</v>
      </c>
      <c r="G15" s="52">
        <v>45670</v>
      </c>
      <c r="H15" s="52">
        <v>45820</v>
      </c>
      <c r="J15" s="59">
        <v>45670</v>
      </c>
      <c r="L15" s="59">
        <v>45672</v>
      </c>
    </row>
    <row r="16" spans="5:12" x14ac:dyDescent="0.25">
      <c r="E16" s="48">
        <v>45672</v>
      </c>
      <c r="G16" s="52">
        <v>45672</v>
      </c>
      <c r="H16" s="52">
        <v>46022</v>
      </c>
      <c r="J16" s="59">
        <v>45671</v>
      </c>
      <c r="L16" s="59">
        <v>45672</v>
      </c>
    </row>
    <row r="17" spans="5:12" x14ac:dyDescent="0.25">
      <c r="E17" s="48">
        <v>45670</v>
      </c>
      <c r="G17" s="52">
        <v>45670</v>
      </c>
      <c r="H17" s="52">
        <v>45850</v>
      </c>
      <c r="J17" s="59">
        <v>45670</v>
      </c>
      <c r="L17" s="59">
        <v>45672</v>
      </c>
    </row>
    <row r="18" spans="5:12" x14ac:dyDescent="0.25">
      <c r="E18" s="48">
        <v>45670</v>
      </c>
      <c r="G18" s="52">
        <v>45670</v>
      </c>
      <c r="H18" s="52">
        <v>46018</v>
      </c>
      <c r="J18" s="59">
        <v>45671</v>
      </c>
      <c r="L18" s="59">
        <v>45673</v>
      </c>
    </row>
    <row r="19" spans="5:12" x14ac:dyDescent="0.25">
      <c r="E19" s="48">
        <v>45670</v>
      </c>
      <c r="G19" s="52">
        <v>45670</v>
      </c>
      <c r="H19" s="52">
        <v>45850</v>
      </c>
      <c r="J19" s="59">
        <v>45671</v>
      </c>
      <c r="L19" s="59">
        <v>45673</v>
      </c>
    </row>
    <row r="20" spans="5:12" x14ac:dyDescent="0.25">
      <c r="E20" s="48">
        <v>45672</v>
      </c>
      <c r="G20" s="52">
        <v>45672</v>
      </c>
      <c r="H20" s="52">
        <v>45852</v>
      </c>
      <c r="J20" s="59">
        <v>45671</v>
      </c>
      <c r="L20" s="59">
        <v>45673</v>
      </c>
    </row>
    <row r="21" spans="5:12" x14ac:dyDescent="0.25">
      <c r="E21" s="48">
        <v>45672</v>
      </c>
      <c r="G21" s="52">
        <v>45672</v>
      </c>
      <c r="H21" s="52">
        <v>45852</v>
      </c>
      <c r="J21" s="59">
        <v>45671</v>
      </c>
      <c r="L21" s="59">
        <v>45673</v>
      </c>
    </row>
    <row r="22" spans="5:12" x14ac:dyDescent="0.25">
      <c r="E22" s="48">
        <v>45672</v>
      </c>
      <c r="G22" s="52">
        <v>45672</v>
      </c>
      <c r="H22" s="52">
        <v>45838</v>
      </c>
      <c r="J22" s="59">
        <v>45671</v>
      </c>
      <c r="L22" s="59">
        <v>45673</v>
      </c>
    </row>
    <row r="23" spans="5:12" x14ac:dyDescent="0.25">
      <c r="E23" s="48">
        <v>45672</v>
      </c>
      <c r="G23" s="52">
        <v>45672</v>
      </c>
      <c r="H23" s="52">
        <v>45838</v>
      </c>
      <c r="J23" s="59">
        <v>45671</v>
      </c>
      <c r="L23" s="59">
        <v>45673</v>
      </c>
    </row>
    <row r="24" spans="5:12" x14ac:dyDescent="0.25">
      <c r="E24" s="48">
        <v>45672</v>
      </c>
      <c r="G24" s="52">
        <v>45672</v>
      </c>
      <c r="H24" s="52">
        <v>46022</v>
      </c>
      <c r="J24" s="59">
        <v>45672</v>
      </c>
      <c r="L24" s="59">
        <v>45674</v>
      </c>
    </row>
    <row r="25" spans="5:12" x14ac:dyDescent="0.25">
      <c r="E25" s="48">
        <v>45672</v>
      </c>
      <c r="G25" s="52">
        <v>45672</v>
      </c>
      <c r="H25" s="52">
        <v>46022</v>
      </c>
      <c r="J25" s="59">
        <v>45677</v>
      </c>
      <c r="L25" s="59">
        <v>45677</v>
      </c>
    </row>
    <row r="26" spans="5:12" x14ac:dyDescent="0.25">
      <c r="E26" s="48">
        <v>45672</v>
      </c>
      <c r="G26" s="52">
        <v>45672</v>
      </c>
      <c r="H26" s="52">
        <v>46022</v>
      </c>
      <c r="J26" s="59">
        <v>45674</v>
      </c>
      <c r="L26" s="59">
        <v>45674</v>
      </c>
    </row>
    <row r="27" spans="5:12" x14ac:dyDescent="0.25">
      <c r="E27" s="48">
        <v>45672</v>
      </c>
      <c r="G27" s="52">
        <v>45672</v>
      </c>
      <c r="H27" s="52">
        <v>46022</v>
      </c>
      <c r="J27" s="59">
        <v>45673</v>
      </c>
      <c r="L27" s="59">
        <v>45674</v>
      </c>
    </row>
    <row r="28" spans="5:12" x14ac:dyDescent="0.25">
      <c r="E28" s="48">
        <v>45672</v>
      </c>
      <c r="G28" s="52">
        <v>45672</v>
      </c>
      <c r="H28" s="52">
        <v>46022</v>
      </c>
      <c r="J28" s="59">
        <v>45674</v>
      </c>
      <c r="L28" s="59">
        <v>45674</v>
      </c>
    </row>
    <row r="29" spans="5:12" x14ac:dyDescent="0.25">
      <c r="E29" s="48">
        <v>45672</v>
      </c>
      <c r="G29" s="52">
        <v>45672</v>
      </c>
      <c r="H29" s="52">
        <v>46022</v>
      </c>
      <c r="J29" s="59">
        <v>45675</v>
      </c>
      <c r="L29" s="59">
        <v>45675</v>
      </c>
    </row>
    <row r="30" spans="5:12" x14ac:dyDescent="0.25">
      <c r="E30" s="48">
        <v>45672</v>
      </c>
      <c r="G30" s="52">
        <v>45672</v>
      </c>
      <c r="H30" s="52">
        <v>46022</v>
      </c>
      <c r="J30" s="59">
        <v>45674</v>
      </c>
      <c r="L30" s="59">
        <v>45674</v>
      </c>
    </row>
    <row r="31" spans="5:12" x14ac:dyDescent="0.25">
      <c r="E31" s="48">
        <v>45672</v>
      </c>
      <c r="G31" s="52">
        <v>45672</v>
      </c>
      <c r="H31" s="52">
        <v>46022</v>
      </c>
      <c r="J31" s="59">
        <v>45672</v>
      </c>
      <c r="L31" s="59">
        <v>45674</v>
      </c>
    </row>
    <row r="32" spans="5:12" x14ac:dyDescent="0.25">
      <c r="E32" s="48">
        <v>45672</v>
      </c>
      <c r="G32" s="52">
        <v>45672</v>
      </c>
      <c r="H32" s="52">
        <v>46022</v>
      </c>
      <c r="J32" s="59">
        <v>45672</v>
      </c>
      <c r="L32" s="59">
        <v>45674</v>
      </c>
    </row>
    <row r="33" spans="5:12" x14ac:dyDescent="0.25">
      <c r="E33" s="48">
        <v>45672</v>
      </c>
      <c r="G33" s="52">
        <v>45672</v>
      </c>
      <c r="H33" s="52">
        <v>45853</v>
      </c>
      <c r="J33" s="59">
        <v>45672</v>
      </c>
      <c r="L33" s="59">
        <v>45674</v>
      </c>
    </row>
    <row r="34" spans="5:12" x14ac:dyDescent="0.25">
      <c r="E34" s="48">
        <v>45672</v>
      </c>
      <c r="G34" s="52">
        <v>45672</v>
      </c>
      <c r="H34" s="52">
        <v>46022</v>
      </c>
      <c r="J34" s="59">
        <v>45672</v>
      </c>
      <c r="L34" s="59">
        <v>45674</v>
      </c>
    </row>
    <row r="35" spans="5:12" x14ac:dyDescent="0.25">
      <c r="E35" s="48">
        <v>45672</v>
      </c>
      <c r="G35" s="52">
        <v>45672</v>
      </c>
      <c r="H35" s="52">
        <v>46006</v>
      </c>
      <c r="J35" s="59">
        <v>45673</v>
      </c>
      <c r="L35" s="59">
        <v>45674</v>
      </c>
    </row>
    <row r="36" spans="5:12" x14ac:dyDescent="0.25">
      <c r="E36" s="48">
        <v>45672</v>
      </c>
      <c r="G36" s="52">
        <v>45672</v>
      </c>
      <c r="H36" s="52">
        <v>46006</v>
      </c>
      <c r="J36" s="59">
        <v>45673</v>
      </c>
      <c r="L36" s="59">
        <v>45674</v>
      </c>
    </row>
    <row r="37" spans="5:12" x14ac:dyDescent="0.25">
      <c r="E37" s="48">
        <v>45672</v>
      </c>
      <c r="G37" s="52">
        <v>45672</v>
      </c>
      <c r="H37" s="52">
        <v>46006</v>
      </c>
      <c r="J37" s="59">
        <v>45673</v>
      </c>
      <c r="L37" s="59">
        <v>45674</v>
      </c>
    </row>
    <row r="38" spans="5:12" x14ac:dyDescent="0.25">
      <c r="E38" s="48">
        <v>45672</v>
      </c>
      <c r="G38" s="52">
        <v>45672</v>
      </c>
      <c r="H38" s="52">
        <v>46006</v>
      </c>
      <c r="J38" s="59">
        <v>45673</v>
      </c>
      <c r="L38" s="59">
        <v>45674</v>
      </c>
    </row>
    <row r="39" spans="5:12" x14ac:dyDescent="0.25">
      <c r="E39" s="48">
        <v>45672</v>
      </c>
      <c r="G39" s="52">
        <v>45672</v>
      </c>
      <c r="H39" s="52">
        <v>46022</v>
      </c>
      <c r="J39" s="59">
        <v>45672</v>
      </c>
      <c r="L39" s="59">
        <v>45674</v>
      </c>
    </row>
    <row r="40" spans="5:12" x14ac:dyDescent="0.25">
      <c r="E40" s="48">
        <v>45672</v>
      </c>
      <c r="G40" s="52">
        <v>45672</v>
      </c>
      <c r="H40" s="52">
        <v>46022</v>
      </c>
      <c r="J40" s="59">
        <v>45674</v>
      </c>
      <c r="L40" s="59">
        <v>45674</v>
      </c>
    </row>
    <row r="41" spans="5:12" x14ac:dyDescent="0.25">
      <c r="E41" s="48">
        <v>45672</v>
      </c>
      <c r="G41" s="52">
        <v>45672</v>
      </c>
      <c r="H41" s="52">
        <v>46022</v>
      </c>
      <c r="J41" s="59">
        <v>45673</v>
      </c>
      <c r="L41" s="59">
        <v>45674</v>
      </c>
    </row>
    <row r="42" spans="5:12" x14ac:dyDescent="0.25">
      <c r="E42" s="48">
        <v>45672</v>
      </c>
      <c r="G42" s="52">
        <v>45672</v>
      </c>
      <c r="H42" s="52">
        <v>46022</v>
      </c>
      <c r="J42" s="59">
        <v>45674</v>
      </c>
      <c r="L42" s="59">
        <v>45674</v>
      </c>
    </row>
    <row r="43" spans="5:12" x14ac:dyDescent="0.25">
      <c r="E43" s="48">
        <v>45672</v>
      </c>
      <c r="G43" s="52">
        <v>45672</v>
      </c>
      <c r="H43" s="52">
        <v>46022</v>
      </c>
      <c r="J43" s="59">
        <v>45673</v>
      </c>
      <c r="L43" s="59">
        <v>45674</v>
      </c>
    </row>
    <row r="44" spans="5:12" x14ac:dyDescent="0.25">
      <c r="E44" s="48">
        <v>45672</v>
      </c>
      <c r="G44" s="52">
        <v>45672</v>
      </c>
      <c r="H44" s="52">
        <v>46022</v>
      </c>
      <c r="J44" s="59">
        <v>45673</v>
      </c>
      <c r="L44" s="59">
        <v>45674</v>
      </c>
    </row>
    <row r="45" spans="5:12" x14ac:dyDescent="0.25">
      <c r="E45" s="49">
        <v>45672</v>
      </c>
      <c r="G45" s="52">
        <v>45672</v>
      </c>
      <c r="H45" s="52">
        <v>46022</v>
      </c>
      <c r="J45" s="59">
        <v>45674</v>
      </c>
      <c r="L45" s="59">
        <v>45675</v>
      </c>
    </row>
    <row r="46" spans="5:12" x14ac:dyDescent="0.25">
      <c r="E46" s="48">
        <v>45672</v>
      </c>
      <c r="G46" s="52">
        <v>45672</v>
      </c>
      <c r="H46" s="52">
        <v>46006</v>
      </c>
      <c r="J46" s="59">
        <v>45674</v>
      </c>
      <c r="L46" s="59">
        <v>45677</v>
      </c>
    </row>
    <row r="47" spans="5:12" x14ac:dyDescent="0.25">
      <c r="E47" s="48">
        <v>45672</v>
      </c>
      <c r="G47" s="52">
        <v>45672</v>
      </c>
      <c r="H47" s="52">
        <v>46006</v>
      </c>
      <c r="J47" s="59">
        <v>45674</v>
      </c>
      <c r="L47" s="59">
        <v>45676</v>
      </c>
    </row>
    <row r="48" spans="5:12" x14ac:dyDescent="0.25">
      <c r="E48" s="48">
        <v>45672</v>
      </c>
      <c r="G48" s="52">
        <v>45672</v>
      </c>
      <c r="H48" s="52">
        <v>46022</v>
      </c>
      <c r="J48" s="59">
        <v>45674</v>
      </c>
      <c r="L48" s="59">
        <v>45676</v>
      </c>
    </row>
    <row r="49" spans="5:12" x14ac:dyDescent="0.25">
      <c r="E49" s="48">
        <v>45672</v>
      </c>
      <c r="G49" s="52">
        <v>45672</v>
      </c>
      <c r="H49" s="52">
        <v>46022</v>
      </c>
      <c r="J49" s="59">
        <v>45673</v>
      </c>
      <c r="L49" s="59">
        <v>45676</v>
      </c>
    </row>
    <row r="50" spans="5:12" x14ac:dyDescent="0.25">
      <c r="E50" s="48">
        <v>45672</v>
      </c>
      <c r="G50" s="52">
        <v>45672</v>
      </c>
      <c r="H50" s="52">
        <v>46022</v>
      </c>
      <c r="J50" s="59">
        <v>45673</v>
      </c>
      <c r="L50" s="59">
        <v>45676</v>
      </c>
    </row>
    <row r="51" spans="5:12" x14ac:dyDescent="0.25">
      <c r="E51" s="48">
        <v>45672</v>
      </c>
      <c r="G51" s="52">
        <v>45672</v>
      </c>
      <c r="H51" s="52">
        <v>46006</v>
      </c>
      <c r="J51" s="59">
        <v>45677</v>
      </c>
      <c r="L51" s="59">
        <v>45677</v>
      </c>
    </row>
    <row r="52" spans="5:12" x14ac:dyDescent="0.25">
      <c r="E52" s="48">
        <v>45672</v>
      </c>
      <c r="G52" s="52">
        <v>45672</v>
      </c>
      <c r="H52" s="52">
        <v>46006</v>
      </c>
      <c r="J52" s="59">
        <v>45679</v>
      </c>
      <c r="L52" s="59">
        <v>45679</v>
      </c>
    </row>
    <row r="53" spans="5:12" x14ac:dyDescent="0.25">
      <c r="E53" s="48">
        <v>45672</v>
      </c>
      <c r="G53" s="52">
        <v>45672</v>
      </c>
      <c r="H53" s="52">
        <v>46006</v>
      </c>
      <c r="J53" s="59">
        <v>45674</v>
      </c>
      <c r="L53" s="59">
        <v>45676</v>
      </c>
    </row>
    <row r="54" spans="5:12" x14ac:dyDescent="0.25">
      <c r="E54" s="49">
        <v>45672</v>
      </c>
      <c r="G54" s="52">
        <v>45672</v>
      </c>
      <c r="H54" s="52">
        <v>46022</v>
      </c>
      <c r="J54" s="59">
        <v>45673</v>
      </c>
      <c r="L54" s="59">
        <v>45676</v>
      </c>
    </row>
    <row r="55" spans="5:12" x14ac:dyDescent="0.25">
      <c r="E55" s="48">
        <v>45672</v>
      </c>
      <c r="G55" s="52">
        <v>45672</v>
      </c>
      <c r="H55" s="52">
        <v>46006</v>
      </c>
      <c r="J55" s="59">
        <v>45677</v>
      </c>
      <c r="L55" s="59">
        <v>45677</v>
      </c>
    </row>
    <row r="56" spans="5:12" x14ac:dyDescent="0.25">
      <c r="E56" s="50">
        <v>45672</v>
      </c>
      <c r="G56" s="52">
        <v>45672</v>
      </c>
      <c r="H56" s="52">
        <v>46022</v>
      </c>
      <c r="J56" s="59">
        <v>45681</v>
      </c>
      <c r="L56" s="59">
        <v>45681</v>
      </c>
    </row>
    <row r="57" spans="5:12" x14ac:dyDescent="0.25">
      <c r="E57" s="48">
        <v>45672</v>
      </c>
      <c r="G57" s="52">
        <v>45672</v>
      </c>
      <c r="H57" s="52">
        <v>46022</v>
      </c>
      <c r="J57" s="59">
        <v>45674</v>
      </c>
      <c r="L57" s="59">
        <v>45676</v>
      </c>
    </row>
    <row r="58" spans="5:12" x14ac:dyDescent="0.25">
      <c r="E58" s="48">
        <v>45672</v>
      </c>
      <c r="G58" s="52">
        <v>45672</v>
      </c>
      <c r="H58" s="52">
        <v>46022</v>
      </c>
      <c r="J58" s="59">
        <v>45674</v>
      </c>
      <c r="L58" s="59">
        <v>45676</v>
      </c>
    </row>
    <row r="59" spans="5:12" x14ac:dyDescent="0.25">
      <c r="E59" s="48">
        <v>45672</v>
      </c>
      <c r="G59" s="52">
        <v>45672</v>
      </c>
      <c r="H59" s="52">
        <v>46022</v>
      </c>
      <c r="J59" s="59">
        <v>45677</v>
      </c>
      <c r="L59" s="59">
        <v>45677</v>
      </c>
    </row>
    <row r="60" spans="5:12" x14ac:dyDescent="0.25">
      <c r="E60" s="48">
        <v>45672</v>
      </c>
      <c r="G60" s="52">
        <v>45672</v>
      </c>
      <c r="H60" s="52">
        <v>46022</v>
      </c>
      <c r="J60" s="59">
        <v>45674</v>
      </c>
      <c r="L60" s="59">
        <v>45676</v>
      </c>
    </row>
    <row r="61" spans="5:12" ht="28.5" x14ac:dyDescent="0.25">
      <c r="E61" s="51" t="s">
        <v>1285</v>
      </c>
      <c r="G61" s="52">
        <v>45672</v>
      </c>
      <c r="H61" s="52">
        <v>46022</v>
      </c>
      <c r="J61" s="59">
        <v>45674</v>
      </c>
      <c r="L61" s="59">
        <v>45676</v>
      </c>
    </row>
    <row r="62" spans="5:12" ht="42.75" x14ac:dyDescent="0.25">
      <c r="E62" s="51" t="s">
        <v>1286</v>
      </c>
      <c r="G62" s="52">
        <v>45672</v>
      </c>
      <c r="H62" s="52">
        <v>46006</v>
      </c>
      <c r="J62" s="59">
        <v>45674</v>
      </c>
      <c r="L62" s="59">
        <v>45676</v>
      </c>
    </row>
    <row r="63" spans="5:12" x14ac:dyDescent="0.25">
      <c r="E63" s="48">
        <v>45672</v>
      </c>
      <c r="G63" s="52">
        <v>45672</v>
      </c>
      <c r="H63" s="52">
        <v>46006</v>
      </c>
      <c r="J63" s="59">
        <v>45674</v>
      </c>
      <c r="L63" s="59">
        <v>45676</v>
      </c>
    </row>
    <row r="64" spans="5:12" x14ac:dyDescent="0.25">
      <c r="E64" s="50">
        <v>45672</v>
      </c>
      <c r="G64" s="52">
        <v>45672</v>
      </c>
      <c r="H64" s="52">
        <v>46006</v>
      </c>
      <c r="J64" s="59">
        <v>45677</v>
      </c>
      <c r="L64" s="59">
        <v>45677</v>
      </c>
    </row>
    <row r="65" spans="5:12" x14ac:dyDescent="0.25">
      <c r="E65" s="50">
        <v>45672</v>
      </c>
      <c r="G65" s="52">
        <v>45672</v>
      </c>
      <c r="H65" s="52">
        <v>46006</v>
      </c>
      <c r="J65" s="59">
        <v>45674</v>
      </c>
      <c r="L65" s="59">
        <v>45676</v>
      </c>
    </row>
    <row r="66" spans="5:12" x14ac:dyDescent="0.25">
      <c r="E66" s="50">
        <v>45672</v>
      </c>
      <c r="G66" s="52">
        <v>45672</v>
      </c>
      <c r="H66" s="52">
        <v>46006</v>
      </c>
      <c r="J66" s="59">
        <v>45674</v>
      </c>
      <c r="L66" s="59">
        <v>45676</v>
      </c>
    </row>
    <row r="67" spans="5:12" x14ac:dyDescent="0.25">
      <c r="E67" s="50">
        <v>45672</v>
      </c>
      <c r="G67" s="52">
        <v>45672</v>
      </c>
      <c r="H67" s="52">
        <v>46022</v>
      </c>
      <c r="J67" s="59">
        <v>45674</v>
      </c>
      <c r="L67" s="59">
        <v>45676</v>
      </c>
    </row>
    <row r="68" spans="5:12" x14ac:dyDescent="0.25">
      <c r="E68" s="50">
        <v>45672</v>
      </c>
      <c r="G68" s="52">
        <v>45672</v>
      </c>
      <c r="H68" s="52">
        <v>46022</v>
      </c>
      <c r="J68" s="59">
        <v>45674</v>
      </c>
      <c r="L68" s="59">
        <v>45676</v>
      </c>
    </row>
    <row r="69" spans="5:12" x14ac:dyDescent="0.25">
      <c r="E69" s="50">
        <v>45672</v>
      </c>
      <c r="G69" s="52">
        <v>45672</v>
      </c>
      <c r="H69" s="52">
        <v>46022</v>
      </c>
      <c r="J69" s="59">
        <v>45674</v>
      </c>
      <c r="L69" s="59">
        <v>45676</v>
      </c>
    </row>
    <row r="70" spans="5:12" x14ac:dyDescent="0.25">
      <c r="E70" s="50">
        <v>45672</v>
      </c>
      <c r="G70" s="52">
        <v>45672</v>
      </c>
      <c r="H70" s="52">
        <v>46006</v>
      </c>
      <c r="J70" s="59">
        <v>45674</v>
      </c>
      <c r="L70" s="59">
        <v>45676</v>
      </c>
    </row>
    <row r="71" spans="5:12" x14ac:dyDescent="0.25">
      <c r="E71" s="50">
        <v>45672</v>
      </c>
      <c r="G71" s="52">
        <v>45672</v>
      </c>
      <c r="H71" s="52">
        <v>46006</v>
      </c>
      <c r="J71" s="59">
        <v>45677</v>
      </c>
      <c r="L71" s="59">
        <v>45677</v>
      </c>
    </row>
    <row r="72" spans="5:12" x14ac:dyDescent="0.25">
      <c r="E72" s="50">
        <v>45672</v>
      </c>
      <c r="G72" s="52">
        <v>45672</v>
      </c>
      <c r="H72" s="52">
        <v>46006</v>
      </c>
      <c r="J72" s="59">
        <v>45684</v>
      </c>
      <c r="L72" s="59">
        <v>45684</v>
      </c>
    </row>
    <row r="73" spans="5:12" x14ac:dyDescent="0.25">
      <c r="E73" s="50">
        <v>45672</v>
      </c>
      <c r="G73" s="52">
        <v>45672</v>
      </c>
      <c r="H73" s="52">
        <v>46022</v>
      </c>
      <c r="J73" s="59">
        <v>45674</v>
      </c>
      <c r="L73" s="59">
        <v>45676</v>
      </c>
    </row>
    <row r="74" spans="5:12" x14ac:dyDescent="0.25">
      <c r="E74" s="50">
        <v>45672</v>
      </c>
      <c r="G74" s="52">
        <v>45672</v>
      </c>
      <c r="H74" s="52">
        <v>46006</v>
      </c>
      <c r="J74" s="59">
        <v>45674</v>
      </c>
      <c r="L74" s="59">
        <v>45676</v>
      </c>
    </row>
    <row r="75" spans="5:12" x14ac:dyDescent="0.25">
      <c r="E75" s="50">
        <v>45672</v>
      </c>
      <c r="G75" s="52">
        <v>45672</v>
      </c>
      <c r="H75" s="52">
        <v>46006</v>
      </c>
      <c r="J75" s="59">
        <v>45677</v>
      </c>
      <c r="L75" s="59">
        <v>45677</v>
      </c>
    </row>
    <row r="76" spans="5:12" x14ac:dyDescent="0.25">
      <c r="E76" s="50">
        <v>45672</v>
      </c>
      <c r="G76" s="52">
        <v>45672</v>
      </c>
      <c r="H76" s="52">
        <v>46006</v>
      </c>
      <c r="J76" s="59">
        <v>45674</v>
      </c>
      <c r="L76" s="59">
        <v>45676</v>
      </c>
    </row>
    <row r="77" spans="5:12" x14ac:dyDescent="0.25">
      <c r="E77" s="50">
        <v>45672</v>
      </c>
      <c r="G77" s="52">
        <v>45672</v>
      </c>
      <c r="H77" s="52">
        <v>46006</v>
      </c>
      <c r="J77" s="59">
        <v>45674</v>
      </c>
      <c r="L77" s="59">
        <v>45676</v>
      </c>
    </row>
    <row r="78" spans="5:12" x14ac:dyDescent="0.25">
      <c r="E78" s="50">
        <v>45672</v>
      </c>
      <c r="G78" s="52">
        <v>45672</v>
      </c>
      <c r="H78" s="52">
        <v>46006</v>
      </c>
      <c r="J78" s="59">
        <v>45674</v>
      </c>
      <c r="L78" s="59">
        <v>45677</v>
      </c>
    </row>
    <row r="79" spans="5:12" x14ac:dyDescent="0.25">
      <c r="E79" s="50">
        <v>45672</v>
      </c>
      <c r="G79" s="52">
        <v>45672</v>
      </c>
      <c r="H79" s="52">
        <v>46006</v>
      </c>
      <c r="J79" s="59">
        <v>45675</v>
      </c>
      <c r="L79" s="59">
        <v>45677</v>
      </c>
    </row>
    <row r="80" spans="5:12" x14ac:dyDescent="0.25">
      <c r="E80" s="50">
        <v>45672</v>
      </c>
      <c r="G80" s="52">
        <v>45672</v>
      </c>
      <c r="H80" s="52">
        <v>46006</v>
      </c>
      <c r="J80" s="59">
        <v>45675</v>
      </c>
      <c r="L80" s="59">
        <v>45677</v>
      </c>
    </row>
    <row r="81" spans="5:12" x14ac:dyDescent="0.25">
      <c r="E81" s="50">
        <v>45672</v>
      </c>
      <c r="G81" s="52">
        <v>45672</v>
      </c>
      <c r="H81" s="52">
        <v>46006</v>
      </c>
      <c r="J81" s="59">
        <v>45679</v>
      </c>
      <c r="L81" s="59">
        <v>45679</v>
      </c>
    </row>
    <row r="82" spans="5:12" x14ac:dyDescent="0.25">
      <c r="E82" s="50">
        <v>45672</v>
      </c>
      <c r="G82" s="52">
        <v>45672</v>
      </c>
      <c r="H82" s="52">
        <v>46006</v>
      </c>
      <c r="J82" s="59">
        <v>45681</v>
      </c>
      <c r="L82" s="59">
        <v>45681</v>
      </c>
    </row>
    <row r="83" spans="5:12" x14ac:dyDescent="0.25">
      <c r="E83" s="50">
        <v>45672</v>
      </c>
      <c r="G83" s="52">
        <v>45672</v>
      </c>
      <c r="H83" s="52">
        <v>46006</v>
      </c>
      <c r="J83" s="59">
        <v>45674</v>
      </c>
      <c r="L83" s="59">
        <v>45677</v>
      </c>
    </row>
    <row r="84" spans="5:12" x14ac:dyDescent="0.25">
      <c r="E84" s="50">
        <v>45672</v>
      </c>
      <c r="G84" s="52">
        <v>45672</v>
      </c>
      <c r="H84" s="52">
        <v>46006</v>
      </c>
      <c r="J84" s="59">
        <v>45675</v>
      </c>
      <c r="L84" s="59">
        <v>45677</v>
      </c>
    </row>
    <row r="85" spans="5:12" x14ac:dyDescent="0.25">
      <c r="E85" s="50">
        <v>45672</v>
      </c>
      <c r="G85" s="52">
        <v>45672</v>
      </c>
      <c r="H85" s="52">
        <v>46006</v>
      </c>
      <c r="J85" s="59">
        <v>45675</v>
      </c>
      <c r="L85" s="59">
        <v>45677</v>
      </c>
    </row>
    <row r="86" spans="5:12" x14ac:dyDescent="0.25">
      <c r="E86" s="50">
        <v>45672</v>
      </c>
      <c r="G86" s="52">
        <v>45672</v>
      </c>
      <c r="H86" s="52">
        <v>46006</v>
      </c>
      <c r="J86" s="59">
        <v>45677</v>
      </c>
      <c r="L86" s="59">
        <v>45677</v>
      </c>
    </row>
    <row r="87" spans="5:12" x14ac:dyDescent="0.25">
      <c r="E87" s="50">
        <v>45672</v>
      </c>
      <c r="G87" s="52">
        <v>45672</v>
      </c>
      <c r="H87" s="52">
        <v>46006</v>
      </c>
      <c r="J87" s="59">
        <v>45677</v>
      </c>
      <c r="L87" s="59">
        <v>45677</v>
      </c>
    </row>
    <row r="88" spans="5:12" x14ac:dyDescent="0.25">
      <c r="E88" s="50">
        <v>45672</v>
      </c>
      <c r="G88" s="52">
        <v>45672</v>
      </c>
      <c r="H88" s="52">
        <v>46022</v>
      </c>
      <c r="J88" s="59">
        <v>45675</v>
      </c>
      <c r="L88" s="59">
        <v>45677</v>
      </c>
    </row>
    <row r="89" spans="5:12" x14ac:dyDescent="0.25">
      <c r="E89" s="50">
        <v>45672</v>
      </c>
      <c r="G89" s="52">
        <v>45672</v>
      </c>
      <c r="H89" s="52">
        <v>46006</v>
      </c>
      <c r="J89" s="59">
        <v>45677</v>
      </c>
      <c r="L89" s="59">
        <v>45677</v>
      </c>
    </row>
    <row r="90" spans="5:12" x14ac:dyDescent="0.25">
      <c r="E90" s="50">
        <v>45672</v>
      </c>
      <c r="G90" s="52">
        <v>45672</v>
      </c>
      <c r="H90" s="52">
        <v>46006</v>
      </c>
      <c r="J90" s="59">
        <v>45675</v>
      </c>
      <c r="L90" s="59">
        <v>45677</v>
      </c>
    </row>
    <row r="91" spans="5:12" x14ac:dyDescent="0.25">
      <c r="E91" s="50">
        <v>45672</v>
      </c>
      <c r="G91" s="52">
        <v>45672</v>
      </c>
      <c r="H91" s="52">
        <v>46006</v>
      </c>
      <c r="J91" s="59">
        <v>45679</v>
      </c>
      <c r="L91" s="59">
        <v>45679</v>
      </c>
    </row>
    <row r="92" spans="5:12" x14ac:dyDescent="0.25">
      <c r="E92" s="50">
        <v>45672</v>
      </c>
      <c r="G92" s="52">
        <v>45672</v>
      </c>
      <c r="H92" s="52">
        <v>46006</v>
      </c>
      <c r="J92" s="59">
        <v>45677</v>
      </c>
      <c r="L92" s="59">
        <v>45677</v>
      </c>
    </row>
    <row r="93" spans="5:12" x14ac:dyDescent="0.25">
      <c r="E93" s="50">
        <v>45672</v>
      </c>
      <c r="G93" s="52">
        <v>45672</v>
      </c>
      <c r="H93" s="52">
        <v>46006</v>
      </c>
      <c r="J93" s="59">
        <v>45679</v>
      </c>
      <c r="L93" s="59">
        <v>45679</v>
      </c>
    </row>
    <row r="94" spans="5:12" x14ac:dyDescent="0.25">
      <c r="E94" s="50">
        <v>45672</v>
      </c>
      <c r="G94" s="52">
        <v>45672</v>
      </c>
      <c r="H94" s="52">
        <v>46006</v>
      </c>
      <c r="J94" s="59">
        <v>45675</v>
      </c>
      <c r="L94" s="59">
        <v>45677</v>
      </c>
    </row>
    <row r="95" spans="5:12" x14ac:dyDescent="0.25">
      <c r="E95" s="50">
        <v>45672</v>
      </c>
      <c r="G95" s="52">
        <v>45672</v>
      </c>
      <c r="H95" s="52">
        <v>46006</v>
      </c>
      <c r="J95" s="59">
        <v>45686</v>
      </c>
      <c r="L95" s="59">
        <v>45686</v>
      </c>
    </row>
    <row r="96" spans="5:12" x14ac:dyDescent="0.25">
      <c r="E96" s="50">
        <v>45672</v>
      </c>
      <c r="G96" s="52">
        <v>45672</v>
      </c>
      <c r="H96" s="52">
        <v>46006</v>
      </c>
      <c r="J96" s="59">
        <v>45681</v>
      </c>
      <c r="L96" s="59">
        <v>45681</v>
      </c>
    </row>
    <row r="97" spans="5:12" x14ac:dyDescent="0.25">
      <c r="E97" s="50">
        <v>45672</v>
      </c>
      <c r="G97" s="52">
        <v>45672</v>
      </c>
      <c r="H97" s="52">
        <v>46006</v>
      </c>
      <c r="J97" s="59">
        <v>45678</v>
      </c>
      <c r="L97" s="59">
        <v>45678</v>
      </c>
    </row>
    <row r="98" spans="5:12" x14ac:dyDescent="0.25">
      <c r="E98" s="50">
        <v>45672</v>
      </c>
      <c r="G98" s="52">
        <v>45672</v>
      </c>
      <c r="H98" s="52">
        <v>46006</v>
      </c>
      <c r="J98" s="59">
        <v>45675</v>
      </c>
      <c r="L98" s="59">
        <v>45677</v>
      </c>
    </row>
    <row r="99" spans="5:12" x14ac:dyDescent="0.25">
      <c r="E99" s="50">
        <v>45672</v>
      </c>
      <c r="G99" s="52">
        <v>45672</v>
      </c>
      <c r="H99" s="52">
        <v>46022</v>
      </c>
      <c r="J99" s="59">
        <v>45680</v>
      </c>
      <c r="L99" s="59">
        <v>45680</v>
      </c>
    </row>
    <row r="100" spans="5:12" x14ac:dyDescent="0.25">
      <c r="E100" s="50">
        <v>45672</v>
      </c>
      <c r="G100" s="52">
        <v>45672</v>
      </c>
      <c r="H100" s="52">
        <v>46022</v>
      </c>
      <c r="J100" s="59">
        <v>45677</v>
      </c>
      <c r="L100" s="59">
        <v>45680</v>
      </c>
    </row>
    <row r="101" spans="5:12" x14ac:dyDescent="0.25">
      <c r="E101" s="50">
        <v>45672</v>
      </c>
      <c r="G101" s="52">
        <v>45672</v>
      </c>
      <c r="H101" s="52">
        <v>46006</v>
      </c>
      <c r="J101" s="59">
        <v>45677</v>
      </c>
      <c r="L101" s="59">
        <v>45677</v>
      </c>
    </row>
    <row r="102" spans="5:12" x14ac:dyDescent="0.25">
      <c r="E102" s="50">
        <v>45672</v>
      </c>
      <c r="G102" s="52">
        <v>45672</v>
      </c>
      <c r="H102" s="52">
        <v>46006</v>
      </c>
      <c r="J102" s="59">
        <v>45675</v>
      </c>
      <c r="L102" s="59">
        <v>45677</v>
      </c>
    </row>
    <row r="103" spans="5:12" x14ac:dyDescent="0.25">
      <c r="E103" s="50">
        <v>45672</v>
      </c>
      <c r="G103" s="52">
        <v>45672</v>
      </c>
      <c r="H103" s="52">
        <v>46006</v>
      </c>
      <c r="J103" s="59">
        <v>45680</v>
      </c>
      <c r="L103" s="59">
        <v>45680</v>
      </c>
    </row>
    <row r="104" spans="5:12" x14ac:dyDescent="0.25">
      <c r="E104" s="50">
        <v>45672</v>
      </c>
      <c r="G104" s="52">
        <v>45672</v>
      </c>
      <c r="H104" s="52">
        <v>46006</v>
      </c>
      <c r="J104" s="59">
        <v>45680</v>
      </c>
      <c r="L104" s="59">
        <v>45680</v>
      </c>
    </row>
    <row r="105" spans="5:12" x14ac:dyDescent="0.25">
      <c r="E105" s="50">
        <v>45672</v>
      </c>
      <c r="G105" s="52">
        <v>45672</v>
      </c>
      <c r="H105" s="52">
        <v>46006</v>
      </c>
      <c r="J105" s="59">
        <v>45680</v>
      </c>
      <c r="L105" s="59">
        <v>45680</v>
      </c>
    </row>
    <row r="106" spans="5:12" x14ac:dyDescent="0.25">
      <c r="E106" s="50">
        <v>45672</v>
      </c>
      <c r="G106" s="52">
        <v>45672</v>
      </c>
      <c r="H106" s="52">
        <v>46006</v>
      </c>
      <c r="J106" s="59">
        <v>45677</v>
      </c>
      <c r="L106" s="59">
        <v>45677</v>
      </c>
    </row>
    <row r="107" spans="5:12" x14ac:dyDescent="0.25">
      <c r="E107" s="50">
        <v>45672</v>
      </c>
      <c r="G107" s="52">
        <v>45672</v>
      </c>
      <c r="H107" s="52">
        <v>46022</v>
      </c>
      <c r="J107" s="59">
        <v>45677</v>
      </c>
      <c r="L107" s="59">
        <v>45677</v>
      </c>
    </row>
    <row r="108" spans="5:12" x14ac:dyDescent="0.25">
      <c r="E108" s="50">
        <v>45672</v>
      </c>
      <c r="G108" s="52">
        <v>45672</v>
      </c>
      <c r="H108" s="52">
        <v>46006</v>
      </c>
      <c r="J108" s="59">
        <v>45677</v>
      </c>
      <c r="L108" s="59">
        <v>45677</v>
      </c>
    </row>
    <row r="109" spans="5:12" x14ac:dyDescent="0.25">
      <c r="E109" s="50">
        <v>45672</v>
      </c>
      <c r="G109" s="52">
        <v>45672</v>
      </c>
      <c r="H109" s="52">
        <v>46006</v>
      </c>
      <c r="J109" s="59"/>
      <c r="L109" s="59">
        <v>45677</v>
      </c>
    </row>
    <row r="110" spans="5:12" x14ac:dyDescent="0.25">
      <c r="E110" s="50">
        <v>45672</v>
      </c>
      <c r="G110" s="52">
        <v>45672</v>
      </c>
      <c r="H110" s="52">
        <v>46006</v>
      </c>
      <c r="J110" s="59">
        <v>45681</v>
      </c>
      <c r="L110" s="59">
        <v>45681</v>
      </c>
    </row>
    <row r="111" spans="5:12" x14ac:dyDescent="0.25">
      <c r="E111" s="50">
        <v>45672</v>
      </c>
      <c r="G111" s="52">
        <v>45672</v>
      </c>
      <c r="H111" s="52">
        <v>46006</v>
      </c>
      <c r="J111" s="59">
        <v>45677</v>
      </c>
      <c r="L111" s="59">
        <v>45679</v>
      </c>
    </row>
    <row r="112" spans="5:12" x14ac:dyDescent="0.25">
      <c r="E112" s="50">
        <v>45672</v>
      </c>
      <c r="G112" s="52">
        <v>45672</v>
      </c>
      <c r="H112" s="52">
        <v>46022</v>
      </c>
      <c r="J112" s="59">
        <v>45678</v>
      </c>
      <c r="L112" s="59">
        <v>45679</v>
      </c>
    </row>
    <row r="113" spans="5:12" x14ac:dyDescent="0.25">
      <c r="E113" s="50">
        <v>45672</v>
      </c>
      <c r="G113" s="52">
        <v>45672</v>
      </c>
      <c r="H113" s="52">
        <v>46006</v>
      </c>
      <c r="J113" s="59">
        <v>45677</v>
      </c>
      <c r="L113" s="59">
        <v>45679</v>
      </c>
    </row>
    <row r="114" spans="5:12" x14ac:dyDescent="0.25">
      <c r="E114" s="50">
        <v>45672</v>
      </c>
      <c r="G114" s="52">
        <v>45672</v>
      </c>
      <c r="H114" s="52">
        <v>46022</v>
      </c>
      <c r="J114" s="59">
        <v>45677</v>
      </c>
      <c r="L114" s="59">
        <v>45679</v>
      </c>
    </row>
    <row r="115" spans="5:12" x14ac:dyDescent="0.25">
      <c r="E115" s="50">
        <v>45672</v>
      </c>
      <c r="G115" s="52">
        <v>45672</v>
      </c>
      <c r="H115" s="52">
        <v>46006</v>
      </c>
      <c r="J115" s="59">
        <v>45677</v>
      </c>
      <c r="L115" s="59">
        <v>45678</v>
      </c>
    </row>
    <row r="116" spans="5:12" x14ac:dyDescent="0.25">
      <c r="E116" s="50">
        <v>45672</v>
      </c>
      <c r="G116" s="52">
        <v>45672</v>
      </c>
      <c r="H116" s="52">
        <v>46006</v>
      </c>
      <c r="J116" s="59">
        <v>45678</v>
      </c>
      <c r="L116" s="59">
        <v>45679</v>
      </c>
    </row>
    <row r="117" spans="5:12" x14ac:dyDescent="0.25">
      <c r="E117" s="50">
        <v>45672</v>
      </c>
      <c r="G117" s="52">
        <v>45672</v>
      </c>
      <c r="H117" s="52">
        <v>46022</v>
      </c>
      <c r="J117" s="59">
        <v>45677</v>
      </c>
      <c r="L117" s="59">
        <v>45679</v>
      </c>
    </row>
    <row r="118" spans="5:12" x14ac:dyDescent="0.25">
      <c r="E118" s="50">
        <v>45672</v>
      </c>
      <c r="G118" s="52">
        <v>45672</v>
      </c>
      <c r="H118" s="52">
        <v>46022</v>
      </c>
      <c r="J118" s="59">
        <v>45681</v>
      </c>
      <c r="L118" s="59">
        <v>45681</v>
      </c>
    </row>
    <row r="119" spans="5:12" x14ac:dyDescent="0.25">
      <c r="E119" s="50">
        <v>45672</v>
      </c>
      <c r="G119" s="52">
        <v>45672</v>
      </c>
      <c r="H119" s="52">
        <v>46022</v>
      </c>
      <c r="J119" s="59">
        <v>45677</v>
      </c>
      <c r="L119" s="59">
        <v>45679</v>
      </c>
    </row>
    <row r="120" spans="5:12" x14ac:dyDescent="0.25">
      <c r="E120" s="50">
        <v>45672</v>
      </c>
      <c r="G120" s="52">
        <v>45672</v>
      </c>
      <c r="H120" s="52">
        <v>46022</v>
      </c>
      <c r="J120" s="59">
        <v>45677</v>
      </c>
      <c r="L120" s="59">
        <v>45679</v>
      </c>
    </row>
    <row r="121" spans="5:12" x14ac:dyDescent="0.25">
      <c r="E121" s="50">
        <v>45672</v>
      </c>
      <c r="G121" s="52">
        <v>45672</v>
      </c>
      <c r="H121" s="52">
        <v>46022</v>
      </c>
      <c r="J121" s="59"/>
      <c r="L121" s="59">
        <v>45679</v>
      </c>
    </row>
    <row r="122" spans="5:12" x14ac:dyDescent="0.25">
      <c r="E122" s="50">
        <v>45672</v>
      </c>
      <c r="G122" s="52">
        <v>45672</v>
      </c>
      <c r="H122" s="52">
        <v>46022</v>
      </c>
      <c r="J122" s="59">
        <v>45679</v>
      </c>
      <c r="L122" s="59">
        <v>45679</v>
      </c>
    </row>
    <row r="123" spans="5:12" x14ac:dyDescent="0.25">
      <c r="E123" s="50">
        <v>45672</v>
      </c>
      <c r="G123" s="52">
        <v>45672</v>
      </c>
      <c r="H123" s="52">
        <v>46022</v>
      </c>
      <c r="J123" s="59">
        <v>45677</v>
      </c>
      <c r="L123" s="59">
        <v>45679</v>
      </c>
    </row>
    <row r="124" spans="5:12" x14ac:dyDescent="0.25">
      <c r="E124" s="50">
        <v>45672</v>
      </c>
      <c r="G124" s="52">
        <v>45672</v>
      </c>
      <c r="H124" s="52">
        <v>46006</v>
      </c>
      <c r="J124" s="59">
        <v>45677</v>
      </c>
      <c r="L124" s="59">
        <v>45679</v>
      </c>
    </row>
    <row r="125" spans="5:12" x14ac:dyDescent="0.25">
      <c r="E125" s="50">
        <v>45672</v>
      </c>
      <c r="G125" s="52">
        <v>45672</v>
      </c>
      <c r="H125" s="52">
        <v>46022</v>
      </c>
      <c r="J125" s="59"/>
      <c r="L125" s="59">
        <v>45679</v>
      </c>
    </row>
    <row r="126" spans="5:12" x14ac:dyDescent="0.25">
      <c r="E126" s="50">
        <v>45672</v>
      </c>
      <c r="G126" s="52">
        <v>45672</v>
      </c>
      <c r="H126" s="52">
        <v>46022</v>
      </c>
      <c r="J126" s="59"/>
      <c r="L126" s="59">
        <v>45679</v>
      </c>
    </row>
    <row r="127" spans="5:12" x14ac:dyDescent="0.25">
      <c r="E127" s="50">
        <v>45672</v>
      </c>
      <c r="G127" s="52">
        <v>45672</v>
      </c>
      <c r="H127" s="52">
        <v>46022</v>
      </c>
      <c r="J127" s="59"/>
      <c r="L127" s="59">
        <v>45679</v>
      </c>
    </row>
    <row r="128" spans="5:12" x14ac:dyDescent="0.25">
      <c r="E128" s="50">
        <v>45672</v>
      </c>
      <c r="G128" s="52">
        <v>45672</v>
      </c>
      <c r="H128" s="52">
        <v>46022</v>
      </c>
      <c r="J128" s="59"/>
      <c r="L128" s="59">
        <v>45679</v>
      </c>
    </row>
    <row r="129" spans="5:12" x14ac:dyDescent="0.25">
      <c r="E129" s="50">
        <v>45672</v>
      </c>
      <c r="G129" s="52">
        <v>45672</v>
      </c>
      <c r="H129" s="52">
        <v>46022</v>
      </c>
      <c r="J129" s="59">
        <v>45680</v>
      </c>
      <c r="L129" s="59">
        <v>45680</v>
      </c>
    </row>
    <row r="130" spans="5:12" x14ac:dyDescent="0.25">
      <c r="E130" s="50">
        <v>45672</v>
      </c>
      <c r="G130" s="52">
        <v>45672</v>
      </c>
      <c r="H130" s="52">
        <v>46022</v>
      </c>
      <c r="J130" s="59"/>
      <c r="L130" s="59">
        <v>45679</v>
      </c>
    </row>
    <row r="131" spans="5:12" x14ac:dyDescent="0.25">
      <c r="E131" s="50">
        <v>45672</v>
      </c>
      <c r="G131" s="52">
        <v>45672</v>
      </c>
      <c r="H131" s="52">
        <v>46006</v>
      </c>
      <c r="J131" s="59">
        <v>45677</v>
      </c>
      <c r="L131" s="59">
        <v>45680</v>
      </c>
    </row>
    <row r="132" spans="5:12" x14ac:dyDescent="0.25">
      <c r="E132" s="50">
        <v>45672</v>
      </c>
      <c r="G132" s="52">
        <v>45672</v>
      </c>
      <c r="H132" s="52">
        <v>46022</v>
      </c>
      <c r="J132" s="59"/>
      <c r="L132" s="59">
        <v>45679</v>
      </c>
    </row>
    <row r="133" spans="5:12" x14ac:dyDescent="0.25">
      <c r="E133" s="50">
        <v>45672</v>
      </c>
      <c r="G133" s="52">
        <v>45672</v>
      </c>
      <c r="H133" s="52">
        <v>46022</v>
      </c>
      <c r="J133" s="59">
        <v>45677</v>
      </c>
      <c r="L133" s="59">
        <v>45679</v>
      </c>
    </row>
    <row r="134" spans="5:12" x14ac:dyDescent="0.25">
      <c r="E134" s="50">
        <v>45672</v>
      </c>
      <c r="G134" s="52">
        <v>45672</v>
      </c>
      <c r="H134" s="52">
        <v>46022</v>
      </c>
      <c r="J134" s="59"/>
      <c r="L134" s="59">
        <v>45679</v>
      </c>
    </row>
    <row r="135" spans="5:12" x14ac:dyDescent="0.25">
      <c r="E135" s="50">
        <v>45672</v>
      </c>
      <c r="G135" s="52">
        <v>45672</v>
      </c>
      <c r="H135" s="52">
        <v>46006</v>
      </c>
      <c r="J135" s="59">
        <v>45677</v>
      </c>
      <c r="L135" s="59">
        <v>45679</v>
      </c>
    </row>
    <row r="136" spans="5:12" x14ac:dyDescent="0.25">
      <c r="E136" s="50">
        <v>45672</v>
      </c>
      <c r="G136" s="52">
        <v>45672</v>
      </c>
      <c r="H136" s="52">
        <v>46006</v>
      </c>
      <c r="J136" s="59">
        <v>45681</v>
      </c>
      <c r="L136" s="59">
        <v>45681</v>
      </c>
    </row>
    <row r="137" spans="5:12" x14ac:dyDescent="0.25">
      <c r="E137" s="50">
        <v>45672</v>
      </c>
      <c r="G137" s="52">
        <v>45672</v>
      </c>
      <c r="H137" s="52">
        <v>46006</v>
      </c>
      <c r="J137" s="59">
        <v>45685</v>
      </c>
      <c r="L137" s="59">
        <v>45685</v>
      </c>
    </row>
    <row r="138" spans="5:12" x14ac:dyDescent="0.25">
      <c r="E138" s="50">
        <v>45672</v>
      </c>
      <c r="G138" s="52">
        <v>45672</v>
      </c>
      <c r="H138" s="52">
        <v>46006</v>
      </c>
      <c r="J138" s="59"/>
      <c r="L138" s="59">
        <v>45679</v>
      </c>
    </row>
    <row r="139" spans="5:12" x14ac:dyDescent="0.25">
      <c r="E139" s="50">
        <v>45672</v>
      </c>
      <c r="G139" s="52">
        <v>45672</v>
      </c>
      <c r="H139" s="52">
        <v>46006</v>
      </c>
      <c r="J139" s="59"/>
      <c r="L139" s="59">
        <v>45679</v>
      </c>
    </row>
    <row r="140" spans="5:12" x14ac:dyDescent="0.25">
      <c r="E140" s="50">
        <v>45672</v>
      </c>
      <c r="G140" s="52">
        <v>45672</v>
      </c>
      <c r="H140" s="52">
        <v>46006</v>
      </c>
      <c r="J140" s="59">
        <v>45677</v>
      </c>
      <c r="L140" s="59">
        <v>45679</v>
      </c>
    </row>
    <row r="141" spans="5:12" x14ac:dyDescent="0.25">
      <c r="E141" s="50">
        <v>45672</v>
      </c>
      <c r="G141" s="52">
        <v>45672</v>
      </c>
      <c r="H141" s="52">
        <v>46022</v>
      </c>
      <c r="J141" s="59">
        <v>45680</v>
      </c>
      <c r="L141" s="59">
        <v>45680</v>
      </c>
    </row>
    <row r="142" spans="5:12" x14ac:dyDescent="0.25">
      <c r="E142" s="50">
        <v>45672</v>
      </c>
      <c r="G142" s="52">
        <v>45672</v>
      </c>
      <c r="H142" s="52">
        <v>45672</v>
      </c>
      <c r="J142" s="59">
        <v>45677</v>
      </c>
      <c r="L142" s="59">
        <v>45681</v>
      </c>
    </row>
    <row r="143" spans="5:12" x14ac:dyDescent="0.25">
      <c r="E143" s="50">
        <v>45672</v>
      </c>
      <c r="G143" s="52">
        <v>45672</v>
      </c>
      <c r="H143" s="52">
        <v>46006</v>
      </c>
      <c r="J143" s="59">
        <v>45679</v>
      </c>
      <c r="L143" s="59">
        <v>45679</v>
      </c>
    </row>
    <row r="144" spans="5:12" x14ac:dyDescent="0.25">
      <c r="E144" s="50">
        <v>45672</v>
      </c>
      <c r="G144" s="52">
        <v>45672</v>
      </c>
      <c r="H144" s="52">
        <v>46006</v>
      </c>
      <c r="J144" s="59">
        <v>45680</v>
      </c>
      <c r="L144" s="59">
        <v>45680</v>
      </c>
    </row>
    <row r="145" spans="5:12" x14ac:dyDescent="0.25">
      <c r="E145" s="50">
        <v>45672</v>
      </c>
      <c r="G145" s="52">
        <v>45672</v>
      </c>
      <c r="H145" s="52">
        <v>46006</v>
      </c>
      <c r="J145" s="59">
        <v>45679</v>
      </c>
      <c r="L145" s="59">
        <v>45679</v>
      </c>
    </row>
    <row r="146" spans="5:12" x14ac:dyDescent="0.25">
      <c r="E146" s="50">
        <v>45672</v>
      </c>
      <c r="G146" s="52">
        <v>45672</v>
      </c>
      <c r="H146" s="52">
        <v>46022</v>
      </c>
      <c r="J146" s="59">
        <v>45680</v>
      </c>
      <c r="L146" s="59">
        <v>45680</v>
      </c>
    </row>
    <row r="147" spans="5:12" x14ac:dyDescent="0.25">
      <c r="E147" s="50">
        <v>45672</v>
      </c>
      <c r="G147" s="52">
        <v>45672</v>
      </c>
      <c r="H147" s="52">
        <v>46022</v>
      </c>
      <c r="J147" s="59">
        <v>45678</v>
      </c>
      <c r="L147" s="59">
        <v>45679</v>
      </c>
    </row>
    <row r="148" spans="5:12" x14ac:dyDescent="0.25">
      <c r="E148" s="50">
        <v>45672</v>
      </c>
      <c r="G148" s="52">
        <v>45672</v>
      </c>
      <c r="H148" s="52">
        <v>46022</v>
      </c>
      <c r="J148" s="59">
        <v>45680</v>
      </c>
      <c r="L148" s="59">
        <v>45680</v>
      </c>
    </row>
    <row r="149" spans="5:12" x14ac:dyDescent="0.25">
      <c r="E149" s="50">
        <v>45672</v>
      </c>
      <c r="G149" s="52">
        <v>45672</v>
      </c>
      <c r="H149" s="52">
        <v>46022</v>
      </c>
      <c r="J149" s="59">
        <v>45680</v>
      </c>
      <c r="L149" s="59">
        <v>45680</v>
      </c>
    </row>
    <row r="150" spans="5:12" x14ac:dyDescent="0.25">
      <c r="E150" s="50">
        <v>45672</v>
      </c>
      <c r="G150" s="52">
        <v>45672</v>
      </c>
      <c r="H150" s="52">
        <v>46022</v>
      </c>
      <c r="J150" s="59"/>
      <c r="L150" s="59">
        <v>45679</v>
      </c>
    </row>
    <row r="151" spans="5:12" x14ac:dyDescent="0.25">
      <c r="E151" s="50">
        <v>45672</v>
      </c>
      <c r="G151" s="52">
        <v>45672</v>
      </c>
      <c r="H151" s="52">
        <v>46022</v>
      </c>
      <c r="J151" s="59">
        <v>45678</v>
      </c>
      <c r="L151" s="59">
        <v>45679</v>
      </c>
    </row>
    <row r="152" spans="5:12" x14ac:dyDescent="0.25">
      <c r="E152" s="50">
        <v>45672</v>
      </c>
      <c r="G152" s="52">
        <v>45672</v>
      </c>
      <c r="H152" s="52">
        <v>46022</v>
      </c>
      <c r="J152" s="59">
        <v>45681</v>
      </c>
      <c r="L152" s="59">
        <v>45681</v>
      </c>
    </row>
    <row r="153" spans="5:12" x14ac:dyDescent="0.25">
      <c r="E153" s="50">
        <v>45672</v>
      </c>
      <c r="G153" s="52">
        <v>45672</v>
      </c>
      <c r="H153" s="52">
        <v>46022</v>
      </c>
      <c r="J153" s="59">
        <v>45677</v>
      </c>
      <c r="L153" s="59">
        <v>45679</v>
      </c>
    </row>
    <row r="154" spans="5:12" x14ac:dyDescent="0.25">
      <c r="E154" s="50">
        <v>45672</v>
      </c>
      <c r="G154" s="52">
        <v>45672</v>
      </c>
      <c r="H154" s="52">
        <v>46006</v>
      </c>
      <c r="J154" s="59">
        <v>45677</v>
      </c>
      <c r="L154" s="59">
        <v>45679</v>
      </c>
    </row>
    <row r="155" spans="5:12" x14ac:dyDescent="0.25">
      <c r="E155" s="50">
        <v>45672</v>
      </c>
      <c r="G155" s="52">
        <v>45672</v>
      </c>
      <c r="H155" s="52">
        <v>46006</v>
      </c>
      <c r="J155" s="59"/>
      <c r="L155" s="59">
        <v>45679</v>
      </c>
    </row>
    <row r="156" spans="5:12" x14ac:dyDescent="0.25">
      <c r="E156" s="50">
        <v>45672</v>
      </c>
      <c r="G156" s="52">
        <v>45672</v>
      </c>
      <c r="H156" s="52">
        <v>46006</v>
      </c>
      <c r="J156" s="59">
        <v>45680</v>
      </c>
      <c r="L156" s="59">
        <v>45680</v>
      </c>
    </row>
    <row r="157" spans="5:12" x14ac:dyDescent="0.25">
      <c r="E157" s="50">
        <v>45672</v>
      </c>
      <c r="G157" s="52">
        <v>45672</v>
      </c>
      <c r="H157" s="52">
        <v>46022</v>
      </c>
      <c r="J157" s="59">
        <v>45681</v>
      </c>
      <c r="L157" s="59">
        <v>45681</v>
      </c>
    </row>
    <row r="158" spans="5:12" x14ac:dyDescent="0.25">
      <c r="E158" s="50">
        <v>45672</v>
      </c>
      <c r="G158" s="52">
        <v>45672</v>
      </c>
      <c r="H158" s="52">
        <v>46022</v>
      </c>
      <c r="J158" s="59">
        <v>45678</v>
      </c>
      <c r="L158" s="59">
        <v>45680</v>
      </c>
    </row>
    <row r="159" spans="5:12" x14ac:dyDescent="0.25">
      <c r="E159" s="50">
        <v>45672</v>
      </c>
      <c r="G159" s="52">
        <v>45672</v>
      </c>
      <c r="H159" s="52">
        <v>46022</v>
      </c>
      <c r="J159" s="59">
        <v>45681</v>
      </c>
      <c r="L159" s="59">
        <v>45681</v>
      </c>
    </row>
    <row r="160" spans="5:12" x14ac:dyDescent="0.25">
      <c r="E160" s="50">
        <v>45672</v>
      </c>
      <c r="G160" s="52">
        <v>45672</v>
      </c>
      <c r="H160" s="52">
        <v>46022</v>
      </c>
      <c r="J160" s="59">
        <v>45678</v>
      </c>
      <c r="L160" s="59">
        <v>45680</v>
      </c>
    </row>
    <row r="161" spans="5:12" x14ac:dyDescent="0.25">
      <c r="E161" s="50">
        <v>45672</v>
      </c>
      <c r="G161" s="52">
        <v>45672</v>
      </c>
      <c r="H161" s="52">
        <v>46022</v>
      </c>
      <c r="J161" s="59"/>
      <c r="L161" s="59">
        <v>45680</v>
      </c>
    </row>
    <row r="162" spans="5:12" x14ac:dyDescent="0.25">
      <c r="E162" s="50">
        <v>45672</v>
      </c>
      <c r="G162" s="52">
        <v>45672</v>
      </c>
      <c r="H162" s="52">
        <v>46022</v>
      </c>
      <c r="J162" s="59">
        <v>45685</v>
      </c>
      <c r="L162" s="59">
        <v>45685</v>
      </c>
    </row>
    <row r="163" spans="5:12" x14ac:dyDescent="0.25">
      <c r="E163" s="50">
        <v>45672</v>
      </c>
      <c r="G163" s="52">
        <v>45672</v>
      </c>
      <c r="H163" s="52">
        <v>46022</v>
      </c>
      <c r="J163" s="59">
        <v>45685</v>
      </c>
      <c r="L163" s="59">
        <v>45685</v>
      </c>
    </row>
    <row r="164" spans="5:12" x14ac:dyDescent="0.25">
      <c r="E164" s="50">
        <v>45672</v>
      </c>
      <c r="G164" s="52">
        <v>45672</v>
      </c>
      <c r="H164" s="52">
        <v>46022</v>
      </c>
      <c r="J164" s="59">
        <v>45677</v>
      </c>
      <c r="L164" s="59">
        <v>45680</v>
      </c>
    </row>
    <row r="165" spans="5:12" x14ac:dyDescent="0.25">
      <c r="E165" s="50">
        <v>45672</v>
      </c>
      <c r="G165" s="52">
        <v>45672</v>
      </c>
      <c r="H165" s="52">
        <v>46006</v>
      </c>
      <c r="J165" s="59">
        <v>45685</v>
      </c>
      <c r="L165" s="59">
        <v>45685</v>
      </c>
    </row>
    <row r="166" spans="5:12" x14ac:dyDescent="0.25">
      <c r="E166" s="50">
        <v>45672</v>
      </c>
      <c r="G166" s="52">
        <v>45672</v>
      </c>
      <c r="H166" s="52">
        <v>46022</v>
      </c>
      <c r="J166" s="59">
        <v>45679</v>
      </c>
      <c r="L166" s="59">
        <v>45680</v>
      </c>
    </row>
    <row r="167" spans="5:12" x14ac:dyDescent="0.25">
      <c r="E167" s="50">
        <v>45672</v>
      </c>
      <c r="G167" s="52">
        <v>45672</v>
      </c>
      <c r="H167" s="52">
        <v>46022</v>
      </c>
      <c r="J167" s="59">
        <v>45684</v>
      </c>
      <c r="L167" s="59">
        <v>45684</v>
      </c>
    </row>
    <row r="168" spans="5:12" x14ac:dyDescent="0.25">
      <c r="E168" s="50">
        <v>45672</v>
      </c>
      <c r="G168" s="52">
        <v>45672</v>
      </c>
      <c r="H168" s="52">
        <v>46022</v>
      </c>
      <c r="J168" s="59">
        <v>45681</v>
      </c>
      <c r="L168" s="59">
        <v>45681</v>
      </c>
    </row>
    <row r="169" spans="5:12" x14ac:dyDescent="0.25">
      <c r="E169" s="50">
        <v>45672</v>
      </c>
      <c r="G169" s="52">
        <v>45672</v>
      </c>
      <c r="H169" s="52">
        <v>46006</v>
      </c>
      <c r="J169" s="59">
        <v>45674</v>
      </c>
      <c r="L169" s="59">
        <v>45680</v>
      </c>
    </row>
    <row r="170" spans="5:12" x14ac:dyDescent="0.25">
      <c r="E170" s="50">
        <v>45672</v>
      </c>
      <c r="G170" s="52">
        <v>45672</v>
      </c>
      <c r="H170" s="52">
        <v>46022</v>
      </c>
      <c r="J170" s="59">
        <v>45681</v>
      </c>
      <c r="L170" s="59">
        <v>45681</v>
      </c>
    </row>
    <row r="171" spans="5:12" x14ac:dyDescent="0.25">
      <c r="E171" s="50">
        <v>45672</v>
      </c>
      <c r="G171" s="52">
        <v>45672</v>
      </c>
      <c r="H171" s="52">
        <v>46006</v>
      </c>
      <c r="J171" s="59">
        <v>45680</v>
      </c>
      <c r="L171" s="59">
        <v>45680</v>
      </c>
    </row>
    <row r="172" spans="5:12" x14ac:dyDescent="0.25">
      <c r="E172" s="50">
        <v>45672</v>
      </c>
      <c r="G172" s="52">
        <v>45672</v>
      </c>
      <c r="H172" s="52">
        <v>46006</v>
      </c>
      <c r="J172" s="59">
        <v>45678</v>
      </c>
      <c r="L172" s="59">
        <v>45680</v>
      </c>
    </row>
    <row r="173" spans="5:12" x14ac:dyDescent="0.25">
      <c r="E173" s="50">
        <v>45672</v>
      </c>
      <c r="G173" s="52">
        <v>45672</v>
      </c>
      <c r="H173" s="52">
        <v>46022</v>
      </c>
      <c r="J173" s="59">
        <v>45681</v>
      </c>
      <c r="L173" s="59">
        <v>45681</v>
      </c>
    </row>
    <row r="174" spans="5:12" x14ac:dyDescent="0.25">
      <c r="E174" s="50">
        <v>45672</v>
      </c>
      <c r="G174" s="52">
        <v>45672</v>
      </c>
      <c r="H174" s="52">
        <v>46006</v>
      </c>
      <c r="J174" s="59">
        <v>45684</v>
      </c>
      <c r="L174" s="59">
        <v>45684</v>
      </c>
    </row>
    <row r="175" spans="5:12" x14ac:dyDescent="0.25">
      <c r="E175" s="50">
        <v>45672</v>
      </c>
      <c r="G175" s="52">
        <v>45672</v>
      </c>
      <c r="H175" s="52">
        <v>46006</v>
      </c>
      <c r="J175" s="59"/>
      <c r="L175" s="59">
        <v>45679</v>
      </c>
    </row>
    <row r="176" spans="5:12" x14ac:dyDescent="0.25">
      <c r="E176" s="50">
        <v>45672</v>
      </c>
      <c r="G176" s="52">
        <v>45672</v>
      </c>
      <c r="H176" s="52">
        <v>46006</v>
      </c>
      <c r="J176" s="59">
        <v>45681</v>
      </c>
      <c r="L176" s="59">
        <v>45681</v>
      </c>
    </row>
    <row r="177" spans="5:12" x14ac:dyDescent="0.25">
      <c r="E177" s="50">
        <v>45672</v>
      </c>
      <c r="G177" s="52">
        <v>45672</v>
      </c>
      <c r="H177" s="52">
        <v>46006</v>
      </c>
      <c r="J177" s="59">
        <v>45681</v>
      </c>
      <c r="L177" s="59">
        <v>45681</v>
      </c>
    </row>
    <row r="178" spans="5:12" x14ac:dyDescent="0.25">
      <c r="E178" s="50">
        <v>45672</v>
      </c>
      <c r="G178" s="52">
        <v>45672</v>
      </c>
      <c r="H178" s="52">
        <v>46006</v>
      </c>
      <c r="J178" s="59">
        <v>45681</v>
      </c>
      <c r="L178" s="59">
        <v>45681</v>
      </c>
    </row>
    <row r="179" spans="5:12" x14ac:dyDescent="0.25">
      <c r="E179" s="50">
        <v>45672</v>
      </c>
      <c r="G179" s="52">
        <v>45672</v>
      </c>
      <c r="H179" s="52">
        <v>46006</v>
      </c>
      <c r="J179" s="59">
        <v>45677</v>
      </c>
      <c r="L179" s="59">
        <v>45679</v>
      </c>
    </row>
    <row r="180" spans="5:12" x14ac:dyDescent="0.25">
      <c r="E180" s="50">
        <v>45672</v>
      </c>
      <c r="G180" s="52">
        <v>45672</v>
      </c>
      <c r="H180" s="52">
        <v>46006</v>
      </c>
      <c r="J180" s="59">
        <v>45681</v>
      </c>
      <c r="L180" s="59">
        <v>45681</v>
      </c>
    </row>
    <row r="181" spans="5:12" x14ac:dyDescent="0.25">
      <c r="E181" s="50">
        <v>45672</v>
      </c>
      <c r="G181" s="52">
        <v>45672</v>
      </c>
      <c r="H181" s="52">
        <v>45746</v>
      </c>
      <c r="J181" s="59">
        <v>45677</v>
      </c>
      <c r="L181" s="59">
        <v>45679</v>
      </c>
    </row>
    <row r="182" spans="5:12" x14ac:dyDescent="0.25">
      <c r="E182" s="50">
        <v>45672</v>
      </c>
      <c r="G182" s="52">
        <v>45672</v>
      </c>
      <c r="H182" s="52">
        <v>46006</v>
      </c>
      <c r="J182" s="59">
        <v>45675</v>
      </c>
      <c r="L182" s="59">
        <v>45680</v>
      </c>
    </row>
    <row r="183" spans="5:12" x14ac:dyDescent="0.25">
      <c r="E183" s="50">
        <v>45672</v>
      </c>
      <c r="G183" s="52">
        <v>45672</v>
      </c>
      <c r="H183" s="52">
        <v>46006</v>
      </c>
      <c r="J183" s="59">
        <v>45678</v>
      </c>
      <c r="L183" s="59">
        <v>45680</v>
      </c>
    </row>
    <row r="184" spans="5:12" x14ac:dyDescent="0.25">
      <c r="E184" s="50">
        <v>45672</v>
      </c>
      <c r="G184" s="52">
        <v>45672</v>
      </c>
      <c r="H184" s="52">
        <v>46006</v>
      </c>
      <c r="J184" s="59">
        <v>45679</v>
      </c>
      <c r="L184" s="59">
        <v>45680</v>
      </c>
    </row>
    <row r="185" spans="5:12" x14ac:dyDescent="0.25">
      <c r="E185" s="50">
        <v>45672</v>
      </c>
      <c r="G185" s="52">
        <v>45672</v>
      </c>
      <c r="H185" s="52">
        <v>46006</v>
      </c>
      <c r="J185" s="59"/>
      <c r="L185" s="59">
        <v>45680</v>
      </c>
    </row>
    <row r="186" spans="5:12" x14ac:dyDescent="0.25">
      <c r="E186" s="50">
        <v>45672</v>
      </c>
      <c r="G186" s="52">
        <v>45672</v>
      </c>
      <c r="H186" s="52">
        <v>46006</v>
      </c>
      <c r="J186" s="59">
        <v>45678</v>
      </c>
      <c r="L186" s="59">
        <v>45680</v>
      </c>
    </row>
    <row r="187" spans="5:12" x14ac:dyDescent="0.25">
      <c r="E187" s="50">
        <v>45672</v>
      </c>
      <c r="G187" s="52">
        <v>45672</v>
      </c>
      <c r="H187" s="52">
        <v>46006</v>
      </c>
    </row>
    <row r="188" spans="5:12" x14ac:dyDescent="0.25">
      <c r="E188" s="50">
        <v>45672</v>
      </c>
      <c r="G188" s="52">
        <v>45672</v>
      </c>
      <c r="H188" s="52">
        <v>46006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Villamizar</dc:creator>
  <cp:lastModifiedBy>Christian Romero</cp:lastModifiedBy>
  <dcterms:created xsi:type="dcterms:W3CDTF">2024-10-09T13:01:24Z</dcterms:created>
  <dcterms:modified xsi:type="dcterms:W3CDTF">2025-04-30T02:03:26Z</dcterms:modified>
</cp:coreProperties>
</file>