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360" yWindow="75" windowWidth="14355" windowHeight="6465" activeTab="2"/>
  </bookViews>
  <sheets>
    <sheet name="TANAH VBI" sheetId="1" r:id="rId1"/>
    <sheet name="TANAH RHR" sheetId="2" r:id="rId2"/>
    <sheet name="TANAH NON PT" sheetId="3" r:id="rId3"/>
  </sheets>
  <calcPr calcId="125725"/>
</workbook>
</file>

<file path=xl/calcChain.xml><?xml version="1.0" encoding="utf-8"?>
<calcChain xmlns="http://schemas.openxmlformats.org/spreadsheetml/2006/main">
  <c r="D12" i="2"/>
  <c r="A10"/>
  <c r="A11" s="1"/>
  <c r="A6"/>
  <c r="A7" s="1"/>
  <c r="A8" s="1"/>
  <c r="A9" s="1"/>
  <c r="A5"/>
  <c r="A14" i="1"/>
  <c r="A15" s="1"/>
  <c r="A16" s="1"/>
  <c r="A17" s="1"/>
  <c r="A18" s="1"/>
  <c r="A19" s="1"/>
  <c r="A20" s="1"/>
  <c r="A21" s="1"/>
  <c r="A22" s="1"/>
  <c r="A6"/>
  <c r="A7"/>
  <c r="A8" s="1"/>
  <c r="A9" s="1"/>
  <c r="A10" s="1"/>
  <c r="A11" s="1"/>
  <c r="A12" s="1"/>
  <c r="A13" s="1"/>
  <c r="A5"/>
  <c r="D6" i="3" l="1"/>
  <c r="D23" i="1"/>
</calcChain>
</file>

<file path=xl/sharedStrings.xml><?xml version="1.0" encoding="utf-8"?>
<sst xmlns="http://schemas.openxmlformats.org/spreadsheetml/2006/main" count="118" uniqueCount="97">
  <si>
    <t>DATA PELEPASAN TANAH</t>
  </si>
  <si>
    <t xml:space="preserve"> ANTIROGO – SUMBERSARI (Villa Bougenville Indah )</t>
  </si>
  <si>
    <t>NO</t>
  </si>
  <si>
    <t>NO SHM/PELEPASAN</t>
  </si>
  <si>
    <t>PEMILIK TANAH</t>
  </si>
  <si>
    <r>
      <t>LUAS M</t>
    </r>
    <r>
      <rPr>
        <b/>
        <vertAlign val="superscript"/>
        <sz val="12"/>
        <color theme="1"/>
        <rFont val="Calibri"/>
        <family val="2"/>
        <scheme val="minor"/>
      </rPr>
      <t>2</t>
    </r>
  </si>
  <si>
    <t>PT. Sembilan Bintang Lesatri</t>
  </si>
  <si>
    <t>Zaenal Arifin</t>
  </si>
  <si>
    <t>Saifullah</t>
  </si>
  <si>
    <t>593/26/35.09.03/2018</t>
  </si>
  <si>
    <t>Bok Hapipi</t>
  </si>
  <si>
    <t>593/27/35.09.03/2018</t>
  </si>
  <si>
    <t>Paise/Muksin</t>
  </si>
  <si>
    <t>593/28/35.09.03/2018</t>
  </si>
  <si>
    <t>Imroyani</t>
  </si>
  <si>
    <t>466/2018</t>
  </si>
  <si>
    <t>Bahrawi</t>
  </si>
  <si>
    <t xml:space="preserve">Sumartik </t>
  </si>
  <si>
    <t>Sarea</t>
  </si>
  <si>
    <t>Nahwawi</t>
  </si>
  <si>
    <t>Umi Kulsum</t>
  </si>
  <si>
    <t>20/2019</t>
  </si>
  <si>
    <t>Mardia/Misnatun</t>
  </si>
  <si>
    <t>21/2019</t>
  </si>
  <si>
    <t>Hendro/Muksar</t>
  </si>
  <si>
    <t>Wika</t>
  </si>
  <si>
    <t>657/2020</t>
  </si>
  <si>
    <t>Ridwan</t>
  </si>
  <si>
    <t>353/2019</t>
  </si>
  <si>
    <t>Arso</t>
  </si>
  <si>
    <t>Djumaina Salma</t>
  </si>
  <si>
    <t>SHM...??</t>
  </si>
  <si>
    <t>Anastasya</t>
  </si>
  <si>
    <t>BARATAN-PATRANG (Rembangan Hill Residence)</t>
  </si>
  <si>
    <t xml:space="preserve">LUAS </t>
  </si>
  <si>
    <t>Pelepasan Hak Tanah Nomor :4/2019</t>
  </si>
  <si>
    <t>Zainuri</t>
  </si>
  <si>
    <t>Pelepasan No. 08 /Petok C Nomor: 62, Persil Nomor :124, Kelas S II</t>
  </si>
  <si>
    <t xml:space="preserve">Sujud </t>
  </si>
  <si>
    <t>Roni</t>
  </si>
  <si>
    <t xml:space="preserve">Roni </t>
  </si>
  <si>
    <t>Petok C nomor: 459, Nomor :123, Kelas A II</t>
  </si>
  <si>
    <t>Aziz</t>
  </si>
  <si>
    <t>Petok C nomor:1892, Persil Nomor: 192 Kelas A II</t>
  </si>
  <si>
    <t>Rawi</t>
  </si>
  <si>
    <t>Petok C Nomor 797, Persil No:177 Klas D-III</t>
  </si>
  <si>
    <t>Mistar/P.Kus</t>
  </si>
  <si>
    <t xml:space="preserve">TOTAL LUAS </t>
  </si>
  <si>
    <t xml:space="preserve">DATA PELEPASAN TANAH </t>
  </si>
  <si>
    <t>NON PERUMAHAN</t>
  </si>
  <si>
    <t>-</t>
  </si>
  <si>
    <t>Zainal/P.Tini</t>
  </si>
  <si>
    <t>TOTAL LUAS</t>
  </si>
  <si>
    <t>Buku C Kel. Baratan No 62 Persil 124 Klas SII</t>
  </si>
  <si>
    <t>Kusnadi/Ahmad Karimo</t>
  </si>
  <si>
    <r>
      <t>LUAS m</t>
    </r>
    <r>
      <rPr>
        <b/>
        <vertAlign val="superscript"/>
        <sz val="12"/>
        <color theme="1"/>
        <rFont val="Times New Roman"/>
        <family val="1"/>
      </rPr>
      <t>2</t>
    </r>
  </si>
  <si>
    <t>Herna Sulistiyowati</t>
  </si>
  <si>
    <t>Pethok C Nomor:761, Persil Nomor:124, Klas S III</t>
  </si>
  <si>
    <t>KETERANGAN DARI NOTULEN</t>
  </si>
  <si>
    <t>PROSES TELAH SELESAI</t>
  </si>
  <si>
    <t>POSISI SERTIFIKAT  MASIH DI BU LESTARI</t>
  </si>
  <si>
    <t>PROSES PELEPASAN, SERTIFIKAT ADA DI BRANKAS MAS HARISH. BELUM PENGAJUAN UNTUK JADI INDUK. KARENA MASIH PROSES IJIN LOKASI</t>
  </si>
  <si>
    <t>PELEPASAN DI KELURAHAN. POSISI BERKAS ADA DI KANTOR.</t>
  </si>
  <si>
    <t>PROSES PELEPASAN, BERKAS ADA DI BRANKAS MAS HARISH.</t>
  </si>
  <si>
    <t>01/2019</t>
  </si>
  <si>
    <t>02/2019</t>
  </si>
  <si>
    <t>03/2019</t>
  </si>
  <si>
    <t>04/2019</t>
  </si>
  <si>
    <t>05/2019</t>
  </si>
  <si>
    <t>PROSES PELEPASAN SELESAI. BERKAS ADA DIKANTOR</t>
  </si>
  <si>
    <r>
      <t xml:space="preserve">PROSES PELEPASAN DI KELURAHAN, BERKAS DI KELURAHAN. (PROSES LAMA KARENA MENUNGGU MARDI UNTUK MENCARI RUMAH RIDWAN) / </t>
    </r>
    <r>
      <rPr>
        <i/>
        <sz val="11"/>
        <color theme="1"/>
        <rFont val="Calibri"/>
        <family val="2"/>
        <scheme val="minor"/>
      </rPr>
      <t>SOLUSI : CARI RUMAH RIDWAN DARI KTP</t>
    </r>
  </si>
  <si>
    <t>PROSES PELEPASAN DI DI KELURAHAN, BERKAS DI MARDI (LOST CONTACT)</t>
  </si>
  <si>
    <t>TGL 15/05/2020 PEMBAYARAN 30 JUTA. KONDISI TANAH SELISIH 21M2 DENGAN BERKAS</t>
  </si>
  <si>
    <r>
      <t xml:space="preserve">PROSES DI NOTARIS IBNU TAUFIK ANDALUSY. SHM ATAS NAMA ANAKNYA. / </t>
    </r>
    <r>
      <rPr>
        <i/>
        <sz val="11"/>
        <color theme="1"/>
        <rFont val="Calibri"/>
        <family val="2"/>
        <scheme val="minor"/>
      </rPr>
      <t>SOLUSI : MINTA NOTA RIIL KE ANANKNYA (NOTARIS)</t>
    </r>
  </si>
  <si>
    <t>SUDAH PROSES DI IBNU, BERKAS DI KANTOR</t>
  </si>
  <si>
    <t>PELEPASAN DI BU TYAS SUDAH SELESAI. BERKAS ADA DI KANTOR</t>
  </si>
  <si>
    <r>
      <t xml:space="preserve">PELEPASAN DI BU LESTARI. KENDALA DI KANTOR PRATAMA KARENA YANG BERSANGKUTAN TIDAK MELAPORKAN NPWP KARENA NPWP NYA BISNIS/ </t>
    </r>
    <r>
      <rPr>
        <i/>
        <sz val="11"/>
        <color theme="1"/>
        <rFont val="Calibri"/>
        <family val="2"/>
        <scheme val="minor"/>
      </rPr>
      <t>SOLUSI : DATANGI RUMAHNYA DISAMPING POLRES PATRANG</t>
    </r>
  </si>
  <si>
    <t>PROSES PELEPASAN SUDAH SELESAI. BERKAS DI MAS NANANG</t>
  </si>
  <si>
    <t>MASIH PROSES PELEPASAN DI BU TYAS. BERKAS DI BU TYAS</t>
  </si>
  <si>
    <t>MASIH PROSES PELEPASAN DI BU TYAS. BERKAS MASIH PROSES PENCARIAN</t>
  </si>
  <si>
    <r>
      <t>1.</t>
    </r>
    <r>
      <rPr>
        <sz val="7"/>
        <color theme="1"/>
        <rFont val="Times New Roman"/>
        <family val="1"/>
      </rPr>
      <t xml:space="preserve">   </t>
    </r>
    <r>
      <rPr>
        <sz val="12"/>
        <color theme="1"/>
        <rFont val="Times New Roman"/>
        <family val="1"/>
      </rPr>
      <t> </t>
    </r>
  </si>
  <si>
    <r>
      <t>2.</t>
    </r>
    <r>
      <rPr>
        <sz val="7"/>
        <color theme="1"/>
        <rFont val="Times New Roman"/>
        <family val="1"/>
      </rPr>
      <t xml:space="preserve">   </t>
    </r>
    <r>
      <rPr>
        <sz val="12"/>
        <color theme="1"/>
        <rFont val="Times New Roman"/>
        <family val="1"/>
      </rPr>
      <t> </t>
    </r>
  </si>
  <si>
    <t>PROSES BALIK NAMA AN.BU HERNA</t>
  </si>
  <si>
    <t>SERTIFIKAT HILANG, LAKUKAN PENGUMUMAN KORAN DI NOT.BAMBANG. (07/01/2020 - POSISI BERKAS PETUGAS KONTROL PENGUMUMAN - DWI SETYO PURNOMO)</t>
  </si>
  <si>
    <t>SOLUSI UNTUK MAS NANANG:</t>
  </si>
  <si>
    <t xml:space="preserve">TAMBAHKAN KOLOM : </t>
  </si>
  <si>
    <t>SOLUSI UNTUK KEUANGAN :</t>
  </si>
  <si>
    <t>&gt; MAKELAR</t>
  </si>
  <si>
    <t>&gt; POSISI SHM</t>
  </si>
  <si>
    <t>&gt; PETOK DAN SHM DIPISAHKAN</t>
  </si>
  <si>
    <t>&gt; HARGA</t>
  </si>
  <si>
    <t>&gt; SISA DP</t>
  </si>
  <si>
    <t>&gt; PEMBAYARAN KAPAN</t>
  </si>
  <si>
    <t>&gt; PROSES</t>
  </si>
  <si>
    <t>&gt; PENCATATAN TANAH DILENGKAPI DENGAN BAGUS</t>
  </si>
  <si>
    <t>&gt; ADA DATA SENDIRI KHUSUS TANAH</t>
  </si>
  <si>
    <t>&gt; DI KWITANSI HARUS LENGKAP (HARGA, NO SHM, SISA, ATAS NAMA, TGL)</t>
  </si>
</sst>
</file>

<file path=xl/styles.xml><?xml version="1.0" encoding="utf-8"?>
<styleSheet xmlns="http://schemas.openxmlformats.org/spreadsheetml/2006/main">
  <numFmts count="1">
    <numFmt numFmtId="166" formatCode="#,##0;[Red]#,##0"/>
  </numFmts>
  <fonts count="15">
    <font>
      <sz val="11"/>
      <color theme="1"/>
      <name val="Calibri"/>
      <family val="2"/>
      <charset val="1"/>
      <scheme val="minor"/>
    </font>
    <font>
      <b/>
      <sz val="14"/>
      <color theme="1"/>
      <name val="Arial Rounded MT Bold"/>
      <family val="2"/>
    </font>
    <font>
      <b/>
      <sz val="12"/>
      <color theme="1"/>
      <name val="Calibri"/>
      <family val="2"/>
      <scheme val="minor"/>
    </font>
    <font>
      <b/>
      <vertAlign val="superscript"/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sz val="7"/>
      <color theme="1"/>
      <name val="Times New Roman"/>
      <family val="1"/>
    </font>
    <font>
      <sz val="11"/>
      <color theme="1"/>
      <name val="Times New Roman"/>
      <family val="1"/>
    </font>
    <font>
      <strike/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vertAlign val="superscript"/>
      <sz val="12"/>
      <color theme="1"/>
      <name val="Times New Roman"/>
      <family val="1"/>
    </font>
    <font>
      <b/>
      <sz val="1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theme="1"/>
      <name val="Arial Rounded MT Bold"/>
      <family val="2"/>
    </font>
    <font>
      <b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6" fillId="0" borderId="0" xfId="0" applyFont="1"/>
    <xf numFmtId="0" fontId="8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1" fillId="0" borderId="2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left" wrapText="1"/>
    </xf>
    <xf numFmtId="0" fontId="1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166" fontId="2" fillId="2" borderId="5" xfId="0" applyNumberFormat="1" applyFont="1" applyFill="1" applyBorder="1" applyAlignment="1">
      <alignment horizontal="center" vertical="center" wrapText="1"/>
    </xf>
    <xf numFmtId="166" fontId="2" fillId="2" borderId="6" xfId="0" applyNumberFormat="1" applyFont="1" applyFill="1" applyBorder="1" applyAlignment="1">
      <alignment horizontal="center" vertical="center" wrapText="1"/>
    </xf>
    <xf numFmtId="166" fontId="8" fillId="2" borderId="5" xfId="0" applyNumberFormat="1" applyFont="1" applyFill="1" applyBorder="1" applyAlignment="1">
      <alignment horizontal="center" vertical="center" wrapText="1"/>
    </xf>
    <xf numFmtId="166" fontId="8" fillId="2" borderId="6" xfId="0" applyNumberFormat="1" applyFont="1" applyFill="1" applyBorder="1" applyAlignment="1">
      <alignment horizontal="center" vertical="center" wrapText="1"/>
    </xf>
    <xf numFmtId="3" fontId="4" fillId="0" borderId="1" xfId="0" applyNumberFormat="1" applyFont="1" applyBorder="1" applyAlignment="1">
      <alignment horizontal="center" vertical="center" wrapText="1"/>
    </xf>
    <xf numFmtId="0" fontId="6" fillId="2" borderId="1" xfId="0" applyFont="1" applyFill="1" applyBorder="1"/>
    <xf numFmtId="0" fontId="8" fillId="2" borderId="1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wrapText="1"/>
    </xf>
    <xf numFmtId="3" fontId="8" fillId="2" borderId="1" xfId="0" applyNumberFormat="1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/>
    </xf>
    <xf numFmtId="0" fontId="14" fillId="2" borderId="0" xfId="0" applyFon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34"/>
  <sheetViews>
    <sheetView topLeftCell="A41" workbookViewId="0">
      <selection activeCell="D34" sqref="D34"/>
    </sheetView>
  </sheetViews>
  <sheetFormatPr defaultRowHeight="15"/>
  <cols>
    <col min="1" max="1" width="4.140625" bestFit="1" customWidth="1"/>
    <col min="2" max="2" width="19.42578125" customWidth="1"/>
    <col min="3" max="3" width="26.28515625" bestFit="1" customWidth="1"/>
    <col min="4" max="4" width="13.7109375" customWidth="1"/>
    <col min="5" max="5" width="67.42578125" bestFit="1" customWidth="1"/>
  </cols>
  <sheetData>
    <row r="1" spans="1:5" ht="18" customHeight="1">
      <c r="A1" s="3" t="s">
        <v>0</v>
      </c>
      <c r="B1" s="3"/>
      <c r="C1" s="3"/>
      <c r="D1" s="3"/>
      <c r="E1" s="3"/>
    </row>
    <row r="2" spans="1:5" ht="18.75" customHeight="1">
      <c r="A2" s="17" t="s">
        <v>1</v>
      </c>
      <c r="B2" s="17"/>
      <c r="C2" s="17"/>
      <c r="D2" s="17"/>
      <c r="E2" s="17"/>
    </row>
    <row r="3" spans="1:5" ht="36" customHeight="1">
      <c r="A3" s="7" t="s">
        <v>2</v>
      </c>
      <c r="B3" s="7" t="s">
        <v>3</v>
      </c>
      <c r="C3" s="7" t="s">
        <v>4</v>
      </c>
      <c r="D3" s="7" t="s">
        <v>5</v>
      </c>
      <c r="E3" s="7" t="s">
        <v>58</v>
      </c>
    </row>
    <row r="4" spans="1:5" ht="30" customHeight="1">
      <c r="A4" s="8">
        <v>1</v>
      </c>
      <c r="B4" s="9">
        <v>182</v>
      </c>
      <c r="C4" s="10" t="s">
        <v>6</v>
      </c>
      <c r="D4" s="10">
        <v>12060</v>
      </c>
      <c r="E4" s="15" t="s">
        <v>59</v>
      </c>
    </row>
    <row r="5" spans="1:5" ht="15.75">
      <c r="A5" s="8">
        <f>A4+1</f>
        <v>2</v>
      </c>
      <c r="B5" s="9">
        <v>421</v>
      </c>
      <c r="C5" s="9" t="s">
        <v>7</v>
      </c>
      <c r="D5" s="9">
        <v>5515</v>
      </c>
      <c r="E5" s="12" t="s">
        <v>60</v>
      </c>
    </row>
    <row r="6" spans="1:5" ht="60">
      <c r="A6" s="8">
        <f t="shared" ref="A6:A22" si="0">A5+1</f>
        <v>3</v>
      </c>
      <c r="B6" s="9">
        <v>305</v>
      </c>
      <c r="C6" s="9" t="s">
        <v>8</v>
      </c>
      <c r="D6" s="9">
        <v>1940</v>
      </c>
      <c r="E6" s="16" t="s">
        <v>61</v>
      </c>
    </row>
    <row r="7" spans="1:5" ht="15.75">
      <c r="A7" s="8">
        <f t="shared" si="0"/>
        <v>4</v>
      </c>
      <c r="B7" s="9" t="s">
        <v>9</v>
      </c>
      <c r="C7" s="9" t="s">
        <v>10</v>
      </c>
      <c r="D7" s="9">
        <v>3900</v>
      </c>
      <c r="E7" s="13" t="s">
        <v>63</v>
      </c>
    </row>
    <row r="8" spans="1:5" ht="15.75">
      <c r="A8" s="8">
        <f t="shared" si="0"/>
        <v>5</v>
      </c>
      <c r="B8" s="9" t="s">
        <v>11</v>
      </c>
      <c r="C8" s="9" t="s">
        <v>12</v>
      </c>
      <c r="D8" s="9">
        <v>1750</v>
      </c>
      <c r="E8" s="13" t="s">
        <v>63</v>
      </c>
    </row>
    <row r="9" spans="1:5" ht="15.75">
      <c r="A9" s="8">
        <f t="shared" si="0"/>
        <v>6</v>
      </c>
      <c r="B9" s="9" t="s">
        <v>13</v>
      </c>
      <c r="C9" s="9" t="s">
        <v>14</v>
      </c>
      <c r="D9" s="9">
        <v>1750</v>
      </c>
      <c r="E9" s="19" t="s">
        <v>62</v>
      </c>
    </row>
    <row r="10" spans="1:5" ht="15.75">
      <c r="A10" s="8">
        <f t="shared" si="0"/>
        <v>7</v>
      </c>
      <c r="B10" s="9" t="s">
        <v>15</v>
      </c>
      <c r="C10" s="9" t="s">
        <v>16</v>
      </c>
      <c r="D10" s="9">
        <v>200</v>
      </c>
      <c r="E10" s="12" t="s">
        <v>69</v>
      </c>
    </row>
    <row r="11" spans="1:5" ht="15.75">
      <c r="A11" s="8">
        <f t="shared" si="0"/>
        <v>8</v>
      </c>
      <c r="B11" s="18" t="s">
        <v>64</v>
      </c>
      <c r="C11" s="9" t="s">
        <v>17</v>
      </c>
      <c r="D11" s="9">
        <v>1470</v>
      </c>
      <c r="E11" s="12" t="s">
        <v>69</v>
      </c>
    </row>
    <row r="12" spans="1:5" ht="15.75">
      <c r="A12" s="8">
        <f t="shared" si="0"/>
        <v>9</v>
      </c>
      <c r="B12" s="18" t="s">
        <v>65</v>
      </c>
      <c r="C12" s="9" t="s">
        <v>17</v>
      </c>
      <c r="D12" s="9">
        <v>420</v>
      </c>
      <c r="E12" s="12" t="s">
        <v>69</v>
      </c>
    </row>
    <row r="13" spans="1:5" ht="15.75">
      <c r="A13" s="8">
        <f t="shared" si="0"/>
        <v>10</v>
      </c>
      <c r="B13" s="18" t="s">
        <v>66</v>
      </c>
      <c r="C13" s="9" t="s">
        <v>18</v>
      </c>
      <c r="D13" s="9">
        <v>1580</v>
      </c>
      <c r="E13" s="12" t="s">
        <v>69</v>
      </c>
    </row>
    <row r="14" spans="1:5" ht="15.75">
      <c r="A14" s="8">
        <f>A13+1</f>
        <v>11</v>
      </c>
      <c r="B14" s="18" t="s">
        <v>67</v>
      </c>
      <c r="C14" s="9" t="s">
        <v>19</v>
      </c>
      <c r="D14" s="9">
        <v>1800</v>
      </c>
      <c r="E14" s="12" t="s">
        <v>69</v>
      </c>
    </row>
    <row r="15" spans="1:5" ht="15.75">
      <c r="A15" s="8">
        <f t="shared" si="0"/>
        <v>12</v>
      </c>
      <c r="B15" s="18" t="s">
        <v>68</v>
      </c>
      <c r="C15" s="9" t="s">
        <v>20</v>
      </c>
      <c r="D15" s="9">
        <v>2000</v>
      </c>
      <c r="E15" s="12" t="s">
        <v>69</v>
      </c>
    </row>
    <row r="16" spans="1:5" ht="15.75">
      <c r="A16" s="8">
        <f t="shared" si="0"/>
        <v>13</v>
      </c>
      <c r="B16" s="9" t="s">
        <v>21</v>
      </c>
      <c r="C16" s="9" t="s">
        <v>22</v>
      </c>
      <c r="D16" s="9">
        <v>1280</v>
      </c>
      <c r="E16" s="12" t="s">
        <v>69</v>
      </c>
    </row>
    <row r="17" spans="1:5" ht="15.75">
      <c r="A17" s="8">
        <f t="shared" si="0"/>
        <v>14</v>
      </c>
      <c r="B17" s="9" t="s">
        <v>23</v>
      </c>
      <c r="C17" s="9" t="s">
        <v>24</v>
      </c>
      <c r="D17" s="9">
        <v>1360</v>
      </c>
      <c r="E17" s="12" t="s">
        <v>69</v>
      </c>
    </row>
    <row r="18" spans="1:5" ht="15.75">
      <c r="A18" s="8">
        <f t="shared" si="0"/>
        <v>15</v>
      </c>
      <c r="B18" s="9">
        <v>420</v>
      </c>
      <c r="C18" s="9" t="s">
        <v>25</v>
      </c>
      <c r="D18" s="9">
        <v>2832</v>
      </c>
      <c r="E18" s="12" t="s">
        <v>69</v>
      </c>
    </row>
    <row r="19" spans="1:5" ht="51" customHeight="1">
      <c r="A19" s="8">
        <f t="shared" si="0"/>
        <v>16</v>
      </c>
      <c r="B19" s="9" t="s">
        <v>26</v>
      </c>
      <c r="C19" s="9" t="s">
        <v>27</v>
      </c>
      <c r="D19" s="9">
        <v>456</v>
      </c>
      <c r="E19" s="16" t="s">
        <v>70</v>
      </c>
    </row>
    <row r="20" spans="1:5" ht="15.75">
      <c r="A20" s="8">
        <f t="shared" si="0"/>
        <v>17</v>
      </c>
      <c r="B20" s="9" t="s">
        <v>28</v>
      </c>
      <c r="C20" s="9" t="s">
        <v>29</v>
      </c>
      <c r="D20" s="9">
        <v>700</v>
      </c>
      <c r="E20" s="12" t="s">
        <v>71</v>
      </c>
    </row>
    <row r="21" spans="1:5" ht="30">
      <c r="A21" s="8">
        <f t="shared" si="0"/>
        <v>18</v>
      </c>
      <c r="B21" s="9" t="s">
        <v>57</v>
      </c>
      <c r="C21" s="9" t="s">
        <v>30</v>
      </c>
      <c r="D21" s="9">
        <v>876</v>
      </c>
      <c r="E21" s="13" t="s">
        <v>72</v>
      </c>
    </row>
    <row r="22" spans="1:5" ht="30">
      <c r="A22" s="8">
        <f t="shared" si="0"/>
        <v>19</v>
      </c>
      <c r="B22" s="9" t="s">
        <v>31</v>
      </c>
      <c r="C22" s="9" t="s">
        <v>32</v>
      </c>
      <c r="D22" s="9">
        <v>900</v>
      </c>
      <c r="E22" s="13" t="s">
        <v>73</v>
      </c>
    </row>
    <row r="23" spans="1:5" ht="34.5" customHeight="1">
      <c r="A23" s="11" t="s">
        <v>52</v>
      </c>
      <c r="B23" s="11"/>
      <c r="C23" s="11"/>
      <c r="D23" s="26">
        <f>SUM(D4:D22)</f>
        <v>42789</v>
      </c>
      <c r="E23" s="27"/>
    </row>
    <row r="24" spans="1:5" ht="15.75">
      <c r="A24" s="2"/>
    </row>
    <row r="25" spans="1:5" ht="15.75">
      <c r="A25" s="2"/>
    </row>
    <row r="26" spans="1:5" ht="15.75">
      <c r="A26" s="2"/>
      <c r="B26" s="34" t="s">
        <v>84</v>
      </c>
      <c r="C26" s="35"/>
      <c r="E26" s="34" t="s">
        <v>86</v>
      </c>
    </row>
    <row r="27" spans="1:5" ht="15.75">
      <c r="A27" s="2"/>
      <c r="B27" t="s">
        <v>85</v>
      </c>
      <c r="E27" t="s">
        <v>94</v>
      </c>
    </row>
    <row r="28" spans="1:5">
      <c r="B28" t="s">
        <v>87</v>
      </c>
      <c r="E28" t="s">
        <v>95</v>
      </c>
    </row>
    <row r="29" spans="1:5">
      <c r="B29" t="s">
        <v>88</v>
      </c>
      <c r="E29" t="s">
        <v>96</v>
      </c>
    </row>
    <row r="30" spans="1:5">
      <c r="B30" t="s">
        <v>89</v>
      </c>
    </row>
    <row r="31" spans="1:5">
      <c r="B31" t="s">
        <v>90</v>
      </c>
    </row>
    <row r="32" spans="1:5">
      <c r="B32" t="s">
        <v>91</v>
      </c>
    </row>
    <row r="33" spans="2:2">
      <c r="B33" t="s">
        <v>92</v>
      </c>
    </row>
    <row r="34" spans="2:2">
      <c r="B34" t="s">
        <v>93</v>
      </c>
    </row>
  </sheetData>
  <mergeCells count="4">
    <mergeCell ref="A23:C23"/>
    <mergeCell ref="A1:E1"/>
    <mergeCell ref="A2:E2"/>
    <mergeCell ref="D23:E23"/>
  </mergeCells>
  <pageMargins left="0.7" right="0.7" top="0.75" bottom="0.75" header="0.3" footer="0.3"/>
  <pageSetup paperSize="10000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2"/>
  <sheetViews>
    <sheetView zoomScale="90" zoomScaleNormal="90" workbookViewId="0">
      <selection activeCell="B19" sqref="B19"/>
    </sheetView>
  </sheetViews>
  <sheetFormatPr defaultRowHeight="15"/>
  <cols>
    <col min="1" max="1" width="7.5703125" customWidth="1"/>
    <col min="2" max="2" width="47.42578125" customWidth="1"/>
    <col min="3" max="3" width="25" customWidth="1"/>
    <col min="4" max="4" width="7.7109375" bestFit="1" customWidth="1"/>
    <col min="5" max="5" width="64.28515625" customWidth="1"/>
  </cols>
  <sheetData>
    <row r="1" spans="1:5" ht="21">
      <c r="A1" s="4" t="s">
        <v>0</v>
      </c>
      <c r="B1" s="4"/>
      <c r="C1" s="4"/>
      <c r="D1" s="4"/>
      <c r="E1" s="4"/>
    </row>
    <row r="2" spans="1:5" ht="18">
      <c r="A2" s="6" t="s">
        <v>33</v>
      </c>
      <c r="B2" s="6"/>
      <c r="C2" s="6"/>
      <c r="D2" s="6"/>
      <c r="E2" s="6"/>
    </row>
    <row r="3" spans="1:5" ht="33.75" customHeight="1">
      <c r="A3" s="20" t="s">
        <v>2</v>
      </c>
      <c r="B3" s="20" t="s">
        <v>3</v>
      </c>
      <c r="C3" s="20" t="s">
        <v>4</v>
      </c>
      <c r="D3" s="20" t="s">
        <v>34</v>
      </c>
      <c r="E3" s="20" t="s">
        <v>58</v>
      </c>
    </row>
    <row r="4" spans="1:5" ht="36.75" customHeight="1">
      <c r="A4" s="8">
        <v>1</v>
      </c>
      <c r="B4" s="8" t="s">
        <v>35</v>
      </c>
      <c r="C4" s="8" t="s">
        <v>36</v>
      </c>
      <c r="D4" s="8">
        <v>1880</v>
      </c>
      <c r="E4" s="14" t="s">
        <v>74</v>
      </c>
    </row>
    <row r="5" spans="1:5" ht="31.5" customHeight="1">
      <c r="A5" s="8">
        <f>1+A4</f>
        <v>2</v>
      </c>
      <c r="B5" s="8" t="s">
        <v>37</v>
      </c>
      <c r="C5" s="8" t="s">
        <v>38</v>
      </c>
      <c r="D5" s="8">
        <v>1125</v>
      </c>
      <c r="E5" s="16" t="s">
        <v>75</v>
      </c>
    </row>
    <row r="6" spans="1:5" ht="36.75" customHeight="1">
      <c r="A6" s="8">
        <f t="shared" ref="A6:A11" si="0">1+A5</f>
        <v>3</v>
      </c>
      <c r="B6" s="8">
        <v>748</v>
      </c>
      <c r="C6" s="8" t="s">
        <v>39</v>
      </c>
      <c r="D6" s="8">
        <v>3675</v>
      </c>
      <c r="E6" s="22" t="s">
        <v>76</v>
      </c>
    </row>
    <row r="7" spans="1:5" ht="30" customHeight="1">
      <c r="A7" s="8">
        <f t="shared" si="0"/>
        <v>4</v>
      </c>
      <c r="B7" s="8">
        <v>749</v>
      </c>
      <c r="C7" s="8" t="s">
        <v>40</v>
      </c>
      <c r="D7" s="8">
        <v>4065</v>
      </c>
      <c r="E7" s="23"/>
    </row>
    <row r="8" spans="1:5" ht="15.75">
      <c r="A8" s="8">
        <f t="shared" si="0"/>
        <v>5</v>
      </c>
      <c r="B8" s="8" t="s">
        <v>41</v>
      </c>
      <c r="C8" s="8" t="s">
        <v>42</v>
      </c>
      <c r="D8" s="8">
        <v>1069</v>
      </c>
      <c r="E8" s="15" t="s">
        <v>78</v>
      </c>
    </row>
    <row r="9" spans="1:5" ht="31.5">
      <c r="A9" s="8">
        <f t="shared" si="0"/>
        <v>6</v>
      </c>
      <c r="B9" s="8" t="s">
        <v>43</v>
      </c>
      <c r="C9" s="8" t="s">
        <v>44</v>
      </c>
      <c r="D9" s="8">
        <v>1500</v>
      </c>
      <c r="E9" s="15" t="s">
        <v>79</v>
      </c>
    </row>
    <row r="10" spans="1:5" ht="15.75">
      <c r="A10" s="8">
        <f>1+A9</f>
        <v>7</v>
      </c>
      <c r="B10" s="8" t="s">
        <v>53</v>
      </c>
      <c r="C10" s="8" t="s">
        <v>54</v>
      </c>
      <c r="D10" s="8">
        <v>1580</v>
      </c>
      <c r="E10" s="15" t="s">
        <v>78</v>
      </c>
    </row>
    <row r="11" spans="1:5" ht="27.75" customHeight="1">
      <c r="A11" s="8">
        <f t="shared" si="0"/>
        <v>8</v>
      </c>
      <c r="B11" s="8" t="s">
        <v>45</v>
      </c>
      <c r="C11" s="8" t="s">
        <v>46</v>
      </c>
      <c r="D11" s="8">
        <v>600</v>
      </c>
      <c r="E11" s="15" t="s">
        <v>77</v>
      </c>
    </row>
    <row r="12" spans="1:5" ht="32.25" customHeight="1">
      <c r="A12" s="21" t="s">
        <v>47</v>
      </c>
      <c r="B12" s="21"/>
      <c r="C12" s="21"/>
      <c r="D12" s="24">
        <f>SUM(D4:D11)</f>
        <v>15494</v>
      </c>
      <c r="E12" s="25"/>
    </row>
  </sheetData>
  <mergeCells count="5">
    <mergeCell ref="A12:C12"/>
    <mergeCell ref="A2:E2"/>
    <mergeCell ref="A1:E1"/>
    <mergeCell ref="E6:E7"/>
    <mergeCell ref="D12:E12"/>
  </mergeCells>
  <pageMargins left="0.70866141732283472" right="0.70866141732283472" top="0.74803149606299213" bottom="0.74803149606299213" header="0.31496062992125984" footer="0.31496062992125984"/>
  <pageSetup paperSize="10000" scale="90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7"/>
  <sheetViews>
    <sheetView tabSelected="1" workbookViewId="0">
      <selection activeCell="E5" sqref="E5"/>
    </sheetView>
  </sheetViews>
  <sheetFormatPr defaultRowHeight="15"/>
  <cols>
    <col min="1" max="1" width="9.140625" style="1"/>
    <col min="2" max="2" width="39.42578125" style="1" customWidth="1"/>
    <col min="3" max="3" width="27.28515625" style="1" customWidth="1"/>
    <col min="4" max="4" width="15.42578125" style="1" customWidth="1"/>
    <col min="5" max="5" width="44.7109375" style="1" customWidth="1"/>
    <col min="6" max="16384" width="9.140625" style="1"/>
  </cols>
  <sheetData>
    <row r="1" spans="1:5" ht="15.75">
      <c r="A1" s="5" t="s">
        <v>48</v>
      </c>
      <c r="B1" s="5"/>
      <c r="C1" s="5"/>
      <c r="D1" s="5"/>
      <c r="E1" s="5"/>
    </row>
    <row r="2" spans="1:5" ht="15.75">
      <c r="A2" s="33" t="s">
        <v>49</v>
      </c>
      <c r="B2" s="33"/>
      <c r="C2" s="33"/>
      <c r="D2" s="33"/>
      <c r="E2" s="33"/>
    </row>
    <row r="3" spans="1:5" ht="34.5" customHeight="1">
      <c r="A3" s="30" t="s">
        <v>2</v>
      </c>
      <c r="B3" s="30" t="s">
        <v>3</v>
      </c>
      <c r="C3" s="30" t="s">
        <v>4</v>
      </c>
      <c r="D3" s="30" t="s">
        <v>55</v>
      </c>
      <c r="E3" s="31" t="s">
        <v>58</v>
      </c>
    </row>
    <row r="4" spans="1:5" ht="76.5" customHeight="1">
      <c r="A4" s="8" t="s">
        <v>80</v>
      </c>
      <c r="B4" s="8" t="s">
        <v>50</v>
      </c>
      <c r="C4" s="8" t="s">
        <v>51</v>
      </c>
      <c r="D4" s="28">
        <v>2000</v>
      </c>
      <c r="E4" s="9" t="s">
        <v>83</v>
      </c>
    </row>
    <row r="5" spans="1:5" ht="15.75">
      <c r="A5" s="8" t="s">
        <v>81</v>
      </c>
      <c r="B5" s="8">
        <v>62</v>
      </c>
      <c r="C5" s="8" t="s">
        <v>56</v>
      </c>
      <c r="D5" s="28">
        <v>2888</v>
      </c>
      <c r="E5" s="9" t="s">
        <v>82</v>
      </c>
    </row>
    <row r="6" spans="1:5" ht="32.25" customHeight="1">
      <c r="A6" s="11" t="s">
        <v>52</v>
      </c>
      <c r="B6" s="11"/>
      <c r="C6" s="11"/>
      <c r="D6" s="32">
        <f>D4+D5</f>
        <v>4888</v>
      </c>
      <c r="E6" s="29"/>
    </row>
    <row r="7" spans="1:5" ht="15.75">
      <c r="A7" s="2"/>
    </row>
  </sheetData>
  <mergeCells count="3">
    <mergeCell ref="A6:C6"/>
    <mergeCell ref="A1:E1"/>
    <mergeCell ref="A2:E2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TANAH VBI</vt:lpstr>
      <vt:lpstr>TANAH RHR</vt:lpstr>
      <vt:lpstr>TANAH NON PT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Admin</cp:lastModifiedBy>
  <cp:lastPrinted>2020-05-28T01:32:38Z</cp:lastPrinted>
  <dcterms:created xsi:type="dcterms:W3CDTF">2020-05-16T03:20:21Z</dcterms:created>
  <dcterms:modified xsi:type="dcterms:W3CDTF">2020-06-12T03:37:00Z</dcterms:modified>
</cp:coreProperties>
</file>