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8DDBC415-AD4F-4586-A704-CFFC5796BA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K23" i="1"/>
  <c r="L23" i="1" s="1"/>
  <c r="L39" i="1"/>
  <c r="L24" i="1"/>
  <c r="L22" i="1"/>
  <c r="L20" i="1"/>
  <c r="L16" i="1"/>
  <c r="L14" i="1"/>
  <c r="L15" i="1"/>
  <c r="L28" i="1"/>
  <c r="K22" i="1"/>
  <c r="M22" i="1"/>
  <c r="K27" i="1"/>
  <c r="L27" i="1" s="1"/>
  <c r="M27" i="1"/>
  <c r="M26" i="1"/>
  <c r="K26" i="1"/>
  <c r="L26" i="1" s="1"/>
  <c r="M15" i="1"/>
  <c r="K15" i="1"/>
  <c r="M14" i="1"/>
  <c r="K14" i="1"/>
  <c r="M13" i="1"/>
  <c r="K13" i="1"/>
  <c r="L13" i="1" s="1"/>
  <c r="M24" i="1"/>
  <c r="K24" i="1"/>
  <c r="L29" i="1"/>
  <c r="L30" i="1"/>
  <c r="L31" i="1"/>
  <c r="L32" i="1"/>
  <c r="M6" i="1"/>
  <c r="M7" i="1"/>
  <c r="M8" i="1"/>
  <c r="M9" i="1"/>
  <c r="M10" i="1"/>
  <c r="M11" i="1"/>
  <c r="M12" i="1"/>
  <c r="M16" i="1"/>
  <c r="M17" i="1"/>
  <c r="M18" i="1"/>
  <c r="M19" i="1"/>
  <c r="M20" i="1"/>
  <c r="M21" i="1"/>
  <c r="M25" i="1"/>
  <c r="M28" i="1"/>
  <c r="M29" i="1"/>
  <c r="M30" i="1"/>
  <c r="M31" i="1"/>
  <c r="M32" i="1"/>
  <c r="M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6" i="1"/>
  <c r="K17" i="1"/>
  <c r="L17" i="1" s="1"/>
  <c r="K18" i="1"/>
  <c r="L18" i="1" s="1"/>
  <c r="K19" i="1"/>
  <c r="L19" i="1" s="1"/>
  <c r="K20" i="1"/>
  <c r="K21" i="1"/>
  <c r="L21" i="1" s="1"/>
  <c r="K25" i="1"/>
  <c r="L25" i="1" s="1"/>
  <c r="K28" i="1"/>
  <c r="K29" i="1"/>
  <c r="K30" i="1"/>
  <c r="K31" i="1"/>
  <c r="K32" i="1"/>
  <c r="K5" i="1"/>
  <c r="L5" i="1" s="1"/>
</calcChain>
</file>

<file path=xl/sharedStrings.xml><?xml version="1.0" encoding="utf-8"?>
<sst xmlns="http://schemas.openxmlformats.org/spreadsheetml/2006/main" count="126" uniqueCount="65">
  <si>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</si>
  <si>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</si>
  <si>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</si>
  <si>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</si>
  <si>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</si>
  <si>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</si>
  <si>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</si>
  <si>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</si>
  <si>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</si>
  <si>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</si>
  <si>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</si>
  <si>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</si>
  <si>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</si>
  <si>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</si>
  <si>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</si>
  <si>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</si>
  <si>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</si>
  <si>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</si>
  <si>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</si>
  <si>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</si>
  <si>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</si>
  <si>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</si>
  <si>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</si>
  <si>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</si>
  <si>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</si>
  <si>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</si>
  <si>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</si>
  <si>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</si>
  <si>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</si>
  <si>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</si>
  <si>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</si>
  <si>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</si>
  <si>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</si>
  <si>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</si>
  <si>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</si>
  <si>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</si>
  <si>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</si>
  <si>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</si>
  <si>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</si>
  <si>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</si>
  <si>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</si>
  <si>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</si>
  <si>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</si>
  <si>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</si>
  <si>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</si>
  <si>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</si>
  <si>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</si>
  <si>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</si>
  <si>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</si>
  <si>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</si>
  <si>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</si>
  <si>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</si>
  <si>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</si>
  <si>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</si>
  <si>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</si>
  <si>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</si>
  <si>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</si>
  <si>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</si>
  <si>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</si>
  <si>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</si>
  <si>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</si>
  <si>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</si>
  <si>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</si>
  <si>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شرکتی</t>
  </si>
  <si>
    <t>گزارش اردیبهشت ماه 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</si>
</sst>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9"/>
  <sheetViews>
    <sheetView rightToLeft="1" tabSelected="1" view="pageBreakPreview" topLeftCell="A6" zoomScale="70" zoomScaleNormal="40" zoomScaleSheetLayoutView="70" workbookViewId="0">
      <selection activeCell="L5" sqref="L5:L27"/>
    </sheetView>
  </sheetViews>
  <sheetFormatPr defaultRowHeight="15" x14ac:dyDescent="0.5"/>
  <cols>
    <col min="1" max="1" width="2.625" customWidth="1"/>
    <col min="2" max="2" width="19.625" customWidth="1"/>
    <col min="3" max="3" width="28.625" customWidth="1"/>
    <col min="4" max="4" width="11.625" customWidth="1"/>
    <col min="5" max="5" width="28.125" customWidth="1"/>
    <col min="6" max="6" width="22" customWidth="1"/>
    <col min="7" max="7" width="14.125" customWidth="1"/>
    <col min="8" max="8" width="15.125" customWidth="1"/>
    <col min="9" max="9" width="15.625" customWidth="1"/>
    <col min="10" max="10" width="34.625" customWidth="1"/>
    <col min="11" max="11" width="25.875" customWidth="1"/>
    <col min="12" max="12" width="41.625" customWidth="1"/>
    <col min="13" max="13" width="28.125" bestFit="1" customWidth="1"/>
  </cols>
  <sheetData>
    <row r="1" spans="2:13" ht="30" customHeight="1" x14ac:dyDescent="0.5">
      <c r="B1" s="7" t="s">
        <v>19</v>
      </c>
      <c r="C1" s="7"/>
      <c r="D1" s="7"/>
      <c r="E1" s="7"/>
      <c r="F1" s="8" t="s">
        <v>41</v>
      </c>
      <c r="G1" s="8"/>
      <c r="H1" s="8"/>
      <c r="I1" s="8"/>
      <c r="J1" s="8"/>
    </row>
    <row r="2" spans="2:13" ht="30" customHeight="1" x14ac:dyDescent="0.5">
      <c r="B2" s="6" t="s">
        <v>64</v>
      </c>
      <c r="C2" s="6"/>
      <c r="F2" s="8"/>
      <c r="G2" s="8"/>
      <c r="H2" s="8"/>
      <c r="I2" s="8"/>
      <c r="J2" s="8"/>
    </row>
    <row r="3" spans="2:13" ht="8.25" customHeight="1" x14ac:dyDescent="0.5"/>
    <row r="4" spans="2:13" ht="30" customHeight="1" x14ac:dyDescent="0.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2:13" ht="26.25" customHeight="1" x14ac:dyDescent="0.5">
      <c r="B5" s="2" t="s">
        <v>20</v>
      </c>
      <c r="C5" s="2" t="s">
        <v>21</v>
      </c>
      <c r="D5" s="3">
        <v>2624</v>
      </c>
      <c r="E5" s="2" t="s">
        <v>12</v>
      </c>
      <c r="F5" s="2">
        <v>240</v>
      </c>
      <c r="G5" s="2">
        <v>1392</v>
      </c>
      <c r="H5" s="4" t="s">
        <v>22</v>
      </c>
      <c r="I5" s="2"/>
      <c r="J5" s="5">
        <v>28</v>
      </c>
      <c r="K5" s="2">
        <f>10 *J5</f>
        <v>280</v>
      </c>
      <c r="L5" s="2">
        <f>4 * K5</f>
        <v>1120</v>
      </c>
      <c r="M5" s="2">
        <f>30-J5</f>
        <v>2</v>
      </c>
    </row>
    <row r="6" spans="2:13" ht="26.25" customHeight="1" x14ac:dyDescent="0.5">
      <c r="B6" s="2" t="s">
        <v>20</v>
      </c>
      <c r="C6" s="2" t="s">
        <v>21</v>
      </c>
      <c r="D6" s="3">
        <v>2624</v>
      </c>
      <c r="E6" s="2" t="s">
        <v>12</v>
      </c>
      <c r="F6" s="2">
        <v>240</v>
      </c>
      <c r="G6" s="2">
        <v>1392</v>
      </c>
      <c r="H6" s="2" t="s">
        <v>23</v>
      </c>
      <c r="I6" s="2"/>
      <c r="J6" s="5">
        <v>28</v>
      </c>
      <c r="K6" s="2">
        <f t="shared" ref="K6:K12" si="0">10 *J6</f>
        <v>280</v>
      </c>
      <c r="L6" s="2">
        <f t="shared" ref="L6:L15" si="1">4 * K6</f>
        <v>1120</v>
      </c>
      <c r="M6" s="2">
        <f t="shared" ref="M6:M12" si="2">30-J6</f>
        <v>2</v>
      </c>
    </row>
    <row r="7" spans="2:13" ht="26.25" customHeight="1" x14ac:dyDescent="0.5">
      <c r="B7" s="2" t="s">
        <v>20</v>
      </c>
      <c r="C7" s="2" t="s">
        <v>21</v>
      </c>
      <c r="D7" s="3">
        <v>2624</v>
      </c>
      <c r="E7" s="2" t="s">
        <v>12</v>
      </c>
      <c r="F7" s="2">
        <v>240</v>
      </c>
      <c r="G7" s="2">
        <v>1385</v>
      </c>
      <c r="H7" s="2" t="s">
        <v>24</v>
      </c>
      <c r="I7" s="2"/>
      <c r="J7" s="5">
        <v>28</v>
      </c>
      <c r="K7" s="2">
        <f t="shared" si="0"/>
        <v>280</v>
      </c>
      <c r="L7" s="2">
        <f t="shared" si="1"/>
        <v>1120</v>
      </c>
      <c r="M7" s="2">
        <f t="shared" si="2"/>
        <v>2</v>
      </c>
    </row>
    <row r="8" spans="2:13" ht="26.25" customHeight="1" x14ac:dyDescent="0.5">
      <c r="B8" s="2" t="s">
        <v>25</v>
      </c>
      <c r="C8" s="2" t="s">
        <v>21</v>
      </c>
      <c r="D8" s="3">
        <v>1921</v>
      </c>
      <c r="E8" s="2" t="s">
        <v>12</v>
      </c>
      <c r="F8" s="2">
        <v>210</v>
      </c>
      <c r="G8" s="2">
        <v>1975</v>
      </c>
      <c r="H8" s="4" t="s">
        <v>26</v>
      </c>
      <c r="I8" s="2"/>
      <c r="J8" s="5">
        <v>28</v>
      </c>
      <c r="K8" s="2">
        <f t="shared" si="0"/>
        <v>280</v>
      </c>
      <c r="L8" s="2">
        <f t="shared" si="1"/>
        <v>1120</v>
      </c>
      <c r="M8" s="2">
        <f t="shared" si="2"/>
        <v>2</v>
      </c>
    </row>
    <row r="9" spans="2:13" ht="26.25" customHeight="1" x14ac:dyDescent="0.5">
      <c r="B9" s="2" t="s">
        <v>25</v>
      </c>
      <c r="C9" s="2" t="s">
        <v>21</v>
      </c>
      <c r="D9" s="3">
        <v>1921</v>
      </c>
      <c r="E9" s="2" t="s">
        <v>12</v>
      </c>
      <c r="F9" s="2">
        <v>210</v>
      </c>
      <c r="G9" s="2">
        <v>1975</v>
      </c>
      <c r="H9" s="2" t="s">
        <v>35</v>
      </c>
      <c r="I9" s="2"/>
      <c r="J9" s="5">
        <v>28</v>
      </c>
      <c r="K9" s="2">
        <f t="shared" si="0"/>
        <v>280</v>
      </c>
      <c r="L9" s="2">
        <f t="shared" si="1"/>
        <v>1120</v>
      </c>
      <c r="M9" s="2">
        <f t="shared" si="2"/>
        <v>2</v>
      </c>
    </row>
    <row r="10" spans="2:13" ht="26.25" customHeight="1" x14ac:dyDescent="0.5">
      <c r="B10" s="2" t="s">
        <v>27</v>
      </c>
      <c r="C10" s="2" t="s">
        <v>21</v>
      </c>
      <c r="D10" s="3">
        <v>1921</v>
      </c>
      <c r="E10" s="2" t="s">
        <v>12</v>
      </c>
      <c r="F10" s="2">
        <v>210</v>
      </c>
      <c r="G10" s="2">
        <v>1975</v>
      </c>
      <c r="H10" s="2" t="s">
        <v>34</v>
      </c>
      <c r="I10" s="2"/>
      <c r="J10" s="5">
        <v>28</v>
      </c>
      <c r="K10" s="2">
        <f t="shared" si="0"/>
        <v>280</v>
      </c>
      <c r="L10" s="2">
        <f t="shared" si="1"/>
        <v>1120</v>
      </c>
      <c r="M10" s="2">
        <f t="shared" si="2"/>
        <v>2</v>
      </c>
    </row>
    <row r="11" spans="2:13" ht="26.25" customHeight="1" x14ac:dyDescent="0.5">
      <c r="B11" s="2" t="s">
        <v>46</v>
      </c>
      <c r="C11" s="2" t="s">
        <v>47</v>
      </c>
      <c r="D11" s="3">
        <v>2028</v>
      </c>
      <c r="E11" s="2" t="s">
        <v>12</v>
      </c>
      <c r="F11" s="2"/>
      <c r="G11" s="2">
        <v>1396</v>
      </c>
      <c r="H11" s="2" t="s">
        <v>48</v>
      </c>
      <c r="I11" s="2"/>
      <c r="J11" s="5">
        <v>28</v>
      </c>
      <c r="K11" s="2">
        <f t="shared" si="0"/>
        <v>280</v>
      </c>
      <c r="L11" s="2">
        <f t="shared" si="1"/>
        <v>1120</v>
      </c>
      <c r="M11" s="2">
        <f t="shared" si="2"/>
        <v>2</v>
      </c>
    </row>
    <row r="12" spans="2:13" ht="26.25" customHeight="1" x14ac:dyDescent="0.5">
      <c r="B12" s="2" t="s">
        <v>46</v>
      </c>
      <c r="C12" s="2" t="s">
        <v>49</v>
      </c>
      <c r="D12" s="3">
        <v>2028</v>
      </c>
      <c r="E12" s="2" t="s">
        <v>12</v>
      </c>
      <c r="F12" s="2"/>
      <c r="G12" s="2">
        <v>1396</v>
      </c>
      <c r="H12" s="2" t="s">
        <v>50</v>
      </c>
      <c r="I12" s="2"/>
      <c r="J12" s="5">
        <v>28</v>
      </c>
      <c r="K12" s="2">
        <f t="shared" si="0"/>
        <v>280</v>
      </c>
      <c r="L12" s="2">
        <f t="shared" si="1"/>
        <v>1120</v>
      </c>
      <c r="M12" s="2">
        <f t="shared" si="2"/>
        <v>2</v>
      </c>
    </row>
    <row r="13" spans="2:13" ht="26.25" customHeight="1" x14ac:dyDescent="0.5">
      <c r="B13" s="2" t="s">
        <v>20</v>
      </c>
      <c r="C13" s="2" t="s">
        <v>21</v>
      </c>
      <c r="D13" s="3">
        <v>1921</v>
      </c>
      <c r="E13" s="2" t="s">
        <v>18</v>
      </c>
      <c r="F13" s="2">
        <v>240</v>
      </c>
      <c r="G13" s="2">
        <v>1392</v>
      </c>
      <c r="H13" s="4" t="s">
        <v>57</v>
      </c>
      <c r="I13" s="2"/>
      <c r="J13" s="5">
        <v>28</v>
      </c>
      <c r="K13" s="2">
        <f t="shared" ref="K13:K23" si="3">10 *J13</f>
        <v>280</v>
      </c>
      <c r="L13" s="2">
        <f t="shared" si="1"/>
        <v>1120</v>
      </c>
      <c r="M13" s="2">
        <f t="shared" ref="M13:M21" si="4">30-J13</f>
        <v>2</v>
      </c>
    </row>
    <row r="14" spans="2:13" ht="26.25" customHeight="1" x14ac:dyDescent="0.5">
      <c r="B14" s="2" t="s">
        <v>20</v>
      </c>
      <c r="C14" s="2" t="s">
        <v>21</v>
      </c>
      <c r="D14" s="3">
        <v>2624</v>
      </c>
      <c r="E14" s="2" t="s">
        <v>18</v>
      </c>
      <c r="F14" s="2">
        <v>240</v>
      </c>
      <c r="G14" s="2">
        <v>1392</v>
      </c>
      <c r="H14" s="2" t="s">
        <v>58</v>
      </c>
      <c r="I14" s="2"/>
      <c r="J14" s="5">
        <v>28</v>
      </c>
      <c r="K14" s="2">
        <f t="shared" si="3"/>
        <v>280</v>
      </c>
      <c r="L14" s="2">
        <f t="shared" si="1"/>
        <v>1120</v>
      </c>
      <c r="M14" s="2">
        <f t="shared" si="4"/>
        <v>2</v>
      </c>
    </row>
    <row r="15" spans="2:13" ht="26.25" customHeight="1" x14ac:dyDescent="0.5">
      <c r="B15" s="2" t="s">
        <v>20</v>
      </c>
      <c r="C15" s="2" t="s">
        <v>21</v>
      </c>
      <c r="D15" s="3">
        <v>1921</v>
      </c>
      <c r="E15" s="2" t="s">
        <v>18</v>
      </c>
      <c r="F15" s="2">
        <v>240</v>
      </c>
      <c r="G15" s="2">
        <v>1392</v>
      </c>
      <c r="H15" s="2" t="s">
        <v>59</v>
      </c>
      <c r="I15" s="2"/>
      <c r="J15" s="5">
        <v>28</v>
      </c>
      <c r="K15" s="2">
        <f t="shared" si="3"/>
        <v>280</v>
      </c>
      <c r="L15" s="2">
        <f t="shared" si="1"/>
        <v>1120</v>
      </c>
      <c r="M15" s="2">
        <f t="shared" si="4"/>
        <v>2</v>
      </c>
    </row>
    <row r="16" spans="2:13" ht="26.25" customHeight="1" x14ac:dyDescent="0.5">
      <c r="B16" s="2" t="s">
        <v>28</v>
      </c>
      <c r="C16" s="2" t="s">
        <v>29</v>
      </c>
      <c r="D16" s="3" t="s">
        <v>30</v>
      </c>
      <c r="E16" s="2" t="s">
        <v>12</v>
      </c>
      <c r="F16" s="2">
        <v>290</v>
      </c>
      <c r="G16" s="2">
        <v>1378</v>
      </c>
      <c r="H16" s="2"/>
      <c r="I16" s="2"/>
      <c r="J16" s="5">
        <v>28</v>
      </c>
      <c r="K16" s="2">
        <f t="shared" si="3"/>
        <v>280</v>
      </c>
      <c r="L16" s="2">
        <f>18 *K16</f>
        <v>5040</v>
      </c>
      <c r="M16" s="2">
        <f t="shared" si="4"/>
        <v>2</v>
      </c>
    </row>
    <row r="17" spans="2:13" ht="26.25" customHeight="1" x14ac:dyDescent="0.5">
      <c r="B17" s="2" t="s">
        <v>15</v>
      </c>
      <c r="C17" s="2" t="s">
        <v>31</v>
      </c>
      <c r="D17" s="3" t="s">
        <v>32</v>
      </c>
      <c r="E17" s="2" t="s">
        <v>12</v>
      </c>
      <c r="F17" s="2">
        <v>100</v>
      </c>
      <c r="G17" s="2">
        <v>1383</v>
      </c>
      <c r="H17" s="2"/>
      <c r="I17" s="2"/>
      <c r="J17" s="5">
        <v>28</v>
      </c>
      <c r="K17" s="2">
        <f t="shared" si="3"/>
        <v>280</v>
      </c>
      <c r="L17" s="2">
        <f>14 * K17</f>
        <v>3920</v>
      </c>
      <c r="M17" s="2">
        <f t="shared" si="4"/>
        <v>2</v>
      </c>
    </row>
    <row r="18" spans="2:13" ht="26.25" customHeight="1" x14ac:dyDescent="0.5">
      <c r="B18" s="2" t="s">
        <v>15</v>
      </c>
      <c r="C18" s="2" t="s">
        <v>31</v>
      </c>
      <c r="D18" s="3" t="s">
        <v>33</v>
      </c>
      <c r="E18" s="2" t="s">
        <v>12</v>
      </c>
      <c r="F18" s="2">
        <v>100</v>
      </c>
      <c r="G18" s="2">
        <v>1383</v>
      </c>
      <c r="H18" s="2"/>
      <c r="I18" s="2"/>
      <c r="J18" s="5">
        <v>28</v>
      </c>
      <c r="K18" s="2">
        <f t="shared" si="3"/>
        <v>280</v>
      </c>
      <c r="L18" s="2">
        <f t="shared" ref="L18:L19" si="5">14 * K18</f>
        <v>3920</v>
      </c>
      <c r="M18" s="2">
        <f t="shared" si="4"/>
        <v>2</v>
      </c>
    </row>
    <row r="19" spans="2:13" ht="26.25" customHeight="1" x14ac:dyDescent="0.5">
      <c r="B19" s="2" t="s">
        <v>15</v>
      </c>
      <c r="C19" s="2" t="s">
        <v>31</v>
      </c>
      <c r="D19" s="3" t="s">
        <v>33</v>
      </c>
      <c r="E19" s="2" t="s">
        <v>12</v>
      </c>
      <c r="F19" s="2">
        <v>100</v>
      </c>
      <c r="G19" s="2">
        <v>1383</v>
      </c>
      <c r="H19" s="2"/>
      <c r="I19" s="2"/>
      <c r="J19" s="5">
        <v>28</v>
      </c>
      <c r="K19" s="2">
        <f t="shared" si="3"/>
        <v>280</v>
      </c>
      <c r="L19" s="2">
        <f t="shared" si="5"/>
        <v>3920</v>
      </c>
      <c r="M19" s="2">
        <f t="shared" si="4"/>
        <v>2</v>
      </c>
    </row>
    <row r="20" spans="2:13" ht="26.25" customHeight="1" x14ac:dyDescent="0.5">
      <c r="B20" s="2" t="s">
        <v>51</v>
      </c>
      <c r="C20" s="2" t="s">
        <v>52</v>
      </c>
      <c r="D20" s="3" t="s">
        <v>53</v>
      </c>
      <c r="E20" s="2" t="s">
        <v>18</v>
      </c>
      <c r="F20" s="2"/>
      <c r="G20" s="2">
        <v>1986</v>
      </c>
      <c r="H20" s="2"/>
      <c r="I20" s="2"/>
      <c r="J20" s="5">
        <v>28</v>
      </c>
      <c r="K20" s="2">
        <f t="shared" si="3"/>
        <v>280</v>
      </c>
      <c r="L20" s="2">
        <f>26 *K20</f>
        <v>7280</v>
      </c>
      <c r="M20" s="2">
        <f t="shared" si="4"/>
        <v>2</v>
      </c>
    </row>
    <row r="21" spans="2:13" ht="26.25" customHeight="1" x14ac:dyDescent="0.5">
      <c r="B21" s="2" t="s">
        <v>51</v>
      </c>
      <c r="C21" s="2" t="s">
        <v>52</v>
      </c>
      <c r="D21" s="3" t="s">
        <v>56</v>
      </c>
      <c r="E21" s="2" t="s">
        <v>18</v>
      </c>
      <c r="F21" s="2"/>
      <c r="G21" s="2">
        <v>1390</v>
      </c>
      <c r="H21" s="2"/>
      <c r="I21" s="2"/>
      <c r="J21" s="5">
        <v>28</v>
      </c>
      <c r="K21" s="2">
        <f t="shared" si="3"/>
        <v>280</v>
      </c>
      <c r="L21" s="2">
        <f>40 * K21</f>
        <v>11200</v>
      </c>
      <c r="M21" s="2">
        <f t="shared" si="4"/>
        <v>2</v>
      </c>
    </row>
    <row r="22" spans="2:13" ht="26.25" customHeight="1" x14ac:dyDescent="0.5">
      <c r="B22" s="2" t="s">
        <v>62</v>
      </c>
      <c r="C22" s="2" t="s">
        <v>52</v>
      </c>
      <c r="D22" s="3" t="s">
        <v>53</v>
      </c>
      <c r="E22" s="2" t="s">
        <v>18</v>
      </c>
      <c r="F22" s="2"/>
      <c r="G22" s="2">
        <v>2008</v>
      </c>
      <c r="H22" s="2"/>
      <c r="I22" s="2"/>
      <c r="J22" s="5">
        <v>28</v>
      </c>
      <c r="K22" s="2">
        <f t="shared" ref="K22" si="6">10 *J22</f>
        <v>280</v>
      </c>
      <c r="L22" s="2">
        <f>26 *K22</f>
        <v>7280</v>
      </c>
      <c r="M22" s="2">
        <f t="shared" ref="M22:M23" si="7">30-J22</f>
        <v>2</v>
      </c>
    </row>
    <row r="23" spans="2:13" ht="26.25" customHeight="1" x14ac:dyDescent="0.5">
      <c r="B23" s="2" t="s">
        <v>51</v>
      </c>
      <c r="C23" s="2" t="s">
        <v>52</v>
      </c>
      <c r="D23" s="3" t="s">
        <v>53</v>
      </c>
      <c r="E23" s="2" t="s">
        <v>18</v>
      </c>
      <c r="F23" s="2"/>
      <c r="G23" s="2">
        <v>1986</v>
      </c>
      <c r="H23" s="2"/>
      <c r="I23" s="2"/>
      <c r="J23" s="5">
        <v>28</v>
      </c>
      <c r="K23" s="2">
        <f t="shared" si="3"/>
        <v>280</v>
      </c>
      <c r="L23" s="2">
        <f>26 *K23</f>
        <v>7280</v>
      </c>
      <c r="M23" s="2">
        <f t="shared" si="7"/>
        <v>2</v>
      </c>
    </row>
    <row r="24" spans="2:13" ht="26.25" customHeight="1" x14ac:dyDescent="0.5">
      <c r="B24" s="2" t="s">
        <v>51</v>
      </c>
      <c r="C24" s="2" t="s">
        <v>52</v>
      </c>
      <c r="D24" s="3" t="s">
        <v>55</v>
      </c>
      <c r="E24" s="2" t="s">
        <v>63</v>
      </c>
      <c r="F24" s="2"/>
      <c r="G24" s="2">
        <v>2007</v>
      </c>
      <c r="H24" s="2"/>
      <c r="I24" s="2"/>
      <c r="J24" s="5">
        <v>28</v>
      </c>
      <c r="K24" s="2">
        <f t="shared" ref="K24" si="8">10 *J24</f>
        <v>280</v>
      </c>
      <c r="L24" s="2">
        <f>40*K24</f>
        <v>11200</v>
      </c>
      <c r="M24" s="2">
        <f t="shared" ref="M24" si="9">30-J24</f>
        <v>2</v>
      </c>
    </row>
    <row r="25" spans="2:13" ht="26.25" customHeight="1" x14ac:dyDescent="0.5">
      <c r="B25" s="2" t="s">
        <v>14</v>
      </c>
      <c r="C25" s="2" t="s">
        <v>44</v>
      </c>
      <c r="D25" s="3" t="s">
        <v>45</v>
      </c>
      <c r="E25" s="2" t="s">
        <v>18</v>
      </c>
      <c r="F25" s="2"/>
      <c r="G25" s="2">
        <v>2017</v>
      </c>
      <c r="H25" s="2"/>
      <c r="I25" s="2"/>
      <c r="J25" s="5">
        <v>28</v>
      </c>
      <c r="K25" s="2">
        <f t="shared" ref="K25:K32" si="10">10 *J25</f>
        <v>280</v>
      </c>
      <c r="L25" s="2">
        <f>20 * K25</f>
        <v>5600</v>
      </c>
      <c r="M25" s="2">
        <f t="shared" ref="M25:M32" si="11">30-J25</f>
        <v>2</v>
      </c>
    </row>
    <row r="26" spans="2:13" ht="31.5" customHeight="1" x14ac:dyDescent="0.5">
      <c r="B26" s="2" t="s">
        <v>14</v>
      </c>
      <c r="C26" s="2" t="s">
        <v>44</v>
      </c>
      <c r="D26" s="3" t="s">
        <v>45</v>
      </c>
      <c r="E26" s="2" t="s">
        <v>18</v>
      </c>
      <c r="F26" s="2"/>
      <c r="G26" s="2">
        <v>2017</v>
      </c>
      <c r="H26" s="2"/>
      <c r="I26" s="2"/>
      <c r="J26" s="5">
        <v>28</v>
      </c>
      <c r="K26" s="2">
        <f t="shared" si="10"/>
        <v>280</v>
      </c>
      <c r="L26" s="2">
        <f>20 * K26</f>
        <v>5600</v>
      </c>
      <c r="M26" s="2">
        <f t="shared" si="11"/>
        <v>2</v>
      </c>
    </row>
    <row r="27" spans="2:13" ht="31.5" customHeight="1" x14ac:dyDescent="0.5">
      <c r="B27" s="2" t="s">
        <v>60</v>
      </c>
      <c r="C27" s="2" t="s">
        <v>61</v>
      </c>
      <c r="D27" s="3">
        <v>220</v>
      </c>
      <c r="E27" s="2" t="s">
        <v>18</v>
      </c>
      <c r="F27" s="2"/>
      <c r="G27" s="2">
        <v>2007</v>
      </c>
      <c r="H27" s="2"/>
      <c r="I27" s="2"/>
      <c r="J27" s="5">
        <v>28</v>
      </c>
      <c r="K27" s="2">
        <f t="shared" si="10"/>
        <v>280</v>
      </c>
      <c r="L27" s="2">
        <f>22 * K27</f>
        <v>6160</v>
      </c>
      <c r="M27" s="2">
        <f t="shared" si="11"/>
        <v>2</v>
      </c>
    </row>
    <row r="28" spans="2:13" ht="31.5" customHeight="1" x14ac:dyDescent="0.5">
      <c r="B28" s="2" t="s">
        <v>13</v>
      </c>
      <c r="C28" s="2" t="s">
        <v>36</v>
      </c>
      <c r="D28" s="3" t="s">
        <v>37</v>
      </c>
      <c r="E28" s="2" t="s">
        <v>18</v>
      </c>
      <c r="F28" s="2"/>
      <c r="G28" s="2">
        <v>1392</v>
      </c>
      <c r="H28" s="2"/>
      <c r="I28" s="2"/>
      <c r="J28" s="5">
        <v>28</v>
      </c>
      <c r="K28" s="2">
        <f t="shared" si="10"/>
        <v>280</v>
      </c>
      <c r="L28" s="2">
        <f>20 * J28</f>
        <v>560</v>
      </c>
      <c r="M28" s="2">
        <f t="shared" si="11"/>
        <v>2</v>
      </c>
    </row>
    <row r="29" spans="2:13" ht="31.5" customHeight="1" x14ac:dyDescent="0.5">
      <c r="B29" s="2" t="s">
        <v>13</v>
      </c>
      <c r="C29" s="2" t="s">
        <v>38</v>
      </c>
      <c r="D29" s="3">
        <v>315</v>
      </c>
      <c r="E29" s="2" t="s">
        <v>18</v>
      </c>
      <c r="F29" s="2"/>
      <c r="G29" s="2">
        <v>1394</v>
      </c>
      <c r="H29" s="2" t="s">
        <v>39</v>
      </c>
      <c r="I29" s="2"/>
      <c r="J29" s="5">
        <v>28</v>
      </c>
      <c r="K29" s="2">
        <f t="shared" si="10"/>
        <v>280</v>
      </c>
      <c r="L29" s="2">
        <f t="shared" ref="L29:L32" si="12">20 * J29</f>
        <v>560</v>
      </c>
      <c r="M29" s="2">
        <f t="shared" si="11"/>
        <v>2</v>
      </c>
    </row>
    <row r="30" spans="2:13" ht="31.5" customHeight="1" x14ac:dyDescent="0.5">
      <c r="B30" s="2" t="s">
        <v>13</v>
      </c>
      <c r="C30" s="2" t="s">
        <v>38</v>
      </c>
      <c r="D30" s="3" t="s">
        <v>42</v>
      </c>
      <c r="E30" s="2" t="s">
        <v>18</v>
      </c>
      <c r="F30" s="2"/>
      <c r="G30" s="2">
        <v>1390</v>
      </c>
      <c r="H30" s="2" t="s">
        <v>43</v>
      </c>
      <c r="I30" s="2"/>
      <c r="J30" s="5">
        <v>28</v>
      </c>
      <c r="K30" s="2">
        <f t="shared" si="10"/>
        <v>280</v>
      </c>
      <c r="L30" s="2">
        <f t="shared" si="12"/>
        <v>560</v>
      </c>
      <c r="M30" s="2">
        <f t="shared" si="11"/>
        <v>2</v>
      </c>
    </row>
    <row r="31" spans="2:13" ht="25.5" customHeight="1" x14ac:dyDescent="0.5">
      <c r="B31" s="2" t="s">
        <v>16</v>
      </c>
      <c r="C31" s="2" t="s">
        <v>17</v>
      </c>
      <c r="D31" s="3">
        <v>1600</v>
      </c>
      <c r="E31" s="2" t="s">
        <v>18</v>
      </c>
      <c r="F31" s="2"/>
      <c r="G31" s="2">
        <v>1382</v>
      </c>
      <c r="H31" s="2" t="s">
        <v>40</v>
      </c>
      <c r="I31" s="2"/>
      <c r="J31" s="5">
        <v>28</v>
      </c>
      <c r="K31" s="2">
        <f t="shared" si="10"/>
        <v>280</v>
      </c>
      <c r="L31" s="2">
        <f t="shared" si="12"/>
        <v>560</v>
      </c>
      <c r="M31" s="2">
        <f t="shared" si="11"/>
        <v>2</v>
      </c>
    </row>
    <row r="32" spans="2:13" ht="28" customHeight="1" x14ac:dyDescent="0.5">
      <c r="B32" s="2" t="s">
        <v>16</v>
      </c>
      <c r="C32" s="2" t="s">
        <v>54</v>
      </c>
      <c r="D32" s="3">
        <v>2400</v>
      </c>
      <c r="E32" s="2" t="s">
        <v>18</v>
      </c>
      <c r="F32" s="2"/>
      <c r="G32" s="2"/>
      <c r="H32" s="2"/>
      <c r="I32" s="2"/>
      <c r="J32" s="5">
        <v>28</v>
      </c>
      <c r="K32" s="2">
        <f t="shared" si="10"/>
        <v>280</v>
      </c>
      <c r="L32" s="2">
        <f t="shared" si="12"/>
        <v>560</v>
      </c>
      <c r="M32" s="2">
        <f t="shared" si="11"/>
        <v>2</v>
      </c>
    </row>
    <row r="39" spans="12:12" x14ac:dyDescent="0.5">
      <c r="L39">
        <f>83440/28</f>
        <v>2980</v>
      </c>
    </row>
  </sheetData>
  <mergeCells count="3">
    <mergeCell ref="B2:C2"/>
    <mergeCell ref="B1:E1"/>
    <mergeCell ref="F1:J2"/>
  </mergeCells>
  <phoneticPr fontId="8" type="noConversion"/>
  <printOptions horizontalCentered="1"/>
  <pageMargins left="0.2" right="0.2" top="0.5" bottom="0.25" header="0.3" footer="0.3"/>
  <pageSetup paperSize="9" scale="62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2024-05-04T12:50:40Z</cp:lastPrinted>
  <dcterms:created xsi:type="dcterms:W3CDTF">2023-06-06T05:42:56Z</dcterms:created>
  <dcterms:modified xsi:type="dcterms:W3CDTF">2024-05-19T05:47:36Z</dcterms:modified>
</cp:coreProperties>
</file>