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گزارشات کارفرما\تیر\"/>
    </mc:Choice>
  </mc:AlternateContent>
  <xr:revisionPtr revIDLastSave="0" documentId="13_ncr:1_{F58C79FA-A65B-40A7-BBA0-12A9B7AB9B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2" l="1"/>
  <c r="G34" i="2"/>
  <c r="F34" i="2"/>
  <c r="E34" i="2"/>
  <c r="D34" i="2"/>
  <c r="H33" i="2"/>
  <c r="I33" i="2" s="1"/>
  <c r="H32" i="2"/>
  <c r="I32" i="2" s="1"/>
  <c r="H31" i="2"/>
  <c r="I31" i="2" s="1"/>
  <c r="H30" i="2"/>
  <c r="I30" i="2" s="1"/>
  <c r="I29" i="2"/>
  <c r="H29" i="2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I21" i="2"/>
  <c r="H21" i="2"/>
  <c r="H20" i="2"/>
  <c r="I20" i="2" s="1"/>
  <c r="H19" i="2"/>
  <c r="I19" i="2" s="1"/>
  <c r="H18" i="2"/>
  <c r="I18" i="2" s="1"/>
  <c r="H17" i="2"/>
  <c r="I17" i="2" s="1"/>
  <c r="H16" i="2"/>
  <c r="H34" i="2" s="1"/>
  <c r="H12" i="2"/>
  <c r="H11" i="2"/>
  <c r="I7" i="2"/>
  <c r="H7" i="2"/>
  <c r="C7" i="2"/>
  <c r="H6" i="2"/>
  <c r="C6" i="2"/>
  <c r="H5" i="2"/>
  <c r="C5" i="2"/>
  <c r="I16" i="2" l="1"/>
  <c r="I34" i="2" s="1"/>
</calcChain>
</file>

<file path=xl/sharedStrings.xml><?xml version="1.0" encoding="utf-8"?>
<sst xmlns="http://schemas.openxmlformats.org/spreadsheetml/2006/main" count="51" uniqueCount="43">
  <si>
    <t xml:space="preserve">وزارت راه و  شهرسازي  </t>
  </si>
  <si>
    <t>شركت ساخت و توسعه زيربناهاي حمل و نقل كشور</t>
  </si>
  <si>
    <t>آمار پرسنل</t>
  </si>
  <si>
    <t>صفحه :</t>
  </si>
  <si>
    <t>رديف</t>
  </si>
  <si>
    <t>شرح</t>
  </si>
  <si>
    <t>برنامه اي (A)</t>
  </si>
  <si>
    <t>واقعي</t>
  </si>
  <si>
    <t>اختلاف (A-B)</t>
  </si>
  <si>
    <t>نفر - ساعت در ماه</t>
  </si>
  <si>
    <t>تعداد فعال</t>
  </si>
  <si>
    <t xml:space="preserve">تعداد غير فعال </t>
  </si>
  <si>
    <t>تعدادكل (B)</t>
  </si>
  <si>
    <t>عوامل نظارت</t>
  </si>
  <si>
    <t>عوامل آزمايشگاه</t>
  </si>
  <si>
    <t>عوامل اجرايي پيمانكار</t>
  </si>
  <si>
    <t>تعداد داراي كارت مهارت يا گواهينامه صلاحيت معتبر</t>
  </si>
  <si>
    <t>اختلاف
 (A-B)</t>
  </si>
  <si>
    <t xml:space="preserve">مدیر پروژه </t>
  </si>
  <si>
    <t>سرپرست کارگاه</t>
  </si>
  <si>
    <t>دفتر فنی</t>
  </si>
  <si>
    <t>مهندس اجرا</t>
  </si>
  <si>
    <t>نقشه بردار</t>
  </si>
  <si>
    <t>مباشر عملیات خاکی</t>
  </si>
  <si>
    <t>اپراتور بچینگ</t>
  </si>
  <si>
    <t>ترانسپورت</t>
  </si>
  <si>
    <t>خدماتی-انباردار</t>
  </si>
  <si>
    <t>نگهبانی</t>
  </si>
  <si>
    <t>تعمیرگاه</t>
  </si>
  <si>
    <t>تدارکاتی</t>
  </si>
  <si>
    <t>اکیپ بنایی و بتن</t>
  </si>
  <si>
    <t>امور اداری و مالی</t>
  </si>
  <si>
    <t>آرماتوربندوقالب بند</t>
  </si>
  <si>
    <t>کارگرساده</t>
  </si>
  <si>
    <t xml:space="preserve">مجموع </t>
  </si>
  <si>
    <t>راننده ماشین سنگین</t>
  </si>
  <si>
    <t>روابط عمومی</t>
  </si>
  <si>
    <t>شماره طرح :</t>
  </si>
  <si>
    <t xml:space="preserve">دستگاه نظارت : </t>
  </si>
  <si>
    <t>عنوان زيرپروژه :</t>
  </si>
  <si>
    <t>پيمانكار :</t>
  </si>
  <si>
    <t>عنوان قرارداد :</t>
  </si>
  <si>
    <t>تاريخ گزارش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</si>
</sst>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Zar"/>
    </font>
    <font>
      <sz val="11"/>
      <color theme="1"/>
      <name val="Zar"/>
    </font>
    <font>
      <b/>
      <sz val="12"/>
      <color theme="1"/>
      <name val="Zar"/>
    </font>
    <font>
      <b/>
      <sz val="11"/>
      <color theme="1"/>
      <name val="Zar"/>
    </font>
    <font>
      <b/>
      <sz val="14"/>
      <color rgb="FFFF0000"/>
      <name val="Zar"/>
    </font>
    <font>
      <b/>
      <sz val="16"/>
      <color rgb="FFFF0000"/>
      <name val="Zar"/>
    </font>
    <font>
      <sz val="11"/>
      <color theme="1"/>
      <name val="Tahoma"/>
      <family val="2"/>
    </font>
    <font>
      <sz val="12"/>
      <color theme="1"/>
      <name val="Zar"/>
    </font>
    <font>
      <b/>
      <sz val="10"/>
      <color theme="1"/>
      <name val="Zar"/>
    </font>
  </fonts>
  <fills count="3">
    <fill>
      <patternFill patternType="none"/>
    </fill>
    <fill>
      <patternFill patternType="gray125"/>
    </fill>
    <fill>
      <patternFill patternType="none">
        <bgColor indexed="63"/>
      </patternFill>
    </fill>
  </fills>
  <borders count="3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vertical="center" readingOrder="2"/>
    </xf>
    <xf numFmtId="0" fontId="2" fillId="0" borderId="1" xfId="0" applyFont="1" applyBorder="1" applyAlignment="1">
      <alignment horizontal="right" vertical="center" readingOrder="2"/>
    </xf>
    <xf numFmtId="0" fontId="3" fillId="0" borderId="2" xfId="0" applyFont="1" applyBorder="1" applyAlignment="1">
      <alignment horizontal="right" vertical="center" readingOrder="2"/>
    </xf>
    <xf numFmtId="0" fontId="4" fillId="0" borderId="3" xfId="0" applyFont="1" applyBorder="1" applyAlignment="1">
      <alignment horizontal="center" vertical="center" readingOrder="2"/>
    </xf>
    <xf numFmtId="0" fontId="1" fillId="0" borderId="3" xfId="0" applyFont="1" applyBorder="1"/>
    <xf numFmtId="0" fontId="2" fillId="0" borderId="4" xfId="0" applyFont="1" applyBorder="1" applyAlignment="1">
      <alignment horizontal="right" readingOrder="2"/>
    </xf>
    <xf numFmtId="0" fontId="4" fillId="0" borderId="0" xfId="0" applyFont="1" applyAlignment="1">
      <alignment horizontal="right" vertical="center" readingOrder="2"/>
    </xf>
    <xf numFmtId="0" fontId="3" fillId="0" borderId="5" xfId="0" applyFont="1" applyBorder="1" applyAlignment="1">
      <alignment horizontal="right" vertical="center" readingOrder="2"/>
    </xf>
    <xf numFmtId="0" fontId="4" fillId="0" borderId="0" xfId="0" applyFont="1" applyAlignment="1">
      <alignment horizontal="center" vertical="center" readingOrder="2"/>
    </xf>
    <xf numFmtId="0" fontId="0" fillId="0" borderId="0" xfId="0"/>
    <xf numFmtId="0" fontId="5" fillId="0" borderId="4" xfId="0" applyFont="1" applyBorder="1" applyAlignment="1">
      <alignment horizontal="right" vertical="center" readingOrder="2"/>
    </xf>
    <xf numFmtId="0" fontId="5" fillId="0" borderId="0" xfId="0" applyFont="1" applyAlignment="1">
      <alignment horizontal="right" vertical="center" readingOrder="2"/>
    </xf>
    <xf numFmtId="0" fontId="2" fillId="0" borderId="0" xfId="0" applyFont="1" applyAlignment="1">
      <alignment horizontal="center" readingOrder="2"/>
    </xf>
    <xf numFmtId="0" fontId="2" fillId="0" borderId="5" xfId="0" applyFont="1" applyBorder="1" applyAlignment="1">
      <alignment horizontal="right" vertical="center" readingOrder="2"/>
    </xf>
    <xf numFmtId="0" fontId="6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right" vertical="center" readingOrder="2"/>
    </xf>
    <xf numFmtId="0" fontId="1" fillId="0" borderId="4" xfId="0" applyFont="1" applyBorder="1"/>
    <xf numFmtId="0" fontId="7" fillId="0" borderId="0" xfId="0" applyFont="1" applyAlignment="1">
      <alignment horizontal="right" vertical="center" readingOrder="2"/>
    </xf>
    <xf numFmtId="0" fontId="3" fillId="0" borderId="0" xfId="0" applyFont="1" applyAlignment="1">
      <alignment horizontal="right" vertical="center" readingOrder="2"/>
    </xf>
    <xf numFmtId="0" fontId="5" fillId="0" borderId="5" xfId="0" applyFont="1" applyBorder="1" applyAlignment="1">
      <alignment horizontal="center" vertical="center" readingOrder="2"/>
    </xf>
    <xf numFmtId="0" fontId="5" fillId="0" borderId="0" xfId="0" applyFont="1" applyAlignment="1">
      <alignment horizontal="center" vertical="center" readingOrder="2"/>
    </xf>
    <xf numFmtId="0" fontId="8" fillId="0" borderId="0" xfId="0" applyFont="1" applyAlignment="1">
      <alignment horizontal="right" vertical="center" readingOrder="2"/>
    </xf>
    <xf numFmtId="0" fontId="5" fillId="0" borderId="5" xfId="0" applyFont="1" applyBorder="1" applyAlignment="1">
      <alignment horizontal="center" vertical="center" shrinkToFit="1" readingOrder="2"/>
    </xf>
    <xf numFmtId="0" fontId="5" fillId="0" borderId="6" xfId="0" applyFont="1" applyBorder="1" applyAlignment="1">
      <alignment horizontal="center" vertical="center" shrinkToFit="1" readingOrder="2"/>
    </xf>
    <xf numFmtId="0" fontId="8" fillId="0" borderId="1" xfId="0" applyFont="1" applyBorder="1" applyAlignment="1">
      <alignment horizontal="right" vertical="center" readingOrder="2"/>
    </xf>
    <xf numFmtId="0" fontId="1" fillId="0" borderId="1" xfId="0" applyFont="1" applyBorder="1"/>
    <xf numFmtId="0" fontId="5" fillId="0" borderId="1" xfId="0" applyFont="1" applyBorder="1" applyAlignment="1">
      <alignment horizontal="center" vertical="center" readingOrder="2"/>
    </xf>
    <xf numFmtId="0" fontId="9" fillId="0" borderId="1" xfId="0" applyFont="1" applyBorder="1" applyAlignment="1">
      <alignment horizontal="center" vertical="center" readingOrder="2"/>
    </xf>
    <xf numFmtId="0" fontId="9" fillId="0" borderId="1" xfId="0" applyFont="1" applyBorder="1" applyAlignment="1">
      <alignment horizontal="right" vertical="center" readingOrder="2"/>
    </xf>
    <xf numFmtId="0" fontId="1" fillId="0" borderId="7" xfId="0" applyFont="1" applyBorder="1"/>
    <xf numFmtId="0" fontId="2" fillId="0" borderId="0" xfId="0" applyFont="1" applyAlignment="1">
      <alignment horizontal="center" vertical="center" readingOrder="2"/>
    </xf>
    <xf numFmtId="0" fontId="2" fillId="0" borderId="8" xfId="0" applyFont="1" applyBorder="1" applyAlignment="1">
      <alignment horizontal="center" vertical="center" readingOrder="2"/>
    </xf>
    <xf numFmtId="0" fontId="5" fillId="0" borderId="9" xfId="0" applyFont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1" fillId="0" borderId="12" xfId="0" applyFont="1" applyBorder="1"/>
    <xf numFmtId="0" fontId="1" fillId="0" borderId="13" xfId="0" applyFont="1" applyBorder="1"/>
    <xf numFmtId="0" fontId="5" fillId="0" borderId="14" xfId="0" applyFont="1" applyBorder="1" applyAlignment="1">
      <alignment horizontal="center" vertical="center" wrapText="1" readingOrder="2"/>
    </xf>
    <xf numFmtId="0" fontId="1" fillId="0" borderId="15" xfId="0" applyFont="1" applyBorder="1"/>
    <xf numFmtId="0" fontId="1" fillId="0" borderId="16" xfId="0" applyFont="1" applyBorder="1"/>
    <xf numFmtId="0" fontId="5" fillId="0" borderId="17" xfId="0" applyFont="1" applyBorder="1" applyAlignment="1">
      <alignment horizontal="center" vertical="center" wrapText="1" readingOrder="2"/>
    </xf>
    <xf numFmtId="0" fontId="5" fillId="0" borderId="18" xfId="0" applyFont="1" applyBorder="1" applyAlignment="1">
      <alignment horizontal="center" vertical="center" wrapText="1" readingOrder="2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3" fillId="0" borderId="22" xfId="0" applyFont="1" applyBorder="1" applyAlignment="1">
      <alignment horizontal="center" vertical="center" wrapText="1" readingOrder="2"/>
    </xf>
    <xf numFmtId="0" fontId="5" fillId="0" borderId="16" xfId="0" applyFont="1" applyBorder="1" applyAlignment="1">
      <alignment horizontal="center" vertical="center" wrapText="1" readingOrder="2"/>
    </xf>
    <xf numFmtId="0" fontId="5" fillId="0" borderId="18" xfId="0" applyFont="1" applyBorder="1" applyAlignment="1">
      <alignment horizontal="center" vertical="center" wrapText="1" readingOrder="2"/>
    </xf>
    <xf numFmtId="0" fontId="1" fillId="0" borderId="23" xfId="0" applyFont="1" applyBorder="1"/>
    <xf numFmtId="0" fontId="5" fillId="0" borderId="24" xfId="0" applyFont="1" applyBorder="1" applyAlignment="1">
      <alignment horizontal="center" vertical="center" wrapText="1" readingOrder="2"/>
    </xf>
    <xf numFmtId="0" fontId="5" fillId="0" borderId="25" xfId="0" applyFont="1" applyBorder="1" applyAlignment="1">
      <alignment horizontal="center" vertical="center" wrapText="1" readingOrder="2"/>
    </xf>
    <xf numFmtId="0" fontId="1" fillId="0" borderId="26" xfId="0" applyFont="1" applyBorder="1"/>
    <xf numFmtId="0" fontId="1" fillId="0" borderId="27" xfId="0" applyFont="1" applyBorder="1"/>
    <xf numFmtId="0" fontId="5" fillId="0" borderId="28" xfId="0" applyFont="1" applyBorder="1" applyAlignment="1">
      <alignment horizontal="center" vertical="center" wrapText="1" readingOrder="2"/>
    </xf>
    <xf numFmtId="0" fontId="1" fillId="0" borderId="29" xfId="0" applyFont="1" applyBorder="1"/>
    <xf numFmtId="0" fontId="10" fillId="0" borderId="10" xfId="0" applyFont="1" applyBorder="1" applyAlignment="1">
      <alignment horizontal="center" vertical="center" wrapText="1" readingOrder="2"/>
    </xf>
    <xf numFmtId="0" fontId="5" fillId="0" borderId="30" xfId="0" applyFont="1" applyBorder="1" applyAlignment="1">
      <alignment horizontal="center" vertical="center" wrapText="1" readingOrder="2"/>
    </xf>
    <xf numFmtId="0" fontId="1" fillId="0" borderId="31" xfId="0" applyFont="1" applyBorder="1"/>
    <xf numFmtId="0" fontId="5" fillId="0" borderId="32" xfId="0" applyFont="1" applyBorder="1" applyAlignment="1">
      <alignment horizontal="center" vertical="center" wrapText="1" readingOrder="2"/>
    </xf>
    <xf numFmtId="0" fontId="1" fillId="0" borderId="33" xfId="0" applyFont="1" applyBorder="1"/>
    <xf numFmtId="0" fontId="5" fillId="0" borderId="34" xfId="0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5" fillId="0" borderId="0" xfId="0" applyFont="1" applyAlignment="1">
      <alignment horizontal="right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711;&#1586;&#1575;&#1585;&#1588;%20&#1705;&#1575;&#1585;&#1601;&#1585;&#1605;&#1575;%20&#1578;&#1740;&#15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رو جلد"/>
      <sheetName val="1"/>
      <sheetName val="2"/>
      <sheetName val="2 (1)"/>
      <sheetName val="2 (2)"/>
      <sheetName val="2 (3)"/>
      <sheetName val="2 (4)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>
        <row r="19">
          <cell r="C19">
            <v>1303015021</v>
          </cell>
        </row>
        <row r="21">
          <cell r="C21" t="str">
            <v>عملیات زیرسازی قطعه 20 راه آهن زاهدان-زابل-بیرجند-مشهد(از کیلومتر000+707 الی 000+740)</v>
          </cell>
        </row>
        <row r="22">
          <cell r="C22" t="str">
            <v>عملیات زیرسازی قطعه 20 راه آهن زاهدان-زابل-بیرجند-مشهد(از کیلومتر000+707 الی 000+740)</v>
          </cell>
        </row>
        <row r="25">
          <cell r="G25" t="str">
            <v>رهاب</v>
          </cell>
        </row>
        <row r="26">
          <cell r="F26" t="str">
            <v>توسعه راههای پارس</v>
          </cell>
        </row>
        <row r="29">
          <cell r="E29" t="str">
            <v>تير</v>
          </cell>
          <cell r="H29">
            <v>1403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C670-610C-414B-B6B6-14776835B260}">
  <dimension ref="A1:Z1000"/>
  <sheetViews>
    <sheetView rightToLeft="1" tabSelected="1" workbookViewId="0">
      <selection activeCell="L8" sqref="A1:XFD1048576"/>
    </sheetView>
  </sheetViews>
  <sheetFormatPr defaultColWidth="12.5703125" defaultRowHeight="15"/>
  <cols>
    <col min="1" max="1" width="2.28515625" customWidth="1"/>
    <col min="2" max="2" width="11.42578125" customWidth="1"/>
    <col min="3" max="3" width="13.42578125" customWidth="1"/>
    <col min="4" max="4" width="11.7109375" customWidth="1"/>
    <col min="5" max="6" width="9.42578125" customWidth="1"/>
    <col min="7" max="7" width="14.42578125" customWidth="1"/>
    <col min="8" max="8" width="10" customWidth="1"/>
    <col min="9" max="9" width="10.42578125" customWidth="1"/>
    <col min="10" max="10" width="11.28515625" customWidth="1"/>
    <col min="11" max="11" width="2.28515625" customWidth="1"/>
    <col min="12" max="26" width="9.28515625" customWidth="1"/>
  </cols>
  <sheetData>
    <row r="1" spans="1:26" ht="17.25" customHeight="1" thickBot="1">
      <c r="A1" s="1"/>
      <c r="B1" s="2"/>
      <c r="C1" s="2"/>
      <c r="D1" s="2"/>
      <c r="E1" s="2"/>
      <c r="F1" s="2"/>
      <c r="G1" s="2"/>
      <c r="H1" s="2"/>
      <c r="I1" s="2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thickTop="1">
      <c r="A2" s="1"/>
      <c r="B2" s="4"/>
      <c r="C2" s="5" t="s">
        <v>0</v>
      </c>
      <c r="D2" s="6"/>
      <c r="E2" s="6"/>
      <c r="F2" s="6"/>
      <c r="G2" s="6"/>
      <c r="H2" s="6"/>
      <c r="I2" s="6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"/>
      <c r="X2" s="1"/>
      <c r="Y2" s="1"/>
      <c r="Z2" s="1"/>
    </row>
    <row r="3" spans="1:26" ht="17.25" customHeight="1">
      <c r="A3" s="1"/>
      <c r="B3" s="9"/>
      <c r="C3" s="10" t="s">
        <v>1</v>
      </c>
      <c r="D3" s="11"/>
      <c r="E3" s="11"/>
      <c r="F3" s="11"/>
      <c r="G3" s="11"/>
      <c r="H3" s="11"/>
      <c r="I3" s="11"/>
      <c r="J3" s="12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14"/>
      <c r="W3" s="14"/>
      <c r="X3" s="1"/>
      <c r="Y3" s="1"/>
      <c r="Z3" s="1"/>
    </row>
    <row r="4" spans="1:26" ht="17.25" customHeight="1">
      <c r="A4" s="1"/>
      <c r="B4" s="15"/>
      <c r="C4" s="1"/>
      <c r="D4" s="16" t="s">
        <v>2</v>
      </c>
      <c r="E4" s="11"/>
      <c r="F4" s="11"/>
      <c r="G4" s="11"/>
      <c r="H4" s="17" t="s">
        <v>3</v>
      </c>
      <c r="I4" s="18">
        <v>4</v>
      </c>
      <c r="J4" s="19"/>
      <c r="K4" s="1"/>
      <c r="L4" s="20"/>
      <c r="M4" s="20"/>
      <c r="N4" s="20"/>
      <c r="O4" s="20"/>
      <c r="P4" s="20"/>
      <c r="Q4" s="20"/>
      <c r="R4" s="20"/>
      <c r="S4" s="1"/>
      <c r="T4" s="1"/>
      <c r="U4" s="1"/>
      <c r="V4" s="1"/>
      <c r="W4" s="21"/>
      <c r="X4" s="1"/>
      <c r="Y4" s="21"/>
      <c r="Z4" s="1"/>
    </row>
    <row r="5" spans="1:26" ht="17.25" customHeight="1">
      <c r="A5" s="1"/>
      <c r="B5" s="22" t="s">
        <v>37</v>
      </c>
      <c r="C5" s="18">
        <f>'[1]رو جلد'!C19</f>
        <v>1303015021</v>
      </c>
      <c r="D5" s="11"/>
      <c r="E5" s="11"/>
      <c r="F5" s="11"/>
      <c r="G5" s="23" t="s">
        <v>38</v>
      </c>
      <c r="H5" s="24" t="str">
        <f>'[1]رو جلد'!G25</f>
        <v>رهاب</v>
      </c>
      <c r="I5" s="11"/>
      <c r="J5" s="19"/>
      <c r="K5" s="21"/>
      <c r="L5" s="21"/>
      <c r="M5" s="21"/>
      <c r="N5" s="21"/>
      <c r="O5" s="21"/>
      <c r="P5" s="21"/>
      <c r="Q5" s="21"/>
      <c r="R5" s="1"/>
      <c r="S5" s="21"/>
      <c r="T5" s="21"/>
      <c r="U5" s="2"/>
      <c r="V5" s="2"/>
      <c r="W5" s="2"/>
      <c r="X5" s="2"/>
      <c r="Y5" s="2"/>
      <c r="Z5" s="1"/>
    </row>
    <row r="6" spans="1:26" ht="17.25" customHeight="1">
      <c r="A6" s="1"/>
      <c r="B6" s="25" t="s">
        <v>39</v>
      </c>
      <c r="C6" s="24" t="str">
        <f>'[1]رو جلد'!C21</f>
        <v>عملیات زیرسازی قطعه 20 راه آهن زاهدان-زابل-بیرجند-مشهد(از کیلومتر000+707 الی 000+740)</v>
      </c>
      <c r="D6" s="11"/>
      <c r="E6" s="11"/>
      <c r="F6" s="11"/>
      <c r="G6" s="23" t="s">
        <v>40</v>
      </c>
      <c r="H6" s="24" t="str">
        <f>'[1]رو جلد'!F26</f>
        <v>توسعه راههای پارس</v>
      </c>
      <c r="I6" s="11"/>
      <c r="J6" s="19"/>
      <c r="K6" s="21"/>
      <c r="L6" s="21"/>
      <c r="M6" s="21"/>
      <c r="N6" s="21"/>
      <c r="O6" s="21"/>
      <c r="P6" s="21"/>
      <c r="Q6" s="21"/>
      <c r="R6" s="1"/>
      <c r="S6" s="21"/>
      <c r="T6" s="21"/>
      <c r="U6" s="2"/>
      <c r="V6" s="2"/>
      <c r="W6" s="2"/>
      <c r="X6" s="2"/>
      <c r="Y6" s="2"/>
      <c r="Z6" s="1"/>
    </row>
    <row r="7" spans="1:26" ht="17.25" customHeight="1" thickBot="1">
      <c r="A7" s="7"/>
      <c r="B7" s="26" t="s">
        <v>41</v>
      </c>
      <c r="C7" s="27" t="str">
        <f>'[1]رو جلد'!C22</f>
        <v>عملیات زیرسازی قطعه 20 راه آهن زاهدان-زابل-بیرجند-مشهد(از کیلومتر000+707 الی 000+740)</v>
      </c>
      <c r="D7" s="28"/>
      <c r="E7" s="28"/>
      <c r="F7" s="28"/>
      <c r="G7" s="29" t="s">
        <v>42</v>
      </c>
      <c r="H7" s="30" t="str">
        <f>'[1]رو جلد'!E29</f>
        <v>تير</v>
      </c>
      <c r="I7" s="31">
        <f>'[1]رو جلد'!H29</f>
        <v>1403</v>
      </c>
      <c r="J7" s="32"/>
      <c r="K7" s="2"/>
      <c r="L7" s="2"/>
      <c r="M7" s="2"/>
      <c r="N7" s="2"/>
      <c r="O7" s="2"/>
      <c r="P7" s="2"/>
      <c r="Q7" s="2"/>
      <c r="R7" s="1"/>
      <c r="S7" s="2"/>
      <c r="T7" s="2"/>
      <c r="U7" s="2"/>
      <c r="V7" s="2"/>
      <c r="W7" s="2"/>
      <c r="X7" s="2"/>
      <c r="Y7" s="1"/>
      <c r="Z7" s="1"/>
    </row>
    <row r="8" spans="1:26" ht="17.25" customHeight="1" thickTop="1" thickBot="1">
      <c r="A8" s="1"/>
      <c r="B8" s="33"/>
      <c r="C8" s="33"/>
      <c r="D8" s="34"/>
      <c r="E8" s="34"/>
      <c r="F8" s="34"/>
      <c r="G8" s="33"/>
      <c r="H8" s="33"/>
      <c r="I8" s="33"/>
      <c r="J8" s="3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33"/>
      <c r="B9" s="35" t="s">
        <v>4</v>
      </c>
      <c r="C9" s="36" t="s">
        <v>5</v>
      </c>
      <c r="D9" s="36" t="s">
        <v>6</v>
      </c>
      <c r="E9" s="37" t="s">
        <v>7</v>
      </c>
      <c r="F9" s="38"/>
      <c r="G9" s="39"/>
      <c r="H9" s="37" t="s">
        <v>8</v>
      </c>
      <c r="I9" s="38"/>
      <c r="J9" s="40" t="s">
        <v>9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7.25" customHeight="1">
      <c r="A10" s="33"/>
      <c r="B10" s="41"/>
      <c r="C10" s="42"/>
      <c r="D10" s="42"/>
      <c r="E10" s="43" t="s">
        <v>10</v>
      </c>
      <c r="F10" s="44" t="s">
        <v>11</v>
      </c>
      <c r="G10" s="43" t="s">
        <v>12</v>
      </c>
      <c r="H10" s="45"/>
      <c r="I10" s="46"/>
      <c r="J10" s="47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7.25" customHeight="1">
      <c r="A11" s="33"/>
      <c r="B11" s="48">
        <v>1</v>
      </c>
      <c r="C11" s="43" t="s">
        <v>13</v>
      </c>
      <c r="D11" s="43">
        <v>3</v>
      </c>
      <c r="E11" s="43">
        <v>3</v>
      </c>
      <c r="F11" s="43">
        <v>0</v>
      </c>
      <c r="G11" s="49">
        <v>3</v>
      </c>
      <c r="H11" s="50">
        <f t="shared" ref="H11:H12" si="0">D11-G11</f>
        <v>0</v>
      </c>
      <c r="I11" s="51"/>
      <c r="J11" s="52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7.25" customHeight="1">
      <c r="A12" s="33"/>
      <c r="B12" s="48">
        <v>2</v>
      </c>
      <c r="C12" s="43" t="s">
        <v>14</v>
      </c>
      <c r="D12" s="43">
        <v>5</v>
      </c>
      <c r="E12" s="43">
        <v>5</v>
      </c>
      <c r="F12" s="43">
        <v>0</v>
      </c>
      <c r="G12" s="43">
        <v>5</v>
      </c>
      <c r="H12" s="50">
        <f t="shared" si="0"/>
        <v>0</v>
      </c>
      <c r="I12" s="51"/>
      <c r="J12" s="52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7.25" customHeight="1" thickBot="1">
      <c r="A13" s="33"/>
      <c r="B13" s="53" t="s">
        <v>15</v>
      </c>
      <c r="C13" s="54"/>
      <c r="D13" s="54"/>
      <c r="E13" s="54"/>
      <c r="F13" s="54"/>
      <c r="G13" s="54"/>
      <c r="H13" s="54"/>
      <c r="I13" s="54"/>
      <c r="J13" s="55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7.25" customHeight="1">
      <c r="A14" s="33"/>
      <c r="B14" s="35" t="s">
        <v>4</v>
      </c>
      <c r="C14" s="36" t="s">
        <v>5</v>
      </c>
      <c r="D14" s="36" t="s">
        <v>6</v>
      </c>
      <c r="E14" s="56" t="s">
        <v>7</v>
      </c>
      <c r="F14" s="57"/>
      <c r="G14" s="58" t="s">
        <v>16</v>
      </c>
      <c r="H14" s="36" t="s">
        <v>12</v>
      </c>
      <c r="I14" s="36" t="s">
        <v>17</v>
      </c>
      <c r="J14" s="59" t="s">
        <v>9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30">
      <c r="A15" s="33"/>
      <c r="B15" s="41"/>
      <c r="C15" s="42"/>
      <c r="D15" s="42"/>
      <c r="E15" s="43" t="s">
        <v>10</v>
      </c>
      <c r="F15" s="43" t="s">
        <v>11</v>
      </c>
      <c r="G15" s="42"/>
      <c r="H15" s="42"/>
      <c r="I15" s="42"/>
      <c r="J15" s="60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8.75" customHeight="1">
      <c r="A16" s="33"/>
      <c r="B16" s="48">
        <v>1</v>
      </c>
      <c r="C16" s="43" t="s">
        <v>18</v>
      </c>
      <c r="D16" s="43">
        <v>1</v>
      </c>
      <c r="E16" s="43">
        <v>1</v>
      </c>
      <c r="F16" s="43">
        <v>0</v>
      </c>
      <c r="G16" s="43"/>
      <c r="H16" s="44">
        <f t="shared" ref="H16:H33" si="1">E16</f>
        <v>1</v>
      </c>
      <c r="I16" s="44">
        <f t="shared" ref="I16:I33" si="2">D16-H16</f>
        <v>0</v>
      </c>
      <c r="J16" s="5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8.75" customHeight="1">
      <c r="A17" s="33"/>
      <c r="B17" s="48">
        <v>2</v>
      </c>
      <c r="C17" s="43" t="s">
        <v>19</v>
      </c>
      <c r="D17" s="43">
        <v>1</v>
      </c>
      <c r="E17" s="43">
        <v>1</v>
      </c>
      <c r="F17" s="43">
        <v>0</v>
      </c>
      <c r="G17" s="43"/>
      <c r="H17" s="44">
        <f t="shared" si="1"/>
        <v>1</v>
      </c>
      <c r="I17" s="44">
        <f t="shared" si="2"/>
        <v>0</v>
      </c>
      <c r="J17" s="52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8.75" customHeight="1">
      <c r="A18" s="33"/>
      <c r="B18" s="48">
        <v>3</v>
      </c>
      <c r="C18" s="43" t="s">
        <v>20</v>
      </c>
      <c r="D18" s="43">
        <v>5</v>
      </c>
      <c r="E18" s="43">
        <v>5</v>
      </c>
      <c r="F18" s="43">
        <v>0</v>
      </c>
      <c r="G18" s="43"/>
      <c r="H18" s="44">
        <f t="shared" si="1"/>
        <v>5</v>
      </c>
      <c r="I18" s="44">
        <f t="shared" si="2"/>
        <v>0</v>
      </c>
      <c r="J18" s="52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8.75" customHeight="1">
      <c r="A19" s="33"/>
      <c r="B19" s="48">
        <v>4</v>
      </c>
      <c r="C19" s="43" t="s">
        <v>21</v>
      </c>
      <c r="D19" s="43">
        <v>2</v>
      </c>
      <c r="E19" s="43">
        <v>2</v>
      </c>
      <c r="F19" s="43">
        <v>0</v>
      </c>
      <c r="G19" s="43"/>
      <c r="H19" s="44">
        <f t="shared" si="1"/>
        <v>2</v>
      </c>
      <c r="I19" s="44">
        <f t="shared" si="2"/>
        <v>0</v>
      </c>
      <c r="J19" s="52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8.75" customHeight="1">
      <c r="A20" s="33"/>
      <c r="B20" s="48">
        <v>5</v>
      </c>
      <c r="C20" s="43" t="s">
        <v>22</v>
      </c>
      <c r="D20" s="43">
        <v>8</v>
      </c>
      <c r="E20" s="43">
        <v>8</v>
      </c>
      <c r="F20" s="43">
        <v>0</v>
      </c>
      <c r="G20" s="43"/>
      <c r="H20" s="44">
        <f t="shared" si="1"/>
        <v>8</v>
      </c>
      <c r="I20" s="44">
        <f t="shared" si="2"/>
        <v>0</v>
      </c>
      <c r="J20" s="52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8.75" customHeight="1">
      <c r="A21" s="33"/>
      <c r="B21" s="48">
        <v>6</v>
      </c>
      <c r="C21" s="43" t="s">
        <v>23</v>
      </c>
      <c r="D21" s="43">
        <v>2</v>
      </c>
      <c r="E21" s="43">
        <v>2</v>
      </c>
      <c r="F21" s="43">
        <v>0</v>
      </c>
      <c r="G21" s="43"/>
      <c r="H21" s="44">
        <f t="shared" si="1"/>
        <v>2</v>
      </c>
      <c r="I21" s="44">
        <f t="shared" si="2"/>
        <v>0</v>
      </c>
      <c r="J21" s="5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8.75" customHeight="1">
      <c r="A22" s="33"/>
      <c r="B22" s="48">
        <v>7</v>
      </c>
      <c r="C22" s="43" t="s">
        <v>24</v>
      </c>
      <c r="D22" s="43">
        <v>1</v>
      </c>
      <c r="E22" s="43">
        <v>1</v>
      </c>
      <c r="F22" s="43">
        <v>0</v>
      </c>
      <c r="G22" s="43"/>
      <c r="H22" s="44">
        <f t="shared" si="1"/>
        <v>1</v>
      </c>
      <c r="I22" s="44">
        <f t="shared" si="2"/>
        <v>0</v>
      </c>
      <c r="J22" s="52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8.75" customHeight="1">
      <c r="A23" s="33"/>
      <c r="B23" s="48">
        <v>8</v>
      </c>
      <c r="C23" s="43" t="s">
        <v>25</v>
      </c>
      <c r="D23" s="43">
        <v>2</v>
      </c>
      <c r="E23" s="43">
        <v>2</v>
      </c>
      <c r="F23" s="43">
        <v>0</v>
      </c>
      <c r="G23" s="43"/>
      <c r="H23" s="44">
        <f t="shared" si="1"/>
        <v>2</v>
      </c>
      <c r="I23" s="44">
        <f t="shared" si="2"/>
        <v>0</v>
      </c>
      <c r="J23" s="52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8.75" customHeight="1">
      <c r="A24" s="33"/>
      <c r="B24" s="48">
        <v>9</v>
      </c>
      <c r="C24" s="43" t="s">
        <v>26</v>
      </c>
      <c r="D24" s="43">
        <v>7</v>
      </c>
      <c r="E24" s="43">
        <v>7</v>
      </c>
      <c r="F24" s="43">
        <v>0</v>
      </c>
      <c r="G24" s="43"/>
      <c r="H24" s="44">
        <f t="shared" si="1"/>
        <v>7</v>
      </c>
      <c r="I24" s="44">
        <f t="shared" si="2"/>
        <v>0</v>
      </c>
      <c r="J24" s="52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8.75" customHeight="1">
      <c r="A25" s="33"/>
      <c r="B25" s="48">
        <v>10</v>
      </c>
      <c r="C25" s="43" t="s">
        <v>35</v>
      </c>
      <c r="D25" s="43">
        <v>63</v>
      </c>
      <c r="E25" s="43">
        <v>63</v>
      </c>
      <c r="F25" s="43">
        <v>0</v>
      </c>
      <c r="G25" s="43"/>
      <c r="H25" s="44">
        <f t="shared" si="1"/>
        <v>63</v>
      </c>
      <c r="I25" s="44">
        <f t="shared" si="2"/>
        <v>0</v>
      </c>
      <c r="J25" s="52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8.75" customHeight="1">
      <c r="A26" s="33"/>
      <c r="B26" s="48">
        <v>11</v>
      </c>
      <c r="C26" s="43" t="s">
        <v>27</v>
      </c>
      <c r="D26" s="43">
        <v>10</v>
      </c>
      <c r="E26" s="43">
        <v>10</v>
      </c>
      <c r="F26" s="43">
        <v>0</v>
      </c>
      <c r="G26" s="43"/>
      <c r="H26" s="44">
        <f t="shared" si="1"/>
        <v>10</v>
      </c>
      <c r="I26" s="44">
        <f t="shared" si="2"/>
        <v>0</v>
      </c>
      <c r="J26" s="52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8.75" customHeight="1">
      <c r="A27" s="33"/>
      <c r="B27" s="48">
        <v>12</v>
      </c>
      <c r="C27" s="43" t="s">
        <v>28</v>
      </c>
      <c r="D27" s="43">
        <v>5</v>
      </c>
      <c r="E27" s="43">
        <v>5</v>
      </c>
      <c r="F27" s="43">
        <v>0</v>
      </c>
      <c r="G27" s="43"/>
      <c r="H27" s="44">
        <f t="shared" si="1"/>
        <v>5</v>
      </c>
      <c r="I27" s="44">
        <f t="shared" si="2"/>
        <v>0</v>
      </c>
      <c r="J27" s="52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8.75" customHeight="1">
      <c r="A28" s="33"/>
      <c r="B28" s="48">
        <v>13</v>
      </c>
      <c r="C28" s="43" t="s">
        <v>29</v>
      </c>
      <c r="D28" s="43">
        <v>1</v>
      </c>
      <c r="E28" s="43">
        <v>1</v>
      </c>
      <c r="F28" s="43">
        <v>0</v>
      </c>
      <c r="G28" s="43"/>
      <c r="H28" s="44">
        <f t="shared" si="1"/>
        <v>1</v>
      </c>
      <c r="I28" s="44">
        <f t="shared" si="2"/>
        <v>0</v>
      </c>
      <c r="J28" s="52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8.75" customHeight="1">
      <c r="A29" s="33"/>
      <c r="B29" s="48">
        <v>14</v>
      </c>
      <c r="C29" s="43" t="s">
        <v>30</v>
      </c>
      <c r="D29" s="43">
        <v>8</v>
      </c>
      <c r="E29" s="43">
        <v>8</v>
      </c>
      <c r="F29" s="43">
        <v>0</v>
      </c>
      <c r="G29" s="43"/>
      <c r="H29" s="44">
        <f t="shared" si="1"/>
        <v>8</v>
      </c>
      <c r="I29" s="44">
        <f t="shared" si="2"/>
        <v>0</v>
      </c>
      <c r="J29" s="52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8.75" customHeight="1">
      <c r="A30" s="33"/>
      <c r="B30" s="48">
        <v>15</v>
      </c>
      <c r="C30" s="43" t="s">
        <v>31</v>
      </c>
      <c r="D30" s="43">
        <v>3</v>
      </c>
      <c r="E30" s="43">
        <v>3</v>
      </c>
      <c r="F30" s="43">
        <v>0</v>
      </c>
      <c r="G30" s="43"/>
      <c r="H30" s="44">
        <f t="shared" si="1"/>
        <v>3</v>
      </c>
      <c r="I30" s="44">
        <f t="shared" si="2"/>
        <v>0</v>
      </c>
      <c r="J30" s="52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8.75" customHeight="1">
      <c r="A31" s="33"/>
      <c r="B31" s="48">
        <v>16</v>
      </c>
      <c r="C31" s="43" t="s">
        <v>32</v>
      </c>
      <c r="D31" s="43">
        <v>7</v>
      </c>
      <c r="E31" s="43">
        <v>7</v>
      </c>
      <c r="F31" s="43">
        <v>0</v>
      </c>
      <c r="G31" s="43"/>
      <c r="H31" s="44">
        <f t="shared" si="1"/>
        <v>7</v>
      </c>
      <c r="I31" s="44">
        <f t="shared" si="2"/>
        <v>0</v>
      </c>
      <c r="J31" s="52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8.75" customHeight="1">
      <c r="A32" s="33"/>
      <c r="B32" s="48">
        <v>17</v>
      </c>
      <c r="C32" s="43" t="s">
        <v>33</v>
      </c>
      <c r="D32" s="43">
        <v>2</v>
      </c>
      <c r="E32" s="43">
        <v>2</v>
      </c>
      <c r="F32" s="43">
        <v>0</v>
      </c>
      <c r="G32" s="43"/>
      <c r="H32" s="44">
        <f t="shared" si="1"/>
        <v>2</v>
      </c>
      <c r="I32" s="44">
        <f t="shared" si="2"/>
        <v>0</v>
      </c>
      <c r="J32" s="52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8.75" customHeight="1">
      <c r="A33" s="33"/>
      <c r="B33" s="48">
        <v>18</v>
      </c>
      <c r="C33" s="43" t="s">
        <v>36</v>
      </c>
      <c r="D33" s="43">
        <v>2</v>
      </c>
      <c r="E33" s="43">
        <v>2</v>
      </c>
      <c r="F33" s="43"/>
      <c r="G33" s="43"/>
      <c r="H33" s="44">
        <f t="shared" si="1"/>
        <v>2</v>
      </c>
      <c r="I33" s="44">
        <f t="shared" si="2"/>
        <v>0</v>
      </c>
      <c r="J33" s="52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7.25" customHeight="1" thickBot="1">
      <c r="A34" s="33"/>
      <c r="B34" s="61" t="s">
        <v>34</v>
      </c>
      <c r="C34" s="62"/>
      <c r="D34" s="63">
        <f>SUM(D16:D33)</f>
        <v>130</v>
      </c>
      <c r="E34" s="63">
        <f>SUM(E16:E33)</f>
        <v>130</v>
      </c>
      <c r="F34" s="63">
        <f t="shared" ref="F34:J34" si="3">SUM(F16:F33)</f>
        <v>0</v>
      </c>
      <c r="G34" s="63">
        <f t="shared" si="3"/>
        <v>0</v>
      </c>
      <c r="H34" s="63">
        <f t="shared" si="3"/>
        <v>130</v>
      </c>
      <c r="I34" s="63">
        <f t="shared" si="3"/>
        <v>0</v>
      </c>
      <c r="J34" s="63">
        <f t="shared" si="3"/>
        <v>0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7.25" customHeight="1">
      <c r="A35" s="33"/>
      <c r="B35" s="64"/>
      <c r="C35" s="64"/>
      <c r="D35" s="64"/>
      <c r="E35" s="64"/>
      <c r="F35" s="64"/>
      <c r="G35" s="64"/>
      <c r="H35" s="64"/>
      <c r="I35" s="64"/>
      <c r="J35" s="64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22.5" customHeight="1">
      <c r="A36" s="33"/>
      <c r="B36" s="65"/>
      <c r="C36" s="11"/>
      <c r="D36" s="11"/>
      <c r="E36" s="64"/>
      <c r="F36" s="64"/>
      <c r="G36" s="65"/>
      <c r="H36" s="11"/>
      <c r="I36" s="64"/>
      <c r="J36" s="64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7.2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7.2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7.2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7.2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7.2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7.2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7.2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7.2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7.2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7.2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7.2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7.2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7.2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7.2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7.2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7.2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7.2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7.2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7.2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7.2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7.2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7.2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7.2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7.2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7.2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7.2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7.2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7.2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7.2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7.2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7.2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7.2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7.2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7.2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7.2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7.2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7.2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7.2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7.2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7.2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7.2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7.2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7.2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7.2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7.2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7.2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7.2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7.2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7.2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7.2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7.2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7.2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7.2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7.2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7.2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7.2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7.2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7.2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7.2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7.2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7.2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7.2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7.2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7.2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7.2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7.2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7.2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7.2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7.2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7.2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7.2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7.2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7.2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7.2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7.2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7.2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7.2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7.2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7.2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7.2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7.2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7.2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7.2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7.2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7.2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7.2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7.2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7.2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7.2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7.2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7.2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7.2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7.2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7.2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7.2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7.2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7.2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7.2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7.2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7.2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7.2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7.2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7.2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7.2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7.2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7.2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7.2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7.2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7.2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7.2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7.2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7.2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7.2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7.2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7.2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7.2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7.2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7.2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7.2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7.2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7.2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7.2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7.2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7.2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7.2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7.2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7.2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7.2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7.2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7.2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7.2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7.2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7.2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7.2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7.2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7.2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7.2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7.2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7.2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7.2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7.2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7.2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7.2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7.2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7.2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7.2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7.2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7.2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7.2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7.2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7.2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7.2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7.2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7.2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7.2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7.2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7.2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7.2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7.2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7.2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7.2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7.2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7.2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7.2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7.2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7.2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7.2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7.2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7.2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7.2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7.2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7.2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7.2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7.2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7.2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7.2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7.2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7.2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7.2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7.2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7.2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7.2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7.2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7.2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7.2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7.2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7.2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7.2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7.2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7.2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7.2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7.2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7.2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7.2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7.2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7.2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7.2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7.2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7.2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7.2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7.2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7.2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7.2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7.2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7.2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7.2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7.2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7.2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7.2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7.2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7.2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7.2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7.2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7.2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7.2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7.2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7.2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7.2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7.2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7.2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7.2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7.2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7.2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7.2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7.2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7.2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7.2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7.2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7.2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7.2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7.2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7.2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7.2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7.2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7.2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7.2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7.2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7.2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7.2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7.2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7.2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7.2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7.2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7.2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7.2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7.2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7.2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7.2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7.2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7.2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7.2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7.2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7.2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7.2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7.2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7.2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7.2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7.2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7.2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7.2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7.2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7.2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7.2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7.2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7.2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7.2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7.2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7.2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7.2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7.2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7.2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7.2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7.2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7.2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7.2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7.2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7.2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7.2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7.2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7.2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7.2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7.2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7.2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7.2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7.2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7.2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7.2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7.2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7.2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7.2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7.2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7.2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7.2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7.2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7.2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7.2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7.2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7.2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7.2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7.2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7.2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7.2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7.2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7.2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7.2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7.2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7.2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7.2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7.2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7.2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7.2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7.2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7.2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7.2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7.2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7.2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7.2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7.2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7.2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7.2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7.2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7.2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7.2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7.2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7.2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7.2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7.2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7.2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7.2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7.2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7.2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7.2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7.2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7.2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7.2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7.2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7.2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7.2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7.2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7.2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7.2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7.2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7.2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7.2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7.2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7.2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7.2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7.2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7.2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7.2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7.2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7.2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7.2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7.2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7.2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7.2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7.2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7.2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7.2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7.2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7.2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7.2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7.2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7.2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7.2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7.2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7.2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7.2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7.2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7.2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7.2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7.2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7.2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7.2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7.2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7.2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7.2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7.2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7.2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7.2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7.2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7.2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7.2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7.2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7.2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7.2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7.2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7.2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7.2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7.2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7.2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7.2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7.2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7.2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7.2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7.2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7.2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7.2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7.2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7.2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7.2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7.2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7.2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7.2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7.2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7.2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7.2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7.2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7.2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7.2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7.2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7.2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7.2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7.2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7.2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7.2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7.2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7.2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7.2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7.2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7.2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7.2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7.2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7.2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7.2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7.2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7.2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7.2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7.2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7.2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7.2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7.2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7.2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7.2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7.2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7.2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7.2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7.2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7.2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7.2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7.2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7.2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7.2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7.2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7.2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7.2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7.2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7.2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7.2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7.2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7.2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7.2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7.2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7.2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7.2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7.2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7.2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7.2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7.2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7.2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7.2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7.2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7.2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7.2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7.2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7.2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7.2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7.2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7.2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7.2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7.2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7.2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7.2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7.2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7.2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7.2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7.2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7.2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7.2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7.2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7.2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7.2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7.2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7.2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7.2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7.2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7.2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7.2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7.2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7.2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7.2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7.2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7.2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7.2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7.2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7.2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7.2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7.2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7.2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7.2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7.2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7.2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7.2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7.2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7.2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7.2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7.2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7.2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7.2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7.2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7.2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7.2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7.2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7.2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7.2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7.2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7.2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7.2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7.2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7.2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7.2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7.2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7.2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7.2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7.2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7.2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7.2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7.2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7.2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7.2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7.2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7.2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7.2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7.2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7.2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7.2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7.2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7.2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7.2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7.2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7.2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7.2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7.2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7.2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7.2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7.2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7.2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7.2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7.2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7.2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7.2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7.2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7.2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7.2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7.2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7.2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7.2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7.2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7.2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7.2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7.2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7.2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7.2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7.2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7.2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7.2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7.2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7.2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7.2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7.2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7.2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7.2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7.2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7.2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7.2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7.2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7.2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7.2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7.2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7.2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7.2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7.2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7.2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7.2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7.2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7.2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7.2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7.2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7.2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7.2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7.2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7.2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7.2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7.2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7.2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7.2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7.2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7.2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7.2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7.2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7.2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7.2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7.2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7.2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7.2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7.2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7.2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7.2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7.2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7.2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7.2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7.2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7.2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7.2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7.2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7.2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7.2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7.2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7.2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7.2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7.2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7.2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7.2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7.2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7.2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7.2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7.2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7.2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7.2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7.2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7.2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7.2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7.2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7.2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7.2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7.2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7.2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7.2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7.2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7.2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7.2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7.2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7.2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7.2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7.2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7.2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7.2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7.2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7.2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7.2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7.2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7.2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7.2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7.2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7.2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7.2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7.2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7.2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7.2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7.2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7.2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7.2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7.2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7.2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7.2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7.2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7.2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7.2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7.2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7.2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7.2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7.2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7.2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7.2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7.2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7.2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7.2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7.2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7.2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7.2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7.2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7.2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7.2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7.2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7.2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7.2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7.2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7.2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7.2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7.2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7.2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7.2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7.2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7.2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7.2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7.2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7.2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7.2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7.2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7.2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7.2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7.2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7.2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7.2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7.2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7.2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7.2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7.2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7.2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7.2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7.2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7.2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7.2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7.2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7.2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7.2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7.2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7.2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7.2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7.2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7.2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7.2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7.2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7.2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7.2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7.2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7.2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7.2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7.2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7.2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7.2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7.2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7.2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7.2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7.2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7.2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7.2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7.2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7.2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7.2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7.2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7.2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7.2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7.2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7.2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7.2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7.2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7.2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7.2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7.2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7.2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7.2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7.2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7.2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7.2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7.2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7.2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7.2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7.2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7.2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7.2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7.2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7.2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7.2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7.2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7.2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7.2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7.2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7.2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7.2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7.2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7.2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7.2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7.2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7.2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7.2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7.2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7.2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7.2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7.2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7.2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7.2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7.2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7.2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7.2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7.2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7.2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7.2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7.2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7.2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7.2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7.2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7.2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7.2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7.2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7.2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7.2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7.2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7.2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7.2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7.2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7.2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7.2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7.2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7.2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7.2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7.2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7.2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7.2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7.2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7.2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7.2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7.2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7.2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7.2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7.2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7.2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7.2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7.2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7.2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7.2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7.2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7.2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7.2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7.2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7.2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7.2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7.2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7.2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7.2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7.2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7.2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7.2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7.2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7.2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7.2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7.2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7.2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7.2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7.2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7.2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7.2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7.2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7.2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7.2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7.2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7.2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7.2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7.2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7.2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7.2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7.2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7.2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7.2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7.2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7.2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7.2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7.2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7.2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7.2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7.2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7.2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7.2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7.2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7.2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7.2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7.2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7.2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7.2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7.2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7.2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7.2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7.2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7.2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7.2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7.2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7.2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7.2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7.2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7.2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7.2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7.2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7.2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7.2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7.2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7.2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7.2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7.2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7.2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7.2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7.2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7.2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7.2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7.2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7.2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7.2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7.2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7.2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7.2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7.2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7.2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7.2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7.2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7.2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7.2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7.2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7.2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7.2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7.2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7.2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7.2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7.2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7.2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7.2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7.2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7.2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7.2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7.2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7.2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7.2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7.2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7.2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7.2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7.2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7.2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7.2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7.2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7.2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7.2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7.2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7.2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7.2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7.2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7.2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7.2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7.2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7.2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7.2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7.2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7.2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7.2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7.2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7.2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7.2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7.2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7.2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7.2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7.2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7.2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7.2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7.2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7.2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7.2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7.2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7.2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7.2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7.2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7.2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7.2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7.2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7.2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7.2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7.2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7.2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30">
    <mergeCell ref="C2:I2"/>
    <mergeCell ref="C3:I3"/>
    <mergeCell ref="D4:G4"/>
    <mergeCell ref="I4:J4"/>
    <mergeCell ref="C5:F5"/>
    <mergeCell ref="H5:J5"/>
    <mergeCell ref="C6:F6"/>
    <mergeCell ref="H6:J6"/>
    <mergeCell ref="C7:F7"/>
    <mergeCell ref="I7:J7"/>
    <mergeCell ref="B9:B10"/>
    <mergeCell ref="C9:C10"/>
    <mergeCell ref="D9:D10"/>
    <mergeCell ref="E9:G9"/>
    <mergeCell ref="H9:I10"/>
    <mergeCell ref="J9:J10"/>
    <mergeCell ref="J14:J15"/>
    <mergeCell ref="B34:C34"/>
    <mergeCell ref="B36:D36"/>
    <mergeCell ref="G36:H36"/>
    <mergeCell ref="H11:I11"/>
    <mergeCell ref="H12:I12"/>
    <mergeCell ref="B13:J13"/>
    <mergeCell ref="B14:B15"/>
    <mergeCell ref="C14:C15"/>
    <mergeCell ref="D14:D15"/>
    <mergeCell ref="E14:F14"/>
    <mergeCell ref="G14:G15"/>
    <mergeCell ref="H14:H15"/>
    <mergeCell ref="I14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Behnam Zarei</cp:lastModifiedBy>
  <cp:lastPrinted>2024-02-18T09:56:58Z</cp:lastPrinted>
  <dcterms:created xsi:type="dcterms:W3CDTF">2023-09-11T13:36:35Z</dcterms:created>
  <dcterms:modified xsi:type="dcterms:W3CDTF">2024-07-20T12:52:43Z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