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گزارشات کارفرما\خرداد\"/>
    </mc:Choice>
  </mc:AlternateContent>
  <xr:revisionPtr revIDLastSave="0" documentId="13_ncr:1_{994904A2-6540-44F1-B0D5-F5B383419D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G34" i="2"/>
  <c r="F34" i="2"/>
  <c r="E34" i="2"/>
  <c r="D34" i="2"/>
  <c r="H33" i="2"/>
  <c r="I33" i="2" s="1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H17" i="2"/>
  <c r="I17" i="2" s="1"/>
  <c r="H16" i="2"/>
  <c r="I16" i="2" s="1"/>
  <c r="H12" i="2"/>
  <c r="H11" i="2"/>
  <c r="I7" i="2"/>
  <c r="H7" i="2"/>
  <c r="C7" i="2"/>
  <c r="H6" i="2"/>
  <c r="C6" i="2"/>
  <c r="H5" i="2"/>
  <c r="C5" i="2"/>
  <c r="I34" i="2" l="1"/>
  <c r="H34" i="2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<sst xmlns="http://schemas.openxmlformats.org/spreadsheetml/2006/main" count="51" uniqueCount="43">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</sst>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  <family val="2"/>
      <scheme val="minor"/>
    </font>
    <font>
      <sz val="10"/>
      <name val="Zar"/>
      <charset val="178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vertical="center" readingOrder="2"/>
    </xf>
    <xf numFmtId="0" fontId="3" fillId="0" borderId="1" xfId="0" applyFont="1" applyBorder="1" applyAlignment="1">
      <alignment horizontal="right" vertical="center" readingOrder="2"/>
    </xf>
    <xf numFmtId="0" fontId="4" fillId="0" borderId="2" xfId="0" applyFont="1" applyBorder="1" applyAlignment="1">
      <alignment horizontal="right" vertical="center" readingOrder="2"/>
    </xf>
    <xf numFmtId="0" fontId="5" fillId="0" borderId="3" xfId="0" applyFont="1" applyBorder="1" applyAlignment="1">
      <alignment horizontal="center" vertical="center" readingOrder="2"/>
    </xf>
    <xf numFmtId="0" fontId="2" fillId="0" borderId="3" xfId="0" applyFont="1" applyBorder="1"/>
    <xf numFmtId="0" fontId="3" fillId="0" borderId="4" xfId="0" applyFont="1" applyBorder="1" applyAlignment="1">
      <alignment horizontal="right" readingOrder="2"/>
    </xf>
    <xf numFmtId="0" fontId="5" fillId="0" borderId="0" xfId="0" applyFont="1" applyAlignment="1">
      <alignment horizontal="right" vertical="center" readingOrder="2"/>
    </xf>
    <xf numFmtId="0" fontId="4" fillId="0" borderId="5" xfId="0" applyFont="1" applyBorder="1" applyAlignment="1">
      <alignment horizontal="right" vertical="center" readingOrder="2"/>
    </xf>
    <xf numFmtId="0" fontId="5" fillId="0" borderId="0" xfId="0" applyFont="1" applyAlignment="1">
      <alignment horizontal="center" vertical="center" readingOrder="2"/>
    </xf>
    <xf numFmtId="0" fontId="0" fillId="0" borderId="0" xfId="0"/>
    <xf numFmtId="0" fontId="6" fillId="0" borderId="4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center" readingOrder="2"/>
    </xf>
    <xf numFmtId="0" fontId="3" fillId="0" borderId="5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right" vertical="center" readingOrder="2"/>
    </xf>
    <xf numFmtId="0" fontId="2" fillId="0" borderId="4" xfId="0" applyFont="1" applyBorder="1"/>
    <xf numFmtId="0" fontId="8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right" vertical="center" readingOrder="2"/>
    </xf>
    <xf numFmtId="0" fontId="6" fillId="0" borderId="5" xfId="0" applyFont="1" applyBorder="1" applyAlignment="1">
      <alignment horizontal="center" vertical="center" shrinkToFit="1" readingOrder="2"/>
    </xf>
    <xf numFmtId="0" fontId="6" fillId="0" borderId="6" xfId="0" applyFont="1" applyBorder="1" applyAlignment="1">
      <alignment horizontal="center" vertical="center" shrinkToFit="1" readingOrder="2"/>
    </xf>
    <xf numFmtId="0" fontId="9" fillId="0" borderId="1" xfId="0" applyFont="1" applyBorder="1" applyAlignment="1">
      <alignment horizontal="right" vertical="center" readingOrder="2"/>
    </xf>
    <xf numFmtId="0" fontId="2" fillId="0" borderId="1" xfId="0" applyFont="1" applyBorder="1"/>
    <xf numFmtId="0" fontId="6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right" vertical="center" readingOrder="2"/>
    </xf>
    <xf numFmtId="0" fontId="2" fillId="0" borderId="7" xfId="0" applyFont="1" applyBorder="1"/>
    <xf numFmtId="0" fontId="3" fillId="0" borderId="0" xfId="0" applyFont="1" applyAlignment="1">
      <alignment horizontal="center" vertical="center" readingOrder="2"/>
    </xf>
    <xf numFmtId="0" fontId="3" fillId="0" borderId="8" xfId="0" applyFont="1" applyBorder="1" applyAlignment="1">
      <alignment horizontal="center" vertical="center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2" fillId="0" borderId="12" xfId="0" applyFont="1" applyBorder="1"/>
    <xf numFmtId="0" fontId="2" fillId="0" borderId="13" xfId="0" applyFont="1" applyBorder="1"/>
    <xf numFmtId="0" fontId="6" fillId="0" borderId="14" xfId="0" applyFont="1" applyBorder="1" applyAlignment="1">
      <alignment horizontal="center" vertical="center" wrapText="1" readingOrder="2"/>
    </xf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 vertical="center" wrapText="1" readingOrder="2"/>
    </xf>
    <xf numFmtId="0" fontId="6" fillId="0" borderId="18" xfId="0" applyFont="1" applyBorder="1" applyAlignment="1">
      <alignment horizontal="center" vertical="center" wrapText="1" readingOrder="2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4" fillId="0" borderId="22" xfId="0" applyFont="1" applyBorder="1" applyAlignment="1">
      <alignment horizontal="center" vertical="center" wrapText="1" readingOrder="2"/>
    </xf>
    <xf numFmtId="0" fontId="6" fillId="0" borderId="16" xfId="0" applyFont="1" applyBorder="1" applyAlignment="1">
      <alignment horizontal="center" vertical="center" wrapText="1" readingOrder="2"/>
    </xf>
    <xf numFmtId="0" fontId="6" fillId="0" borderId="18" xfId="0" applyFont="1" applyBorder="1" applyAlignment="1">
      <alignment horizontal="center" vertical="center" wrapText="1" readingOrder="2"/>
    </xf>
    <xf numFmtId="0" fontId="2" fillId="0" borderId="23" xfId="0" applyFont="1" applyBorder="1"/>
    <xf numFmtId="0" fontId="6" fillId="0" borderId="24" xfId="0" applyFont="1" applyBorder="1" applyAlignment="1">
      <alignment horizontal="center" vertical="center" wrapText="1" readingOrder="2"/>
    </xf>
    <xf numFmtId="0" fontId="6" fillId="0" borderId="25" xfId="0" applyFont="1" applyBorder="1" applyAlignment="1">
      <alignment horizontal="center" vertical="center" wrapText="1" readingOrder="2"/>
    </xf>
    <xf numFmtId="0" fontId="2" fillId="0" borderId="26" xfId="0" applyFont="1" applyBorder="1"/>
    <xf numFmtId="0" fontId="2" fillId="0" borderId="27" xfId="0" applyFont="1" applyBorder="1"/>
    <xf numFmtId="0" fontId="6" fillId="0" borderId="28" xfId="0" applyFont="1" applyBorder="1" applyAlignment="1">
      <alignment horizontal="center" vertical="center" wrapText="1" readingOrder="2"/>
    </xf>
    <xf numFmtId="0" fontId="2" fillId="0" borderId="29" xfId="0" applyFont="1" applyBorder="1"/>
    <xf numFmtId="0" fontId="11" fillId="0" borderId="10" xfId="0" applyFont="1" applyBorder="1" applyAlignment="1">
      <alignment horizontal="center" vertical="center" wrapText="1" readingOrder="2"/>
    </xf>
    <xf numFmtId="0" fontId="6" fillId="0" borderId="30" xfId="0" applyFont="1" applyBorder="1" applyAlignment="1">
      <alignment horizontal="center" vertical="center" wrapText="1" readingOrder="2"/>
    </xf>
    <xf numFmtId="0" fontId="2" fillId="0" borderId="31" xfId="0" applyFont="1" applyBorder="1"/>
    <xf numFmtId="0" fontId="6" fillId="0" borderId="32" xfId="0" applyFont="1" applyBorder="1" applyAlignment="1">
      <alignment horizontal="center" vertical="center" wrapText="1" readingOrder="2"/>
    </xf>
    <xf numFmtId="0" fontId="2" fillId="0" borderId="33" xfId="0" applyFont="1" applyBorder="1"/>
    <xf numFmtId="0" fontId="6" fillId="0" borderId="34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 wrapText="1" readingOrder="2"/>
    </xf>
    <xf numFmtId="0" fontId="6" fillId="0" borderId="0" xfId="0" applyFont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&#1575;&#1578;%20&#1705;&#1575;&#1585;&#1601;&#1585;&#1605;&#1575;/&#1711;&#1586;&#1575;&#1585;&#1588;%20&#1705;&#1575;&#1585;&#1601;&#1585;&#1605;&#1575;%20&#1582;&#1585;&#1583;&#1575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خرداد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37"/>
  <sheetViews>
    <sheetView rightToLeft="1" tabSelected="1" topLeftCell="A19" workbookViewId="0">
      <selection sqref="A1:XFD36"/>
    </sheetView>
  </sheetViews>
  <sheetFormatPr defaultRowHeight="15"/>
  <sheetData>
    <row r="1" spans="1:26" ht="17.25" customHeight="1" thickBot="1">
      <c r="A1" s="2"/>
      <c r="B1" s="3"/>
      <c r="C1" s="3"/>
      <c r="D1" s="3"/>
      <c r="E1" s="3"/>
      <c r="F1" s="3"/>
      <c r="G1" s="3"/>
      <c r="H1" s="3"/>
      <c r="I1" s="3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thickTop="1">
      <c r="A2" s="2"/>
      <c r="B2" s="5"/>
      <c r="C2" s="6" t="s">
        <v>0</v>
      </c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2"/>
      <c r="X2" s="2"/>
      <c r="Y2" s="2"/>
      <c r="Z2" s="2"/>
    </row>
    <row r="3" spans="1:26" ht="17.25" customHeight="1">
      <c r="A3" s="2"/>
      <c r="B3" s="10"/>
      <c r="C3" s="11" t="s">
        <v>1</v>
      </c>
      <c r="D3" s="12"/>
      <c r="E3" s="12"/>
      <c r="F3" s="12"/>
      <c r="G3" s="12"/>
      <c r="H3" s="12"/>
      <c r="I3" s="12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5"/>
      <c r="W3" s="15"/>
      <c r="X3" s="2"/>
      <c r="Y3" s="2"/>
      <c r="Z3" s="2"/>
    </row>
    <row r="4" spans="1:26" ht="17.25" customHeight="1">
      <c r="A4" s="2"/>
      <c r="B4" s="16"/>
      <c r="C4" s="2"/>
      <c r="D4" s="17" t="s">
        <v>2</v>
      </c>
      <c r="E4" s="12"/>
      <c r="F4" s="12"/>
      <c r="G4" s="12"/>
      <c r="H4" s="18" t="s">
        <v>3</v>
      </c>
      <c r="I4" s="19">
        <v>4</v>
      </c>
      <c r="J4" s="20"/>
      <c r="K4" s="2"/>
      <c r="L4" s="21"/>
      <c r="M4" s="21"/>
      <c r="N4" s="21"/>
      <c r="O4" s="21"/>
      <c r="P4" s="21"/>
      <c r="Q4" s="21"/>
      <c r="R4" s="21"/>
      <c r="S4" s="2"/>
      <c r="T4" s="2"/>
      <c r="U4" s="2"/>
      <c r="V4" s="2"/>
      <c r="W4" s="22"/>
      <c r="X4" s="2"/>
      <c r="Y4" s="22"/>
      <c r="Z4" s="2"/>
    </row>
    <row r="5" spans="1:26" ht="17.25" customHeight="1">
      <c r="A5" s="2"/>
      <c r="B5" s="23" t="s">
        <v>37</v>
      </c>
      <c r="C5" s="19">
        <f>'[1]رو جلد'!C19</f>
        <v>1303015021</v>
      </c>
      <c r="D5" s="12"/>
      <c r="E5" s="12"/>
      <c r="F5" s="12"/>
      <c r="G5" s="24" t="s">
        <v>38</v>
      </c>
      <c r="H5" s="25" t="str">
        <f>'[1]رو جلد'!G25</f>
        <v>رهاب</v>
      </c>
      <c r="I5" s="12"/>
      <c r="J5" s="20"/>
      <c r="K5" s="22"/>
      <c r="L5" s="22"/>
      <c r="M5" s="22"/>
      <c r="N5" s="22"/>
      <c r="O5" s="22"/>
      <c r="P5" s="22"/>
      <c r="Q5" s="22"/>
      <c r="R5" s="2"/>
      <c r="S5" s="22"/>
      <c r="T5" s="22"/>
      <c r="U5" s="3"/>
      <c r="V5" s="3"/>
      <c r="W5" s="3"/>
      <c r="X5" s="3"/>
      <c r="Y5" s="3"/>
      <c r="Z5" s="2"/>
    </row>
    <row r="6" spans="1:26" ht="17.25" customHeight="1">
      <c r="A6" s="2"/>
      <c r="B6" s="26" t="s">
        <v>39</v>
      </c>
      <c r="C6" s="25" t="str">
        <f>'[1]رو جلد'!C21</f>
        <v>عملیات زیرسازی قطعه 20 راه آهن زاهدان-زابل-بیرجند-مشهد(از کیلومتر000+707 الی 000+740)</v>
      </c>
      <c r="D6" s="12"/>
      <c r="E6" s="12"/>
      <c r="F6" s="12"/>
      <c r="G6" s="24" t="s">
        <v>40</v>
      </c>
      <c r="H6" s="25" t="str">
        <f>'[1]رو جلد'!F26</f>
        <v>توسعه راههای پارس</v>
      </c>
      <c r="I6" s="12"/>
      <c r="J6" s="20"/>
      <c r="K6" s="22"/>
      <c r="L6" s="22"/>
      <c r="M6" s="22"/>
      <c r="N6" s="22"/>
      <c r="O6" s="22"/>
      <c r="P6" s="22"/>
      <c r="Q6" s="22"/>
      <c r="R6" s="2"/>
      <c r="S6" s="22"/>
      <c r="T6" s="22"/>
      <c r="U6" s="3"/>
      <c r="V6" s="3"/>
      <c r="W6" s="3"/>
      <c r="X6" s="3"/>
      <c r="Y6" s="3"/>
      <c r="Z6" s="2"/>
    </row>
    <row r="7" spans="1:26" ht="17.25" customHeight="1" thickBot="1">
      <c r="A7" s="8"/>
      <c r="B7" s="27" t="s">
        <v>41</v>
      </c>
      <c r="C7" s="28" t="str">
        <f>'[1]رو جلد'!C22</f>
        <v>عملیات زیرسازی قطعه 20 راه آهن زاهدان-زابل-بیرجند-مشهد(از کیلومتر000+707 الی 000+740)</v>
      </c>
      <c r="D7" s="29"/>
      <c r="E7" s="29"/>
      <c r="F7" s="29"/>
      <c r="G7" s="30" t="s">
        <v>42</v>
      </c>
      <c r="H7" s="31" t="str">
        <f>'[1]رو جلد'!E29</f>
        <v>خرداد</v>
      </c>
      <c r="I7" s="32">
        <f>'[1]رو جلد'!H29</f>
        <v>1403</v>
      </c>
      <c r="J7" s="33"/>
      <c r="K7" s="3"/>
      <c r="L7" s="3"/>
      <c r="M7" s="3"/>
      <c r="N7" s="3"/>
      <c r="O7" s="3"/>
      <c r="P7" s="3"/>
      <c r="Q7" s="3"/>
      <c r="R7" s="2"/>
      <c r="S7" s="3"/>
      <c r="T7" s="3"/>
      <c r="U7" s="3"/>
      <c r="V7" s="3"/>
      <c r="W7" s="3"/>
      <c r="X7" s="3"/>
      <c r="Y7" s="2"/>
      <c r="Z7" s="2"/>
    </row>
    <row r="8" spans="1:26" ht="17.25" customHeight="1" thickTop="1" thickBot="1">
      <c r="A8" s="2"/>
      <c r="B8" s="34"/>
      <c r="C8" s="34"/>
      <c r="D8" s="35"/>
      <c r="E8" s="35"/>
      <c r="F8" s="35"/>
      <c r="G8" s="34"/>
      <c r="H8" s="34"/>
      <c r="I8" s="34"/>
      <c r="J8" s="3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34"/>
      <c r="B9" s="36" t="s">
        <v>4</v>
      </c>
      <c r="C9" s="37" t="s">
        <v>5</v>
      </c>
      <c r="D9" s="37" t="s">
        <v>6</v>
      </c>
      <c r="E9" s="38" t="s">
        <v>7</v>
      </c>
      <c r="F9" s="39"/>
      <c r="G9" s="40"/>
      <c r="H9" s="38" t="s">
        <v>8</v>
      </c>
      <c r="I9" s="39"/>
      <c r="J9" s="41" t="s">
        <v>9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7.25" customHeight="1">
      <c r="A10" s="34"/>
      <c r="B10" s="42"/>
      <c r="C10" s="43"/>
      <c r="D10" s="43"/>
      <c r="E10" s="44" t="s">
        <v>10</v>
      </c>
      <c r="F10" s="45" t="s">
        <v>11</v>
      </c>
      <c r="G10" s="44" t="s">
        <v>12</v>
      </c>
      <c r="H10" s="46"/>
      <c r="I10" s="47"/>
      <c r="J10" s="48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7.25" customHeight="1">
      <c r="A11" s="34"/>
      <c r="B11" s="49">
        <v>1</v>
      </c>
      <c r="C11" s="44" t="s">
        <v>13</v>
      </c>
      <c r="D11" s="44">
        <v>3</v>
      </c>
      <c r="E11" s="44">
        <v>3</v>
      </c>
      <c r="F11" s="44">
        <v>0</v>
      </c>
      <c r="G11" s="50">
        <v>3</v>
      </c>
      <c r="H11" s="51">
        <f t="shared" ref="H11:H12" si="0">D11-G11</f>
        <v>0</v>
      </c>
      <c r="I11" s="52"/>
      <c r="J11" s="5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7.25" customHeight="1">
      <c r="A12" s="34"/>
      <c r="B12" s="49">
        <v>2</v>
      </c>
      <c r="C12" s="44" t="s">
        <v>14</v>
      </c>
      <c r="D12" s="44">
        <v>5</v>
      </c>
      <c r="E12" s="44">
        <v>5</v>
      </c>
      <c r="F12" s="44">
        <v>0</v>
      </c>
      <c r="G12" s="44">
        <v>5</v>
      </c>
      <c r="H12" s="51">
        <f t="shared" si="0"/>
        <v>0</v>
      </c>
      <c r="I12" s="52"/>
      <c r="J12" s="5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7.25" customHeight="1" thickBot="1">
      <c r="A13" s="34"/>
      <c r="B13" s="54" t="s">
        <v>15</v>
      </c>
      <c r="C13" s="55"/>
      <c r="D13" s="55"/>
      <c r="E13" s="55"/>
      <c r="F13" s="55"/>
      <c r="G13" s="55"/>
      <c r="H13" s="55"/>
      <c r="I13" s="55"/>
      <c r="J13" s="56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7.25" customHeight="1">
      <c r="A14" s="34"/>
      <c r="B14" s="36" t="s">
        <v>4</v>
      </c>
      <c r="C14" s="37" t="s">
        <v>5</v>
      </c>
      <c r="D14" s="37" t="s">
        <v>6</v>
      </c>
      <c r="E14" s="57" t="s">
        <v>7</v>
      </c>
      <c r="F14" s="58"/>
      <c r="G14" s="59" t="s">
        <v>16</v>
      </c>
      <c r="H14" s="37" t="s">
        <v>12</v>
      </c>
      <c r="I14" s="37" t="s">
        <v>17</v>
      </c>
      <c r="J14" s="60" t="s">
        <v>9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30">
      <c r="A15" s="34"/>
      <c r="B15" s="42"/>
      <c r="C15" s="43"/>
      <c r="D15" s="43"/>
      <c r="E15" s="44" t="s">
        <v>10</v>
      </c>
      <c r="F15" s="44" t="s">
        <v>11</v>
      </c>
      <c r="G15" s="43"/>
      <c r="H15" s="43"/>
      <c r="I15" s="43"/>
      <c r="J15" s="61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8.75" customHeight="1">
      <c r="A16" s="34"/>
      <c r="B16" s="49">
        <v>1</v>
      </c>
      <c r="C16" s="44" t="s">
        <v>18</v>
      </c>
      <c r="D16" s="44">
        <v>1</v>
      </c>
      <c r="E16" s="44">
        <v>1</v>
      </c>
      <c r="F16" s="44">
        <v>0</v>
      </c>
      <c r="G16" s="44"/>
      <c r="H16" s="45">
        <f t="shared" ref="H16:H33" si="1">E16</f>
        <v>1</v>
      </c>
      <c r="I16" s="45">
        <f t="shared" ref="I16:I33" si="2">D16-H16</f>
        <v>0</v>
      </c>
      <c r="J16" s="5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8.75" customHeight="1">
      <c r="A17" s="34"/>
      <c r="B17" s="49">
        <v>2</v>
      </c>
      <c r="C17" s="44" t="s">
        <v>19</v>
      </c>
      <c r="D17" s="44">
        <v>1</v>
      </c>
      <c r="E17" s="44">
        <v>1</v>
      </c>
      <c r="F17" s="44">
        <v>0</v>
      </c>
      <c r="G17" s="44"/>
      <c r="H17" s="45">
        <f t="shared" si="1"/>
        <v>1</v>
      </c>
      <c r="I17" s="45">
        <f t="shared" si="2"/>
        <v>0</v>
      </c>
      <c r="J17" s="5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8.75" customHeight="1">
      <c r="A18" s="34"/>
      <c r="B18" s="49">
        <v>3</v>
      </c>
      <c r="C18" s="44" t="s">
        <v>20</v>
      </c>
      <c r="D18" s="44">
        <v>5</v>
      </c>
      <c r="E18" s="44">
        <v>5</v>
      </c>
      <c r="F18" s="44">
        <v>0</v>
      </c>
      <c r="G18" s="44"/>
      <c r="H18" s="45">
        <f t="shared" si="1"/>
        <v>5</v>
      </c>
      <c r="I18" s="45">
        <f t="shared" si="2"/>
        <v>0</v>
      </c>
      <c r="J18" s="5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8.75" customHeight="1">
      <c r="A19" s="34"/>
      <c r="B19" s="49">
        <v>4</v>
      </c>
      <c r="C19" s="44" t="s">
        <v>21</v>
      </c>
      <c r="D19" s="44">
        <v>2</v>
      </c>
      <c r="E19" s="44">
        <v>2</v>
      </c>
      <c r="F19" s="44">
        <v>0</v>
      </c>
      <c r="G19" s="44"/>
      <c r="H19" s="45">
        <f t="shared" si="1"/>
        <v>2</v>
      </c>
      <c r="I19" s="45">
        <f t="shared" si="2"/>
        <v>0</v>
      </c>
      <c r="J19" s="5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8.75" customHeight="1">
      <c r="A20" s="34"/>
      <c r="B20" s="49">
        <v>5</v>
      </c>
      <c r="C20" s="44" t="s">
        <v>22</v>
      </c>
      <c r="D20" s="44">
        <v>8</v>
      </c>
      <c r="E20" s="44">
        <v>8</v>
      </c>
      <c r="F20" s="44">
        <v>0</v>
      </c>
      <c r="G20" s="44"/>
      <c r="H20" s="45">
        <f t="shared" si="1"/>
        <v>8</v>
      </c>
      <c r="I20" s="45">
        <f t="shared" si="2"/>
        <v>0</v>
      </c>
      <c r="J20" s="5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8.75" customHeight="1">
      <c r="A21" s="34"/>
      <c r="B21" s="49">
        <v>6</v>
      </c>
      <c r="C21" s="44" t="s">
        <v>23</v>
      </c>
      <c r="D21" s="44">
        <v>2</v>
      </c>
      <c r="E21" s="44">
        <v>2</v>
      </c>
      <c r="F21" s="44">
        <v>0</v>
      </c>
      <c r="G21" s="44"/>
      <c r="H21" s="45">
        <f t="shared" si="1"/>
        <v>2</v>
      </c>
      <c r="I21" s="45">
        <f t="shared" si="2"/>
        <v>0</v>
      </c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8.75" customHeight="1">
      <c r="A22" s="34"/>
      <c r="B22" s="49">
        <v>7</v>
      </c>
      <c r="C22" s="44" t="s">
        <v>24</v>
      </c>
      <c r="D22" s="44">
        <v>0</v>
      </c>
      <c r="E22" s="44">
        <v>0</v>
      </c>
      <c r="F22" s="44">
        <v>0</v>
      </c>
      <c r="G22" s="44"/>
      <c r="H22" s="45">
        <f t="shared" si="1"/>
        <v>0</v>
      </c>
      <c r="I22" s="45">
        <f t="shared" si="2"/>
        <v>0</v>
      </c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8.75" customHeight="1">
      <c r="A23" s="34"/>
      <c r="B23" s="49">
        <v>8</v>
      </c>
      <c r="C23" s="44" t="s">
        <v>25</v>
      </c>
      <c r="D23" s="44">
        <v>2</v>
      </c>
      <c r="E23" s="44">
        <v>2</v>
      </c>
      <c r="F23" s="44">
        <v>0</v>
      </c>
      <c r="G23" s="44"/>
      <c r="H23" s="45">
        <f t="shared" si="1"/>
        <v>2</v>
      </c>
      <c r="I23" s="45">
        <f t="shared" si="2"/>
        <v>0</v>
      </c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8.75" customHeight="1">
      <c r="A24" s="34"/>
      <c r="B24" s="49">
        <v>9</v>
      </c>
      <c r="C24" s="44" t="s">
        <v>26</v>
      </c>
      <c r="D24" s="44">
        <v>7</v>
      </c>
      <c r="E24" s="44">
        <v>7</v>
      </c>
      <c r="F24" s="44">
        <v>0</v>
      </c>
      <c r="G24" s="44"/>
      <c r="H24" s="45">
        <f t="shared" si="1"/>
        <v>7</v>
      </c>
      <c r="I24" s="45">
        <f t="shared" si="2"/>
        <v>0</v>
      </c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8.75" customHeight="1">
      <c r="A25" s="34"/>
      <c r="B25" s="49">
        <v>10</v>
      </c>
      <c r="C25" s="44" t="s">
        <v>35</v>
      </c>
      <c r="D25" s="44">
        <v>43</v>
      </c>
      <c r="E25" s="44">
        <v>43</v>
      </c>
      <c r="F25" s="44">
        <v>0</v>
      </c>
      <c r="G25" s="44"/>
      <c r="H25" s="45">
        <f t="shared" si="1"/>
        <v>43</v>
      </c>
      <c r="I25" s="45">
        <f t="shared" si="2"/>
        <v>0</v>
      </c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8.75" customHeight="1">
      <c r="A26" s="34"/>
      <c r="B26" s="49">
        <v>11</v>
      </c>
      <c r="C26" s="44" t="s">
        <v>27</v>
      </c>
      <c r="D26" s="44">
        <v>8</v>
      </c>
      <c r="E26" s="44">
        <v>8</v>
      </c>
      <c r="F26" s="44">
        <v>0</v>
      </c>
      <c r="G26" s="44"/>
      <c r="H26" s="45">
        <f t="shared" si="1"/>
        <v>8</v>
      </c>
      <c r="I26" s="45">
        <f t="shared" si="2"/>
        <v>0</v>
      </c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8.75" customHeight="1">
      <c r="A27" s="34"/>
      <c r="B27" s="49">
        <v>12</v>
      </c>
      <c r="C27" s="44" t="s">
        <v>28</v>
      </c>
      <c r="D27" s="44">
        <v>3</v>
      </c>
      <c r="E27" s="44">
        <v>3</v>
      </c>
      <c r="F27" s="44">
        <v>0</v>
      </c>
      <c r="G27" s="44"/>
      <c r="H27" s="45">
        <f t="shared" si="1"/>
        <v>3</v>
      </c>
      <c r="I27" s="45">
        <f t="shared" si="2"/>
        <v>0</v>
      </c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8.75" customHeight="1">
      <c r="A28" s="34"/>
      <c r="B28" s="49">
        <v>13</v>
      </c>
      <c r="C28" s="44" t="s">
        <v>29</v>
      </c>
      <c r="D28" s="44">
        <v>1</v>
      </c>
      <c r="E28" s="44">
        <v>1</v>
      </c>
      <c r="F28" s="44">
        <v>0</v>
      </c>
      <c r="G28" s="44"/>
      <c r="H28" s="45">
        <f t="shared" si="1"/>
        <v>1</v>
      </c>
      <c r="I28" s="45">
        <f t="shared" si="2"/>
        <v>0</v>
      </c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8.75" customHeight="1">
      <c r="A29" s="34"/>
      <c r="B29" s="49">
        <v>14</v>
      </c>
      <c r="C29" s="44" t="s">
        <v>30</v>
      </c>
      <c r="D29" s="44">
        <v>14</v>
      </c>
      <c r="E29" s="44">
        <v>14</v>
      </c>
      <c r="F29" s="44">
        <v>0</v>
      </c>
      <c r="G29" s="44"/>
      <c r="H29" s="45">
        <f t="shared" si="1"/>
        <v>14</v>
      </c>
      <c r="I29" s="45">
        <f t="shared" si="2"/>
        <v>0</v>
      </c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8.75" customHeight="1">
      <c r="A30" s="34"/>
      <c r="B30" s="49">
        <v>15</v>
      </c>
      <c r="C30" s="44" t="s">
        <v>31</v>
      </c>
      <c r="D30" s="44">
        <v>2</v>
      </c>
      <c r="E30" s="44">
        <v>2</v>
      </c>
      <c r="F30" s="44">
        <v>0</v>
      </c>
      <c r="G30" s="44"/>
      <c r="H30" s="45">
        <f t="shared" si="1"/>
        <v>2</v>
      </c>
      <c r="I30" s="45">
        <f t="shared" si="2"/>
        <v>0</v>
      </c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8.75" customHeight="1">
      <c r="A31" s="34"/>
      <c r="B31" s="49">
        <v>16</v>
      </c>
      <c r="C31" s="44" t="s">
        <v>32</v>
      </c>
      <c r="D31" s="44">
        <v>7</v>
      </c>
      <c r="E31" s="44">
        <v>7</v>
      </c>
      <c r="F31" s="44">
        <v>0</v>
      </c>
      <c r="G31" s="44"/>
      <c r="H31" s="45">
        <f t="shared" si="1"/>
        <v>7</v>
      </c>
      <c r="I31" s="45">
        <f t="shared" si="2"/>
        <v>0</v>
      </c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8.75" customHeight="1">
      <c r="A32" s="34"/>
      <c r="B32" s="49">
        <v>17</v>
      </c>
      <c r="C32" s="44" t="s">
        <v>33</v>
      </c>
      <c r="D32" s="44">
        <v>2</v>
      </c>
      <c r="E32" s="44">
        <v>2</v>
      </c>
      <c r="F32" s="44">
        <v>0</v>
      </c>
      <c r="G32" s="44"/>
      <c r="H32" s="45">
        <f t="shared" si="1"/>
        <v>2</v>
      </c>
      <c r="I32" s="45">
        <f t="shared" si="2"/>
        <v>0</v>
      </c>
      <c r="J32" s="5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8.75" customHeight="1">
      <c r="A33" s="34"/>
      <c r="B33" s="49">
        <v>18</v>
      </c>
      <c r="C33" s="44" t="s">
        <v>36</v>
      </c>
      <c r="D33" s="44">
        <v>2</v>
      </c>
      <c r="E33" s="44">
        <v>2</v>
      </c>
      <c r="F33" s="44"/>
      <c r="G33" s="44"/>
      <c r="H33" s="45">
        <f t="shared" si="1"/>
        <v>2</v>
      </c>
      <c r="I33" s="45">
        <f t="shared" si="2"/>
        <v>0</v>
      </c>
      <c r="J33" s="5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7.25" customHeight="1" thickBot="1">
      <c r="A34" s="34"/>
      <c r="B34" s="62" t="s">
        <v>34</v>
      </c>
      <c r="C34" s="63"/>
      <c r="D34" s="64">
        <f>SUM(D16:D33)</f>
        <v>110</v>
      </c>
      <c r="E34" s="64">
        <f>SUM(E16:E33)</f>
        <v>110</v>
      </c>
      <c r="F34" s="64">
        <f t="shared" ref="F34:L34" si="3">SUM(F16:F33)</f>
        <v>0</v>
      </c>
      <c r="G34" s="64">
        <f t="shared" si="3"/>
        <v>0</v>
      </c>
      <c r="H34" s="64">
        <f t="shared" si="3"/>
        <v>110</v>
      </c>
      <c r="I34" s="64">
        <f t="shared" si="3"/>
        <v>0</v>
      </c>
      <c r="J34" s="64">
        <f t="shared" si="3"/>
        <v>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7.25" customHeight="1">
      <c r="A35" s="34"/>
      <c r="B35" s="65"/>
      <c r="C35" s="65"/>
      <c r="D35" s="65"/>
      <c r="E35" s="65"/>
      <c r="F35" s="65"/>
      <c r="G35" s="65"/>
      <c r="H35" s="65"/>
      <c r="I35" s="65"/>
      <c r="J35" s="65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22.5" customHeight="1">
      <c r="A36" s="34"/>
      <c r="B36" s="66"/>
      <c r="C36" s="12"/>
      <c r="D36" s="12"/>
      <c r="E36" s="65"/>
      <c r="F36" s="65"/>
      <c r="G36" s="66"/>
      <c r="H36" s="12"/>
      <c r="I36" s="65"/>
      <c r="J36" s="65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1" customFormat="1" ht="12.75"/>
  </sheetData>
  <mergeCells count="30">
    <mergeCell ref="C2:I2"/>
    <mergeCell ref="C3:I3"/>
    <mergeCell ref="D4:G4"/>
    <mergeCell ref="I4:J4"/>
    <mergeCell ref="C5:F5"/>
    <mergeCell ref="H5:J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2024-06-18T11:45:08Z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