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گزارشات کارفرما\فروردین\"/>
    </mc:Choice>
  </mc:AlternateContent>
  <xr:revisionPtr revIDLastSave="0" documentId="13_ncr:1_{327DDBF4-B8BD-42C8-A237-CDE7A406EBE5}" xr6:coauthVersionLast="47" xr6:coauthVersionMax="47" xr10:uidLastSave="{00000000-0000-0000-0000-000000000000}"/>
  <bookViews>
    <workbookView xWindow="2505" yWindow="2505" windowWidth="21600" windowHeight="11295" xr2:uid="{00000000-000D-0000-FFFF-FFFF00000000}"/>
  </bookViews>
  <sheets>
    <sheet name="Sheet1" sheetId="1" r:id="rId1"/>
  </sheets>
  <definedNames>
    <definedName name="_xlnm.Print_Area" localSheetId="0">Sheet1!$A$1:$M$31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L31" i="1"/>
  <c r="M31" i="1"/>
  <c r="L30" i="1"/>
  <c r="K30" i="1"/>
  <c r="M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L5" i="1"/>
  <c r="L18" i="1"/>
  <c r="L19" i="1"/>
  <c r="L17" i="1"/>
  <c r="L21" i="1"/>
  <c r="L22" i="1"/>
  <c r="L23" i="1"/>
  <c r="L24" i="1"/>
  <c r="L20" i="1"/>
  <c r="L8" i="1"/>
  <c r="L9" i="1"/>
  <c r="L10" i="1"/>
  <c r="L11" i="1"/>
  <c r="L12" i="1"/>
  <c r="L13" i="1"/>
  <c r="L14" i="1"/>
  <c r="L15" i="1"/>
  <c r="L16" i="1"/>
  <c r="L6" i="1"/>
  <c r="L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</calcChain>
</file>

<file path=xl/sharedStrings.xml><?xml version="1.0" encoding="utf-8"?>
<sst xmlns="http://schemas.openxmlformats.org/spreadsheetml/2006/main" count="121" uniqueCount="65">
  <si>
    <t>نام ماشین آلات</t>
  </si>
  <si>
    <t>کارخانه سازنده دستگاه</t>
  </si>
  <si>
    <t>نوع مدل</t>
  </si>
  <si>
    <t>وضعیت ملک استیجاری</t>
  </si>
  <si>
    <t>توان ماشین (HP)</t>
  </si>
  <si>
    <t>سال ساخت</t>
  </si>
  <si>
    <t>پلاک ماشین</t>
  </si>
  <si>
    <t>کد ثبت شده</t>
  </si>
  <si>
    <t>تعداد روزهای فعالیت در ماه</t>
  </si>
  <si>
    <t>ساعت کارکرد در ماه</t>
  </si>
  <si>
    <t>مقدار سوخت مصرفی در ماه (لیتر)</t>
  </si>
  <si>
    <t>تعداد روزهای غیرفعال</t>
  </si>
  <si>
    <t xml:space="preserve">ملکی </t>
  </si>
  <si>
    <t>سواری</t>
  </si>
  <si>
    <t>لودر</t>
  </si>
  <si>
    <t>غلطک</t>
  </si>
  <si>
    <t xml:space="preserve">وانت </t>
  </si>
  <si>
    <t>ایران خودرو</t>
  </si>
  <si>
    <t>استیجاری</t>
  </si>
  <si>
    <t>پروژه: راه آهن زاهدان - زابل - بیرجند - مشهد (قطعه 20)</t>
  </si>
  <si>
    <t>کامیون</t>
  </si>
  <si>
    <t>بنز</t>
  </si>
  <si>
    <t>591ع33</t>
  </si>
  <si>
    <t>593ع33</t>
  </si>
  <si>
    <t>859ع22</t>
  </si>
  <si>
    <t>تانکر آب</t>
  </si>
  <si>
    <t>753ع85</t>
  </si>
  <si>
    <t>تانکر سوخت</t>
  </si>
  <si>
    <t>گریدر</t>
  </si>
  <si>
    <t>کاترپیلار</t>
  </si>
  <si>
    <t>16G</t>
  </si>
  <si>
    <t>هپکو</t>
  </si>
  <si>
    <t>100C</t>
  </si>
  <si>
    <t>100B</t>
  </si>
  <si>
    <t>291ع83</t>
  </si>
  <si>
    <t>478ع92</t>
  </si>
  <si>
    <t>پژو پارس</t>
  </si>
  <si>
    <t>ELX</t>
  </si>
  <si>
    <t>MVM</t>
  </si>
  <si>
    <t>881ص33</t>
  </si>
  <si>
    <t>251ن14</t>
  </si>
  <si>
    <t>شرکت توسعه راه های پارس</t>
  </si>
  <si>
    <t>X33</t>
  </si>
  <si>
    <t>162ص68</t>
  </si>
  <si>
    <t>تیراژه</t>
  </si>
  <si>
    <t>ZL50</t>
  </si>
  <si>
    <t>تراک میکسر</t>
  </si>
  <si>
    <t>آمیکو</t>
  </si>
  <si>
    <t>292ع15</t>
  </si>
  <si>
    <t>بنز آتکو</t>
  </si>
  <si>
    <t>957ع22</t>
  </si>
  <si>
    <t>بلدوزر</t>
  </si>
  <si>
    <t>کوماتسو</t>
  </si>
  <si>
    <t>D85</t>
  </si>
  <si>
    <t>نیسان زامیاد</t>
  </si>
  <si>
    <t>گزارش فروردین ماه 1403</t>
  </si>
  <si>
    <t>D155</t>
  </si>
  <si>
    <t>D8k</t>
  </si>
  <si>
    <t>759ع17</t>
  </si>
  <si>
    <t>718ع36</t>
  </si>
  <si>
    <t>392ع43</t>
  </si>
  <si>
    <t>بیل مکانیکی</t>
  </si>
  <si>
    <t>هیتاچی</t>
  </si>
  <si>
    <t xml:space="preserve">بلدوزر </t>
  </si>
  <si>
    <t>شرکتی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</si>
</sst>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B Mitra"/>
      <family val="2"/>
      <charset val="178"/>
    </font>
    <font>
      <b/>
      <sz val="12"/>
      <color theme="1"/>
      <name val="B Titr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8"/>
      <color theme="1"/>
      <name val="B Titr"/>
      <charset val="178"/>
    </font>
    <font>
      <sz val="12"/>
      <color theme="1"/>
      <name val="Times New Roman"/>
      <family val="1"/>
    </font>
    <font>
      <sz val="14"/>
      <color theme="1"/>
      <name val="B Nazanin"/>
      <charset val="178"/>
    </font>
    <font>
      <sz val="8"/>
      <name val="B Mitra"/>
      <family val="2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1"/>
  <sheetViews>
    <sheetView rightToLeft="1" tabSelected="1" view="pageBreakPreview" topLeftCell="A13" zoomScale="85" zoomScaleNormal="40" zoomScaleSheetLayoutView="85" workbookViewId="0">
      <selection activeCell="B18" activeCellId="3" sqref="B31 B25 B17 B18"/>
    </sheetView>
  </sheetViews>
  <sheetFormatPr defaultRowHeight="15" x14ac:dyDescent="0.35"/>
  <cols>
    <col min="1" max="1" width="2.59765625" customWidth="1"/>
    <col min="2" max="2" width="19.59765625" customWidth="1"/>
    <col min="3" max="3" width="28.59765625" customWidth="1"/>
    <col min="4" max="4" width="11.59765625" customWidth="1"/>
    <col min="5" max="5" width="28.19921875" customWidth="1"/>
    <col min="6" max="6" width="22" customWidth="1"/>
    <col min="7" max="7" width="14.19921875" customWidth="1"/>
    <col min="8" max="8" width="15.19921875" customWidth="1"/>
    <col min="9" max="9" width="15.59765625" customWidth="1"/>
    <col min="10" max="10" width="34.59765625" customWidth="1"/>
    <col min="11" max="11" width="25.796875" customWidth="1"/>
    <col min="12" max="12" width="41.59765625" customWidth="1"/>
    <col min="13" max="13" width="28.19921875" bestFit="1" customWidth="1"/>
  </cols>
  <sheetData>
    <row r="1" spans="2:13" ht="30" customHeight="1" x14ac:dyDescent="0.35">
      <c r="B1" s="7" t="s">
        <v>19</v>
      </c>
      <c r="C1" s="7"/>
      <c r="D1" s="7"/>
      <c r="E1" s="7"/>
      <c r="F1" s="8" t="s">
        <v>41</v>
      </c>
      <c r="G1" s="8"/>
      <c r="H1" s="8"/>
      <c r="I1" s="8"/>
      <c r="J1" s="8"/>
    </row>
    <row r="2" spans="2:13" ht="30" customHeight="1" x14ac:dyDescent="0.35">
      <c r="B2" s="6" t="s">
        <v>55</v>
      </c>
      <c r="C2" s="6"/>
      <c r="F2" s="8"/>
      <c r="G2" s="8"/>
      <c r="H2" s="8"/>
      <c r="I2" s="8"/>
      <c r="J2" s="8"/>
    </row>
    <row r="3" spans="2:13" ht="8.25" customHeight="1" x14ac:dyDescent="0.35"/>
    <row r="4" spans="2:13" ht="30" customHeight="1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2:13" ht="26.25" customHeight="1" x14ac:dyDescent="0.35">
      <c r="B5" s="2" t="s">
        <v>20</v>
      </c>
      <c r="C5" s="2" t="s">
        <v>21</v>
      </c>
      <c r="D5" s="3">
        <v>2624</v>
      </c>
      <c r="E5" s="2" t="s">
        <v>12</v>
      </c>
      <c r="F5" s="2">
        <v>240</v>
      </c>
      <c r="G5" s="2">
        <v>1392</v>
      </c>
      <c r="H5" s="4" t="s">
        <v>22</v>
      </c>
      <c r="I5" s="2"/>
      <c r="J5" s="5">
        <v>25</v>
      </c>
      <c r="K5" s="2">
        <f>10 *J5</f>
        <v>250</v>
      </c>
      <c r="L5" s="2">
        <f>150 * J5</f>
        <v>3750</v>
      </c>
      <c r="M5" s="2">
        <f>30-J5</f>
        <v>5</v>
      </c>
    </row>
    <row r="6" spans="2:13" ht="26.25" customHeight="1" x14ac:dyDescent="0.35">
      <c r="B6" s="2" t="s">
        <v>20</v>
      </c>
      <c r="C6" s="2" t="s">
        <v>21</v>
      </c>
      <c r="D6" s="3">
        <v>2624</v>
      </c>
      <c r="E6" s="2" t="s">
        <v>12</v>
      </c>
      <c r="F6" s="2">
        <v>240</v>
      </c>
      <c r="G6" s="2">
        <v>1392</v>
      </c>
      <c r="H6" s="2" t="s">
        <v>23</v>
      </c>
      <c r="I6" s="2"/>
      <c r="J6" s="5">
        <v>25</v>
      </c>
      <c r="K6" s="2">
        <f t="shared" ref="K6:K24" si="0">10 *J6</f>
        <v>250</v>
      </c>
      <c r="L6" s="2">
        <f t="shared" ref="L6:L16" si="1">150 * J6</f>
        <v>3750</v>
      </c>
      <c r="M6" s="2">
        <f t="shared" ref="M6:M24" si="2">30-J6</f>
        <v>5</v>
      </c>
    </row>
    <row r="7" spans="2:13" ht="26.25" customHeight="1" x14ac:dyDescent="0.35">
      <c r="B7" s="2" t="s">
        <v>20</v>
      </c>
      <c r="C7" s="2" t="s">
        <v>21</v>
      </c>
      <c r="D7" s="3">
        <v>2624</v>
      </c>
      <c r="E7" s="2" t="s">
        <v>12</v>
      </c>
      <c r="F7" s="2">
        <v>240</v>
      </c>
      <c r="G7" s="2">
        <v>1385</v>
      </c>
      <c r="H7" s="2" t="s">
        <v>24</v>
      </c>
      <c r="I7" s="2"/>
      <c r="J7" s="5">
        <v>25</v>
      </c>
      <c r="K7" s="2">
        <f t="shared" si="0"/>
        <v>250</v>
      </c>
      <c r="L7" s="2">
        <f t="shared" si="1"/>
        <v>3750</v>
      </c>
      <c r="M7" s="2">
        <f t="shared" si="2"/>
        <v>5</v>
      </c>
    </row>
    <row r="8" spans="2:13" ht="26.25" customHeight="1" x14ac:dyDescent="0.35">
      <c r="B8" s="2" t="s">
        <v>25</v>
      </c>
      <c r="C8" s="2" t="s">
        <v>21</v>
      </c>
      <c r="D8" s="3">
        <v>1921</v>
      </c>
      <c r="E8" s="2" t="s">
        <v>12</v>
      </c>
      <c r="F8" s="2">
        <v>210</v>
      </c>
      <c r="G8" s="2">
        <v>1975</v>
      </c>
      <c r="H8" s="4" t="s">
        <v>26</v>
      </c>
      <c r="I8" s="2"/>
      <c r="J8" s="5">
        <v>25</v>
      </c>
      <c r="K8" s="2">
        <f t="shared" si="0"/>
        <v>250</v>
      </c>
      <c r="L8" s="2">
        <f t="shared" si="1"/>
        <v>3750</v>
      </c>
      <c r="M8" s="2">
        <f t="shared" si="2"/>
        <v>5</v>
      </c>
    </row>
    <row r="9" spans="2:13" ht="26.25" customHeight="1" x14ac:dyDescent="0.35">
      <c r="B9" s="2" t="s">
        <v>25</v>
      </c>
      <c r="C9" s="2" t="s">
        <v>21</v>
      </c>
      <c r="D9" s="3">
        <v>1921</v>
      </c>
      <c r="E9" s="2" t="s">
        <v>12</v>
      </c>
      <c r="F9" s="2">
        <v>210</v>
      </c>
      <c r="G9" s="2">
        <v>1975</v>
      </c>
      <c r="H9" s="2" t="s">
        <v>35</v>
      </c>
      <c r="I9" s="2"/>
      <c r="J9" s="5">
        <v>25</v>
      </c>
      <c r="K9" s="2">
        <f t="shared" si="0"/>
        <v>250</v>
      </c>
      <c r="L9" s="2">
        <f t="shared" si="1"/>
        <v>3750</v>
      </c>
      <c r="M9" s="2">
        <f t="shared" si="2"/>
        <v>5</v>
      </c>
    </row>
    <row r="10" spans="2:13" ht="26.25" customHeight="1" x14ac:dyDescent="0.35">
      <c r="B10" s="2" t="s">
        <v>27</v>
      </c>
      <c r="C10" s="2" t="s">
        <v>21</v>
      </c>
      <c r="D10" s="3">
        <v>1921</v>
      </c>
      <c r="E10" s="2" t="s">
        <v>12</v>
      </c>
      <c r="F10" s="2">
        <v>210</v>
      </c>
      <c r="G10" s="2">
        <v>1975</v>
      </c>
      <c r="H10" s="2" t="s">
        <v>34</v>
      </c>
      <c r="I10" s="2"/>
      <c r="J10" s="5">
        <v>25</v>
      </c>
      <c r="K10" s="2">
        <f t="shared" si="0"/>
        <v>250</v>
      </c>
      <c r="L10" s="2">
        <f t="shared" si="1"/>
        <v>3750</v>
      </c>
      <c r="M10" s="2">
        <f t="shared" si="2"/>
        <v>5</v>
      </c>
    </row>
    <row r="11" spans="2:13" ht="26.25" customHeight="1" x14ac:dyDescent="0.35">
      <c r="B11" s="2" t="s">
        <v>46</v>
      </c>
      <c r="C11" s="2" t="s">
        <v>47</v>
      </c>
      <c r="D11" s="3">
        <v>2028</v>
      </c>
      <c r="E11" s="2" t="s">
        <v>12</v>
      </c>
      <c r="F11" s="2"/>
      <c r="G11" s="2">
        <v>1396</v>
      </c>
      <c r="H11" s="2" t="s">
        <v>48</v>
      </c>
      <c r="I11" s="2"/>
      <c r="J11" s="5">
        <v>0</v>
      </c>
      <c r="K11" s="2">
        <f t="shared" si="0"/>
        <v>0</v>
      </c>
      <c r="L11" s="2">
        <f t="shared" si="1"/>
        <v>0</v>
      </c>
      <c r="M11" s="2">
        <f t="shared" si="2"/>
        <v>30</v>
      </c>
    </row>
    <row r="12" spans="2:13" ht="26.25" customHeight="1" x14ac:dyDescent="0.35">
      <c r="B12" s="2" t="s">
        <v>46</v>
      </c>
      <c r="C12" s="2" t="s">
        <v>49</v>
      </c>
      <c r="D12" s="3">
        <v>2028</v>
      </c>
      <c r="E12" s="2" t="s">
        <v>12</v>
      </c>
      <c r="F12" s="2"/>
      <c r="G12" s="2">
        <v>1396</v>
      </c>
      <c r="H12" s="2" t="s">
        <v>50</v>
      </c>
      <c r="I12" s="2"/>
      <c r="J12" s="5">
        <v>0</v>
      </c>
      <c r="K12" s="2">
        <f t="shared" si="0"/>
        <v>0</v>
      </c>
      <c r="L12" s="2">
        <f t="shared" si="1"/>
        <v>0</v>
      </c>
      <c r="M12" s="2">
        <f t="shared" si="2"/>
        <v>30</v>
      </c>
    </row>
    <row r="13" spans="2:13" ht="26.25" customHeight="1" x14ac:dyDescent="0.35">
      <c r="B13" s="2" t="s">
        <v>28</v>
      </c>
      <c r="C13" s="2" t="s">
        <v>29</v>
      </c>
      <c r="D13" s="3" t="s">
        <v>30</v>
      </c>
      <c r="E13" s="2" t="s">
        <v>12</v>
      </c>
      <c r="F13" s="2">
        <v>290</v>
      </c>
      <c r="G13" s="2">
        <v>1378</v>
      </c>
      <c r="H13" s="2"/>
      <c r="I13" s="2"/>
      <c r="J13" s="5">
        <v>25</v>
      </c>
      <c r="K13" s="2">
        <f t="shared" si="0"/>
        <v>250</v>
      </c>
      <c r="L13" s="2">
        <f t="shared" si="1"/>
        <v>3750</v>
      </c>
      <c r="M13" s="2">
        <f t="shared" si="2"/>
        <v>5</v>
      </c>
    </row>
    <row r="14" spans="2:13" ht="26.25" customHeight="1" x14ac:dyDescent="0.35">
      <c r="B14" s="2" t="s">
        <v>15</v>
      </c>
      <c r="C14" s="2" t="s">
        <v>31</v>
      </c>
      <c r="D14" s="3" t="s">
        <v>32</v>
      </c>
      <c r="E14" s="2" t="s">
        <v>12</v>
      </c>
      <c r="F14" s="2">
        <v>100</v>
      </c>
      <c r="G14" s="2">
        <v>1383</v>
      </c>
      <c r="H14" s="2"/>
      <c r="I14" s="2"/>
      <c r="J14" s="5">
        <v>25</v>
      </c>
      <c r="K14" s="2">
        <f t="shared" si="0"/>
        <v>250</v>
      </c>
      <c r="L14" s="2">
        <f t="shared" si="1"/>
        <v>3750</v>
      </c>
      <c r="M14" s="2">
        <f t="shared" si="2"/>
        <v>5</v>
      </c>
    </row>
    <row r="15" spans="2:13" ht="26.25" customHeight="1" x14ac:dyDescent="0.35">
      <c r="B15" s="2" t="s">
        <v>15</v>
      </c>
      <c r="C15" s="2" t="s">
        <v>31</v>
      </c>
      <c r="D15" s="3" t="s">
        <v>33</v>
      </c>
      <c r="E15" s="2" t="s">
        <v>12</v>
      </c>
      <c r="F15" s="2">
        <v>100</v>
      </c>
      <c r="G15" s="2">
        <v>1383</v>
      </c>
      <c r="H15" s="2"/>
      <c r="I15" s="2"/>
      <c r="J15" s="5">
        <v>25</v>
      </c>
      <c r="K15" s="2">
        <f t="shared" si="0"/>
        <v>250</v>
      </c>
      <c r="L15" s="2">
        <f t="shared" si="1"/>
        <v>3750</v>
      </c>
      <c r="M15" s="2">
        <f t="shared" si="2"/>
        <v>5</v>
      </c>
    </row>
    <row r="16" spans="2:13" ht="26.25" customHeight="1" x14ac:dyDescent="0.35">
      <c r="B16" s="2" t="s">
        <v>15</v>
      </c>
      <c r="C16" s="2" t="s">
        <v>31</v>
      </c>
      <c r="D16" s="3" t="s">
        <v>33</v>
      </c>
      <c r="E16" s="2" t="s">
        <v>12</v>
      </c>
      <c r="F16" s="2">
        <v>100</v>
      </c>
      <c r="G16" s="2">
        <v>1383</v>
      </c>
      <c r="H16" s="2"/>
      <c r="I16" s="2"/>
      <c r="J16" s="5">
        <v>25</v>
      </c>
      <c r="K16" s="2">
        <f t="shared" si="0"/>
        <v>250</v>
      </c>
      <c r="L16" s="2">
        <f t="shared" si="1"/>
        <v>3750</v>
      </c>
      <c r="M16" s="2">
        <f t="shared" si="2"/>
        <v>5</v>
      </c>
    </row>
    <row r="17" spans="2:13" ht="26.25" customHeight="1" x14ac:dyDescent="0.35">
      <c r="B17" s="2" t="s">
        <v>51</v>
      </c>
      <c r="C17" s="2" t="s">
        <v>52</v>
      </c>
      <c r="D17" s="3" t="s">
        <v>53</v>
      </c>
      <c r="E17" s="2" t="s">
        <v>18</v>
      </c>
      <c r="F17" s="2"/>
      <c r="G17" s="2">
        <v>1986</v>
      </c>
      <c r="H17" s="2"/>
      <c r="I17" s="2"/>
      <c r="J17" s="5">
        <v>25</v>
      </c>
      <c r="K17" s="2">
        <f t="shared" si="0"/>
        <v>250</v>
      </c>
      <c r="L17" s="2">
        <f>250 * J17</f>
        <v>6250</v>
      </c>
      <c r="M17" s="2">
        <f t="shared" si="2"/>
        <v>5</v>
      </c>
    </row>
    <row r="18" spans="2:13" ht="26.25" customHeight="1" x14ac:dyDescent="0.35">
      <c r="B18" s="2" t="s">
        <v>51</v>
      </c>
      <c r="C18" s="2" t="s">
        <v>52</v>
      </c>
      <c r="D18" s="3" t="s">
        <v>57</v>
      </c>
      <c r="E18" s="2" t="s">
        <v>18</v>
      </c>
      <c r="F18" s="2"/>
      <c r="G18" s="2">
        <v>1390</v>
      </c>
      <c r="H18" s="2"/>
      <c r="I18" s="2"/>
      <c r="J18" s="5">
        <v>10</v>
      </c>
      <c r="K18" s="2">
        <f t="shared" si="0"/>
        <v>100</v>
      </c>
      <c r="L18" s="2">
        <f t="shared" ref="L18:L19" si="3">250 * J18</f>
        <v>2500</v>
      </c>
      <c r="M18" s="2">
        <f t="shared" si="2"/>
        <v>20</v>
      </c>
    </row>
    <row r="19" spans="2:13" ht="26.25" customHeight="1" x14ac:dyDescent="0.35">
      <c r="B19" s="2" t="s">
        <v>14</v>
      </c>
      <c r="C19" s="2" t="s">
        <v>44</v>
      </c>
      <c r="D19" s="3" t="s">
        <v>45</v>
      </c>
      <c r="E19" s="2" t="s">
        <v>18</v>
      </c>
      <c r="F19" s="2"/>
      <c r="G19" s="2">
        <v>2017</v>
      </c>
      <c r="H19" s="2"/>
      <c r="I19" s="2"/>
      <c r="J19" s="5">
        <v>25</v>
      </c>
      <c r="K19" s="2">
        <f t="shared" si="0"/>
        <v>250</v>
      </c>
      <c r="L19" s="2">
        <f t="shared" si="3"/>
        <v>6250</v>
      </c>
      <c r="M19" s="2">
        <f t="shared" si="2"/>
        <v>5</v>
      </c>
    </row>
    <row r="20" spans="2:13" ht="26.25" customHeight="1" x14ac:dyDescent="0.35">
      <c r="B20" s="2" t="s">
        <v>13</v>
      </c>
      <c r="C20" s="2" t="s">
        <v>36</v>
      </c>
      <c r="D20" s="3" t="s">
        <v>37</v>
      </c>
      <c r="E20" s="2" t="s">
        <v>18</v>
      </c>
      <c r="F20" s="2"/>
      <c r="G20" s="2">
        <v>1392</v>
      </c>
      <c r="H20" s="2"/>
      <c r="I20" s="2"/>
      <c r="J20" s="5">
        <v>25</v>
      </c>
      <c r="K20" s="2">
        <f t="shared" si="0"/>
        <v>250</v>
      </c>
      <c r="L20" s="2">
        <f>20 * J20</f>
        <v>500</v>
      </c>
      <c r="M20" s="2">
        <f t="shared" si="2"/>
        <v>5</v>
      </c>
    </row>
    <row r="21" spans="2:13" ht="26.25" customHeight="1" x14ac:dyDescent="0.35">
      <c r="B21" s="2" t="s">
        <v>13</v>
      </c>
      <c r="C21" s="2" t="s">
        <v>38</v>
      </c>
      <c r="D21" s="3">
        <v>315</v>
      </c>
      <c r="E21" s="2" t="s">
        <v>18</v>
      </c>
      <c r="F21" s="2"/>
      <c r="G21" s="2">
        <v>1394</v>
      </c>
      <c r="H21" s="2" t="s">
        <v>39</v>
      </c>
      <c r="I21" s="2"/>
      <c r="J21" s="5">
        <v>25</v>
      </c>
      <c r="K21" s="2">
        <f t="shared" si="0"/>
        <v>250</v>
      </c>
      <c r="L21" s="2">
        <f t="shared" ref="L21:L24" si="4">20 * J21</f>
        <v>500</v>
      </c>
      <c r="M21" s="2">
        <f t="shared" si="2"/>
        <v>5</v>
      </c>
    </row>
    <row r="22" spans="2:13" ht="26.25" customHeight="1" x14ac:dyDescent="0.35">
      <c r="B22" s="2" t="s">
        <v>13</v>
      </c>
      <c r="C22" s="2" t="s">
        <v>38</v>
      </c>
      <c r="D22" s="3" t="s">
        <v>42</v>
      </c>
      <c r="E22" s="2" t="s">
        <v>18</v>
      </c>
      <c r="F22" s="2"/>
      <c r="G22" s="2">
        <v>1390</v>
      </c>
      <c r="H22" s="2" t="s">
        <v>43</v>
      </c>
      <c r="I22" s="2"/>
      <c r="J22" s="5">
        <v>25</v>
      </c>
      <c r="K22" s="2">
        <f t="shared" si="0"/>
        <v>250</v>
      </c>
      <c r="L22" s="2">
        <f t="shared" si="4"/>
        <v>500</v>
      </c>
      <c r="M22" s="2">
        <f t="shared" si="2"/>
        <v>5</v>
      </c>
    </row>
    <row r="23" spans="2:13" ht="26.25" customHeight="1" x14ac:dyDescent="0.35">
      <c r="B23" s="2" t="s">
        <v>16</v>
      </c>
      <c r="C23" s="2" t="s">
        <v>17</v>
      </c>
      <c r="D23" s="3">
        <v>1600</v>
      </c>
      <c r="E23" s="2" t="s">
        <v>18</v>
      </c>
      <c r="F23" s="2"/>
      <c r="G23" s="2">
        <v>1382</v>
      </c>
      <c r="H23" s="2" t="s">
        <v>40</v>
      </c>
      <c r="I23" s="2"/>
      <c r="J23" s="5">
        <v>25</v>
      </c>
      <c r="K23" s="2">
        <f t="shared" si="0"/>
        <v>250</v>
      </c>
      <c r="L23" s="2">
        <f t="shared" si="4"/>
        <v>500</v>
      </c>
      <c r="M23" s="2">
        <f t="shared" si="2"/>
        <v>5</v>
      </c>
    </row>
    <row r="24" spans="2:13" ht="26.25" customHeight="1" x14ac:dyDescent="0.35">
      <c r="B24" s="2" t="s">
        <v>16</v>
      </c>
      <c r="C24" s="2" t="s">
        <v>54</v>
      </c>
      <c r="D24" s="3">
        <v>2400</v>
      </c>
      <c r="E24" s="2" t="s">
        <v>18</v>
      </c>
      <c r="F24" s="2"/>
      <c r="G24" s="2"/>
      <c r="H24" s="2"/>
      <c r="I24" s="2"/>
      <c r="J24" s="5">
        <v>25</v>
      </c>
      <c r="K24" s="2">
        <f t="shared" si="0"/>
        <v>250</v>
      </c>
      <c r="L24" s="2">
        <f t="shared" si="4"/>
        <v>500</v>
      </c>
      <c r="M24" s="2">
        <f t="shared" si="2"/>
        <v>5</v>
      </c>
    </row>
    <row r="25" spans="2:13" ht="31.5" customHeight="1" x14ac:dyDescent="0.35">
      <c r="B25" s="2" t="s">
        <v>51</v>
      </c>
      <c r="C25" s="2" t="s">
        <v>52</v>
      </c>
      <c r="D25" s="3" t="s">
        <v>56</v>
      </c>
      <c r="E25" s="2" t="s">
        <v>64</v>
      </c>
      <c r="F25" s="2"/>
      <c r="G25" s="2">
        <v>2007</v>
      </c>
      <c r="H25" s="2"/>
      <c r="I25" s="2"/>
      <c r="J25" s="5">
        <v>5</v>
      </c>
      <c r="K25" s="2">
        <f t="shared" ref="K25" si="5">10 *J25</f>
        <v>50</v>
      </c>
      <c r="L25" s="2">
        <f t="shared" ref="L25" si="6">250 * J25</f>
        <v>1250</v>
      </c>
      <c r="M25" s="2">
        <f t="shared" ref="M25" si="7">30-J25</f>
        <v>25</v>
      </c>
    </row>
    <row r="26" spans="2:13" ht="31.5" customHeight="1" x14ac:dyDescent="0.35">
      <c r="B26" s="2" t="s">
        <v>20</v>
      </c>
      <c r="C26" s="2" t="s">
        <v>21</v>
      </c>
      <c r="D26" s="3">
        <v>1921</v>
      </c>
      <c r="E26" s="2" t="s">
        <v>18</v>
      </c>
      <c r="F26" s="2">
        <v>240</v>
      </c>
      <c r="G26" s="2">
        <v>1392</v>
      </c>
      <c r="H26" s="4" t="s">
        <v>58</v>
      </c>
      <c r="I26" s="2"/>
      <c r="J26" s="5">
        <v>14</v>
      </c>
      <c r="K26" s="2">
        <f>10 *J26</f>
        <v>140</v>
      </c>
      <c r="L26" s="2">
        <f>150 * J26</f>
        <v>2100</v>
      </c>
      <c r="M26" s="2">
        <f>30-J26</f>
        <v>16</v>
      </c>
    </row>
    <row r="27" spans="2:13" ht="31.5" customHeight="1" x14ac:dyDescent="0.35">
      <c r="B27" s="2" t="s">
        <v>20</v>
      </c>
      <c r="C27" s="2" t="s">
        <v>21</v>
      </c>
      <c r="D27" s="3">
        <v>2624</v>
      </c>
      <c r="E27" s="2" t="s">
        <v>18</v>
      </c>
      <c r="F27" s="2">
        <v>240</v>
      </c>
      <c r="G27" s="2">
        <v>1392</v>
      </c>
      <c r="H27" s="2" t="s">
        <v>59</v>
      </c>
      <c r="I27" s="2"/>
      <c r="J27" s="5">
        <v>13</v>
      </c>
      <c r="K27" s="2">
        <f t="shared" ref="K27:K30" si="8">10 *J27</f>
        <v>130</v>
      </c>
      <c r="L27" s="2">
        <f t="shared" ref="L27:L28" si="9">150 * J27</f>
        <v>1950</v>
      </c>
      <c r="M27" s="2">
        <f t="shared" ref="M27:M30" si="10">30-J27</f>
        <v>17</v>
      </c>
    </row>
    <row r="28" spans="2:13" ht="31.5" customHeight="1" x14ac:dyDescent="0.35">
      <c r="B28" s="2" t="s">
        <v>20</v>
      </c>
      <c r="C28" s="2" t="s">
        <v>21</v>
      </c>
      <c r="D28" s="3">
        <v>1921</v>
      </c>
      <c r="E28" s="2" t="s">
        <v>18</v>
      </c>
      <c r="F28" s="2">
        <v>240</v>
      </c>
      <c r="G28" s="2">
        <v>1392</v>
      </c>
      <c r="H28" s="2" t="s">
        <v>60</v>
      </c>
      <c r="I28" s="2"/>
      <c r="J28" s="5">
        <v>15</v>
      </c>
      <c r="K28" s="2">
        <f t="shared" si="8"/>
        <v>150</v>
      </c>
      <c r="L28" s="2">
        <f t="shared" si="9"/>
        <v>2250</v>
      </c>
      <c r="M28" s="2">
        <f t="shared" si="10"/>
        <v>15</v>
      </c>
    </row>
    <row r="29" spans="2:13" ht="31.5" customHeight="1" x14ac:dyDescent="0.35">
      <c r="B29" s="2" t="s">
        <v>14</v>
      </c>
      <c r="C29" s="2" t="s">
        <v>44</v>
      </c>
      <c r="D29" s="3" t="s">
        <v>45</v>
      </c>
      <c r="E29" s="2" t="s">
        <v>18</v>
      </c>
      <c r="F29" s="2"/>
      <c r="G29" s="2">
        <v>2017</v>
      </c>
      <c r="H29" s="2"/>
      <c r="I29" s="2"/>
      <c r="J29" s="5">
        <v>14</v>
      </c>
      <c r="K29" s="2">
        <f t="shared" si="8"/>
        <v>140</v>
      </c>
      <c r="L29" s="2">
        <f t="shared" ref="L29:L30" si="11">250 * J29</f>
        <v>3500</v>
      </c>
      <c r="M29" s="2">
        <f t="shared" si="10"/>
        <v>16</v>
      </c>
    </row>
    <row r="30" spans="2:13" ht="25.5" customHeight="1" x14ac:dyDescent="0.35">
      <c r="B30" s="2" t="s">
        <v>61</v>
      </c>
      <c r="C30" s="2" t="s">
        <v>62</v>
      </c>
      <c r="D30" s="3">
        <v>220</v>
      </c>
      <c r="E30" s="2" t="s">
        <v>18</v>
      </c>
      <c r="F30" s="2"/>
      <c r="G30" s="2">
        <v>2007</v>
      </c>
      <c r="H30" s="2"/>
      <c r="I30" s="2"/>
      <c r="J30" s="5">
        <v>5</v>
      </c>
      <c r="K30" s="2">
        <f t="shared" si="8"/>
        <v>50</v>
      </c>
      <c r="L30" s="2">
        <f t="shared" si="11"/>
        <v>1250</v>
      </c>
      <c r="M30" s="2">
        <f t="shared" si="10"/>
        <v>25</v>
      </c>
    </row>
    <row r="31" spans="2:13" ht="27.95" customHeight="1" x14ac:dyDescent="0.35">
      <c r="B31" s="2" t="s">
        <v>63</v>
      </c>
      <c r="C31" s="2" t="s">
        <v>52</v>
      </c>
      <c r="D31" s="3">
        <v>210</v>
      </c>
      <c r="E31" s="2" t="s">
        <v>18</v>
      </c>
      <c r="F31" s="2"/>
      <c r="G31" s="2">
        <v>2008</v>
      </c>
      <c r="H31" s="2"/>
      <c r="I31" s="2"/>
      <c r="J31" s="5">
        <v>6</v>
      </c>
      <c r="K31" s="2">
        <f t="shared" ref="K31" si="12">10 *J31</f>
        <v>60</v>
      </c>
      <c r="L31" s="2">
        <f t="shared" ref="L31" si="13">250 * J31</f>
        <v>1500</v>
      </c>
      <c r="M31" s="2">
        <f t="shared" ref="M31" si="14">30-J31</f>
        <v>24</v>
      </c>
    </row>
  </sheetData>
  <mergeCells count="3">
    <mergeCell ref="B2:C2"/>
    <mergeCell ref="B1:E1"/>
    <mergeCell ref="F1:J2"/>
  </mergeCells>
  <phoneticPr fontId="8" type="noConversion"/>
  <printOptions horizontalCentered="1"/>
  <pageMargins left="0.2" right="0.2" top="0.5" bottom="0.25" header="0.3" footer="0.3"/>
  <pageSetup paperSize="9" scale="64" orientation="landscape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Maslakhi</dc:creator>
  <cp:lastModifiedBy>Behnam Zarei</cp:lastModifiedBy>
  <cp:lastPrinted>2024-04-30T06:02:53Z</cp:lastPrinted>
  <dcterms:created xsi:type="dcterms:W3CDTF">2023-06-06T05:42:56Z</dcterms:created>
  <dcterms:modified xsi:type="dcterms:W3CDTF">2024-05-28T05:10:44Z</dcterms:modified>
</cp:coreProperties>
</file>