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گزارشات کارفرما\"/>
    </mc:Choice>
  </mc:AlternateContent>
  <xr:revisionPtr revIDLastSave="0" documentId="13_ncr:1_{51D39797-1B4C-4AF0-B2DC-5FA8EC677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35" r:id="rId1"/>
    <sheet name="Daily Report Superviser" sheetId="36" r:id="rId2"/>
    <sheet name="Daily Report TRP" sheetId="37" r:id="rId3"/>
  </sheets>
  <externalReferences>
    <externalReference r:id="rId4"/>
  </externalReferences>
  <definedNames>
    <definedName name="_xlnm.Print_Area" localSheetId="1">'Daily Report Superviser'!$B$2:$Q$75</definedName>
    <definedName name="_xlnm.Print_Area" localSheetId="2">'Daily Report TRP'!$B$2:$Q$55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226" i="35" l="1"/>
  <c r="BL225" i="35" l="1"/>
  <c r="BI227" i="35" l="1"/>
  <c r="BI226" i="35"/>
  <c r="AR227" i="35"/>
  <c r="AQ226" i="35" l="1"/>
  <c r="AO227" i="35" l="1"/>
  <c r="AO226" i="35"/>
  <c r="AM227" i="35"/>
  <c r="AM226" i="35"/>
  <c r="V18" i="36"/>
  <c r="V43" i="36"/>
  <c r="I82" i="36"/>
  <c r="K227" i="35"/>
  <c r="U225" i="35"/>
  <c r="M227" i="35" l="1"/>
  <c r="U3" i="37"/>
  <c r="I4" i="37" s="1"/>
  <c r="Q32" i="37" a="1"/>
  <c r="Q32" i="37" s="1"/>
  <c r="Q33" i="37" a="1"/>
  <c r="Q33" i="37" s="1"/>
  <c r="Q34" i="37" a="1"/>
  <c r="Q34" i="37" s="1"/>
  <c r="Q35" i="37" a="1"/>
  <c r="Q35" i="37" s="1"/>
  <c r="Q36" i="37" a="1"/>
  <c r="Q36" i="37" s="1"/>
  <c r="Q37" i="37" a="1"/>
  <c r="Q37" i="37" s="1"/>
  <c r="Q38" i="37" a="1"/>
  <c r="Q38" i="37" s="1"/>
  <c r="Q39" i="37" a="1"/>
  <c r="Q39" i="37" s="1"/>
  <c r="Q40" i="37" a="1"/>
  <c r="Q40" i="37" s="1"/>
  <c r="Q41" i="37" a="1"/>
  <c r="Q41" i="37" s="1"/>
  <c r="Q42" i="37" a="1"/>
  <c r="Q42" i="37" s="1"/>
  <c r="Q43" i="37" a="1"/>
  <c r="Q43" i="37" s="1"/>
  <c r="Q31" i="37" a="1"/>
  <c r="Q31" i="37" s="1"/>
  <c r="E245" i="35"/>
  <c r="E66" i="36" s="1"/>
  <c r="E244" i="35"/>
  <c r="C66" i="36" s="1"/>
  <c r="C68" i="36" s="1"/>
  <c r="O50" i="37"/>
  <c r="D44" i="37"/>
  <c r="E44" i="37"/>
  <c r="G44" i="37"/>
  <c r="H44" i="37"/>
  <c r="C44" i="37"/>
  <c r="O44" i="37"/>
  <c r="N44" i="37"/>
  <c r="I40" i="37"/>
  <c r="F40" i="37"/>
  <c r="J40" i="37" s="1"/>
  <c r="P52" i="37"/>
  <c r="N52" i="37"/>
  <c r="P51" i="37"/>
  <c r="O51" i="37"/>
  <c r="N51" i="37"/>
  <c r="P50" i="37"/>
  <c r="N50" i="37"/>
  <c r="R49" i="37"/>
  <c r="P49" i="37"/>
  <c r="N49" i="37"/>
  <c r="P48" i="37"/>
  <c r="N48" i="37"/>
  <c r="G48" i="37"/>
  <c r="E48" i="37"/>
  <c r="I39" i="37"/>
  <c r="F39" i="37"/>
  <c r="J39" i="37" s="1"/>
  <c r="I38" i="37"/>
  <c r="F38" i="37"/>
  <c r="J38" i="37" s="1"/>
  <c r="I37" i="37"/>
  <c r="F37" i="37"/>
  <c r="J37" i="37" s="1"/>
  <c r="I36" i="37"/>
  <c r="F36" i="37"/>
  <c r="J36" i="37" s="1"/>
  <c r="I35" i="37"/>
  <c r="F35" i="37"/>
  <c r="J35" i="37" s="1"/>
  <c r="I34" i="37"/>
  <c r="F34" i="37"/>
  <c r="J34" i="37" s="1"/>
  <c r="I33" i="37"/>
  <c r="F33" i="37"/>
  <c r="I32" i="37"/>
  <c r="F32" i="37"/>
  <c r="J32" i="37" s="1"/>
  <c r="I31" i="37"/>
  <c r="F31" i="37"/>
  <c r="J31" i="37" s="1"/>
  <c r="I17" i="37"/>
  <c r="J17" i="37" s="1"/>
  <c r="J16" i="37"/>
  <c r="J18" i="37" s="1"/>
  <c r="O49" i="37" s="1"/>
  <c r="U4" i="37" l="1"/>
  <c r="P4" i="37" s="1"/>
  <c r="Q44" i="37"/>
  <c r="I44" i="37"/>
  <c r="F44" i="37"/>
  <c r="J33" i="37"/>
  <c r="J44" i="37" s="1"/>
  <c r="O48" i="37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125" i="35"/>
  <c r="C126" i="35"/>
  <c r="C127" i="35"/>
  <c r="C128" i="35"/>
  <c r="C129" i="35"/>
  <c r="C130" i="35"/>
  <c r="C131" i="35"/>
  <c r="C132" i="35"/>
  <c r="C133" i="35"/>
  <c r="C134" i="35"/>
  <c r="C135" i="35"/>
  <c r="C136" i="35"/>
  <c r="C137" i="35"/>
  <c r="C138" i="35"/>
  <c r="C139" i="35"/>
  <c r="C140" i="35"/>
  <c r="C141" i="35"/>
  <c r="C142" i="35"/>
  <c r="C143" i="35"/>
  <c r="C144" i="35"/>
  <c r="C145" i="35"/>
  <c r="C146" i="35"/>
  <c r="C147" i="35"/>
  <c r="C148" i="35"/>
  <c r="C149" i="35"/>
  <c r="C150" i="35"/>
  <c r="C151" i="35"/>
  <c r="C152" i="35"/>
  <c r="C153" i="35"/>
  <c r="C154" i="35"/>
  <c r="C155" i="35"/>
  <c r="C156" i="35"/>
  <c r="C157" i="35"/>
  <c r="C158" i="35"/>
  <c r="C159" i="35"/>
  <c r="C160" i="35"/>
  <c r="C161" i="35"/>
  <c r="C162" i="35"/>
  <c r="C163" i="35"/>
  <c r="C164" i="35"/>
  <c r="C165" i="35"/>
  <c r="C166" i="35"/>
  <c r="C167" i="35"/>
  <c r="C168" i="35"/>
  <c r="C169" i="35"/>
  <c r="C170" i="35"/>
  <c r="C171" i="35"/>
  <c r="C172" i="35"/>
  <c r="C173" i="35"/>
  <c r="C174" i="35"/>
  <c r="C175" i="35"/>
  <c r="C176" i="35"/>
  <c r="C177" i="35"/>
  <c r="C178" i="35"/>
  <c r="C179" i="35"/>
  <c r="C180" i="35"/>
  <c r="C181" i="35"/>
  <c r="C182" i="35"/>
  <c r="C183" i="35"/>
  <c r="C184" i="35"/>
  <c r="C185" i="35"/>
  <c r="C186" i="35"/>
  <c r="C187" i="35"/>
  <c r="C188" i="35"/>
  <c r="C189" i="35"/>
  <c r="C190" i="35"/>
  <c r="C191" i="35"/>
  <c r="C192" i="35"/>
  <c r="C193" i="35"/>
  <c r="C194" i="35"/>
  <c r="C195" i="35"/>
  <c r="C196" i="35"/>
  <c r="C197" i="35"/>
  <c r="C198" i="35"/>
  <c r="C199" i="35"/>
  <c r="C200" i="35"/>
  <c r="C201" i="35"/>
  <c r="C202" i="35"/>
  <c r="C203" i="35"/>
  <c r="C204" i="35"/>
  <c r="C205" i="35"/>
  <c r="C206" i="35"/>
  <c r="C207" i="35"/>
  <c r="C208" i="35"/>
  <c r="C209" i="35"/>
  <c r="C210" i="35"/>
  <c r="C211" i="35"/>
  <c r="C212" i="35"/>
  <c r="C213" i="35"/>
  <c r="C214" i="35"/>
  <c r="C215" i="35"/>
  <c r="C216" i="35"/>
  <c r="C217" i="35"/>
  <c r="C218" i="35"/>
  <c r="C219" i="35"/>
  <c r="C220" i="35"/>
  <c r="C221" i="35"/>
  <c r="C222" i="35"/>
  <c r="C223" i="35"/>
  <c r="C224" i="35"/>
  <c r="C225" i="35"/>
  <c r="C226" i="35"/>
  <c r="C227" i="35"/>
  <c r="C228" i="35"/>
  <c r="C229" i="35"/>
  <c r="C230" i="35"/>
  <c r="C231" i="35"/>
  <c r="C232" i="35"/>
  <c r="C233" i="35"/>
  <c r="C234" i="35"/>
  <c r="C235" i="35"/>
  <c r="C236" i="35"/>
  <c r="C237" i="35"/>
  <c r="C238" i="35"/>
  <c r="C239" i="35"/>
  <c r="C240" i="35"/>
  <c r="C241" i="35"/>
  <c r="C242" i="35"/>
  <c r="C243" i="35"/>
  <c r="C244" i="35"/>
  <c r="C245" i="35"/>
  <c r="C246" i="35"/>
  <c r="C247" i="35"/>
  <c r="C248" i="35"/>
  <c r="C249" i="35"/>
  <c r="C250" i="35"/>
  <c r="C251" i="35"/>
  <c r="C252" i="35"/>
  <c r="C253" i="35"/>
  <c r="C254" i="35"/>
  <c r="C255" i="35"/>
  <c r="C256" i="35"/>
  <c r="C257" i="35"/>
  <c r="C258" i="35"/>
  <c r="C259" i="35"/>
  <c r="C260" i="35"/>
  <c r="C261" i="35"/>
  <c r="C262" i="35"/>
  <c r="C263" i="35"/>
  <c r="C264" i="35"/>
  <c r="C265" i="35"/>
  <c r="C266" i="35"/>
  <c r="C267" i="35"/>
  <c r="C268" i="35"/>
  <c r="C269" i="35"/>
  <c r="C270" i="35"/>
  <c r="C271" i="35"/>
  <c r="C272" i="35"/>
  <c r="C273" i="35"/>
  <c r="C274" i="35"/>
  <c r="C275" i="35"/>
  <c r="C276" i="35"/>
  <c r="C277" i="35"/>
  <c r="C278" i="35"/>
  <c r="C5" i="35"/>
  <c r="E68" i="36"/>
  <c r="L36" i="36"/>
  <c r="S5" i="36"/>
  <c r="P5" i="36" s="1"/>
  <c r="D3" i="35" l="1"/>
  <c r="AA4" i="36"/>
  <c r="E225" i="35" l="1"/>
  <c r="Q24" i="36" s="1"/>
  <c r="E227" i="35"/>
  <c r="Q26" i="36" s="1"/>
  <c r="S26" i="36" s="1"/>
  <c r="F219" i="35"/>
  <c r="E231" i="35"/>
  <c r="Q30" i="36" s="1"/>
  <c r="E232" i="35"/>
  <c r="Q31" i="36" s="1"/>
  <c r="E229" i="35"/>
  <c r="Q28" i="36" s="1"/>
  <c r="E230" i="35"/>
  <c r="Q29" i="36" s="1"/>
  <c r="E226" i="35"/>
  <c r="Q25" i="36" s="1"/>
  <c r="E228" i="35"/>
  <c r="Q27" i="36" s="1"/>
  <c r="P4" i="36"/>
  <c r="F218" i="35"/>
  <c r="F273" i="35" l="1"/>
  <c r="F263" i="35"/>
  <c r="F171" i="35"/>
  <c r="K24" i="36" s="1"/>
  <c r="F264" i="35"/>
  <c r="F187" i="35"/>
  <c r="F49" i="35"/>
  <c r="F167" i="35"/>
  <c r="K20" i="36" s="1"/>
  <c r="F247" i="35"/>
  <c r="B42" i="36" s="1"/>
  <c r="F83" i="35"/>
  <c r="F244" i="35"/>
  <c r="C65" i="36" s="1"/>
  <c r="F206" i="35"/>
  <c r="F258" i="35"/>
  <c r="F265" i="35"/>
  <c r="F194" i="35"/>
  <c r="F195" i="35"/>
  <c r="F208" i="35"/>
  <c r="Q11" i="36" s="1"/>
  <c r="F128" i="35"/>
  <c r="J16" i="36" s="1"/>
  <c r="F201" i="35"/>
  <c r="F66" i="35"/>
  <c r="H24" i="36" s="1"/>
  <c r="F256" i="35"/>
  <c r="J67" i="36" s="1"/>
  <c r="F106" i="35"/>
  <c r="I29" i="36" s="1"/>
  <c r="F200" i="35"/>
  <c r="F124" i="35"/>
  <c r="J12" i="36" s="1"/>
  <c r="F241" i="35"/>
  <c r="J45" i="36" s="1"/>
  <c r="F162" i="35"/>
  <c r="K15" i="36" s="1"/>
  <c r="F242" i="35"/>
  <c r="J46" i="36" s="1"/>
  <c r="F230" i="35"/>
  <c r="P29" i="36" s="1"/>
  <c r="F148" i="35"/>
  <c r="F223" i="35"/>
  <c r="F158" i="35"/>
  <c r="F18" i="35"/>
  <c r="C25" i="36" s="1"/>
  <c r="F183" i="35"/>
  <c r="F45" i="35"/>
  <c r="F138" i="35"/>
  <c r="J26" i="36" s="1"/>
  <c r="F58" i="35"/>
  <c r="H16" i="36" s="1"/>
  <c r="F159" i="35"/>
  <c r="K12" i="36" s="1"/>
  <c r="F153" i="35"/>
  <c r="F60" i="35"/>
  <c r="H18" i="36" s="1"/>
  <c r="F160" i="35"/>
  <c r="K13" i="36" s="1"/>
  <c r="F110" i="35"/>
  <c r="I33" i="36" s="1"/>
  <c r="F57" i="35"/>
  <c r="H15" i="36" s="1"/>
  <c r="F191" i="35"/>
  <c r="F137" i="35"/>
  <c r="J25" i="36" s="1"/>
  <c r="F166" i="35"/>
  <c r="K19" i="36" s="1"/>
  <c r="F17" i="35"/>
  <c r="C24" i="36" s="1"/>
  <c r="F95" i="35"/>
  <c r="I18" i="36" s="1"/>
  <c r="F99" i="35"/>
  <c r="I22" i="36" s="1"/>
  <c r="F140" i="35"/>
  <c r="J28" i="36" s="1"/>
  <c r="F62" i="35"/>
  <c r="H20" i="36" s="1"/>
  <c r="F135" i="35"/>
  <c r="J23" i="36" s="1"/>
  <c r="F193" i="35"/>
  <c r="F172" i="35"/>
  <c r="K25" i="36" s="1"/>
  <c r="F225" i="35"/>
  <c r="P24" i="36" s="1"/>
  <c r="F182" i="35"/>
  <c r="K35" i="36" s="1"/>
  <c r="F144" i="35"/>
  <c r="J32" i="36" s="1"/>
  <c r="F43" i="35"/>
  <c r="F79" i="35"/>
  <c r="F175" i="35"/>
  <c r="K28" i="36" s="1"/>
  <c r="F126" i="35"/>
  <c r="J14" i="36" s="1"/>
  <c r="F177" i="35"/>
  <c r="K30" i="36" s="1"/>
  <c r="F251" i="35"/>
  <c r="B46" i="36" s="1"/>
  <c r="F21" i="35"/>
  <c r="C28" i="36" s="1"/>
  <c r="F68" i="35"/>
  <c r="H26" i="36" s="1"/>
  <c r="F46" i="35"/>
  <c r="F97" i="35"/>
  <c r="I20" i="36" s="1"/>
  <c r="F254" i="35"/>
  <c r="F129" i="35"/>
  <c r="J17" i="36" s="1"/>
  <c r="F235" i="35"/>
  <c r="J53" i="36" s="1"/>
  <c r="F190" i="35"/>
  <c r="F165" i="35"/>
  <c r="K18" i="36" s="1"/>
  <c r="F141" i="35"/>
  <c r="J29" i="36" s="1"/>
  <c r="F249" i="35"/>
  <c r="B44" i="36" s="1"/>
  <c r="F64" i="35"/>
  <c r="H22" i="36" s="1"/>
  <c r="F100" i="35"/>
  <c r="I23" i="36" s="1"/>
  <c r="F112" i="35"/>
  <c r="I35" i="36" s="1"/>
  <c r="F139" i="35"/>
  <c r="J27" i="36" s="1"/>
  <c r="F53" i="35"/>
  <c r="F63" i="35"/>
  <c r="H21" i="36" s="1"/>
  <c r="F69" i="35"/>
  <c r="H27" i="36" s="1"/>
  <c r="F117" i="35"/>
  <c r="F217" i="35"/>
  <c r="F40" i="35"/>
  <c r="E25" i="36" s="1"/>
  <c r="F156" i="35"/>
  <c r="F93" i="35"/>
  <c r="I16" i="36" s="1"/>
  <c r="F36" i="35"/>
  <c r="E20" i="36" s="1"/>
  <c r="F116" i="35"/>
  <c r="F266" i="35"/>
  <c r="F71" i="35"/>
  <c r="H29" i="36" s="1"/>
  <c r="F74" i="35"/>
  <c r="H32" i="36" s="1"/>
  <c r="F133" i="35"/>
  <c r="J21" i="36" s="1"/>
  <c r="F101" i="35"/>
  <c r="I24" i="36" s="1"/>
  <c r="F145" i="35"/>
  <c r="J33" i="36" s="1"/>
  <c r="F136" i="35"/>
  <c r="J24" i="36" s="1"/>
  <c r="F248" i="35"/>
  <c r="B43" i="36" s="1"/>
  <c r="F278" i="35"/>
  <c r="F84" i="35"/>
  <c r="F274" i="35"/>
  <c r="F24" i="35"/>
  <c r="C31" i="36" s="1"/>
  <c r="F121" i="35"/>
  <c r="F245" i="35"/>
  <c r="E65" i="36" s="1"/>
  <c r="F22" i="35"/>
  <c r="C29" i="36" s="1"/>
  <c r="F211" i="35"/>
  <c r="Q14" i="36" s="1"/>
  <c r="F32" i="35"/>
  <c r="E16" i="36" s="1"/>
  <c r="F262" i="35"/>
  <c r="F192" i="35"/>
  <c r="F134" i="35"/>
  <c r="J22" i="36" s="1"/>
  <c r="F26" i="35"/>
  <c r="C33" i="36" s="1"/>
  <c r="F252" i="35"/>
  <c r="B47" i="36" s="1"/>
  <c r="F105" i="35"/>
  <c r="I28" i="36" s="1"/>
  <c r="F269" i="35"/>
  <c r="F61" i="35"/>
  <c r="H19" i="36" s="1"/>
  <c r="F48" i="35"/>
  <c r="F276" i="35"/>
  <c r="F27" i="35"/>
  <c r="C34" i="36" s="1"/>
  <c r="F70" i="35"/>
  <c r="H28" i="36" s="1"/>
  <c r="F198" i="35"/>
  <c r="F180" i="35"/>
  <c r="K33" i="36" s="1"/>
  <c r="F25" i="35"/>
  <c r="C32" i="36" s="1"/>
  <c r="F197" i="35"/>
  <c r="F14" i="35"/>
  <c r="C21" i="36" s="1"/>
  <c r="F9" i="35"/>
  <c r="C16" i="36" s="1"/>
  <c r="F98" i="35"/>
  <c r="I21" i="36" s="1"/>
  <c r="F236" i="35"/>
  <c r="F72" i="35"/>
  <c r="H30" i="36" s="1"/>
  <c r="F214" i="35"/>
  <c r="P18" i="36" s="1"/>
  <c r="F91" i="35"/>
  <c r="I14" i="36" s="1"/>
  <c r="F34" i="35"/>
  <c r="E18" i="36" s="1"/>
  <c r="F33" i="35"/>
  <c r="E17" i="36" s="1"/>
  <c r="F67" i="35"/>
  <c r="H25" i="36" s="1"/>
  <c r="F96" i="35"/>
  <c r="I19" i="36" s="1"/>
  <c r="F75" i="35"/>
  <c r="H33" i="36" s="1"/>
  <c r="F7" i="35"/>
  <c r="C14" i="36" s="1"/>
  <c r="F77" i="35"/>
  <c r="H35" i="36" s="1"/>
  <c r="F275" i="35"/>
  <c r="F154" i="35"/>
  <c r="F270" i="35"/>
  <c r="F5" i="35"/>
  <c r="C12" i="36" s="1"/>
  <c r="F188" i="35"/>
  <c r="F50" i="35"/>
  <c r="F131" i="35"/>
  <c r="J19" i="36" s="1"/>
  <c r="F250" i="35"/>
  <c r="B45" i="36" s="1"/>
  <c r="F120" i="35"/>
  <c r="F204" i="35"/>
  <c r="F150" i="35"/>
  <c r="F118" i="35"/>
  <c r="F205" i="35"/>
  <c r="Q20" i="36" s="1"/>
  <c r="F174" i="35"/>
  <c r="K27" i="36" s="1"/>
  <c r="F85" i="35"/>
  <c r="F228" i="35"/>
  <c r="P27" i="36" s="1"/>
  <c r="F163" i="35"/>
  <c r="K16" i="36" s="1"/>
  <c r="F109" i="35"/>
  <c r="I32" i="36" s="1"/>
  <c r="F189" i="35"/>
  <c r="F246" i="35"/>
  <c r="F108" i="35"/>
  <c r="I31" i="36" s="1"/>
  <c r="F232" i="35"/>
  <c r="P31" i="36" s="1"/>
  <c r="F259" i="35"/>
  <c r="F90" i="35"/>
  <c r="I13" i="36" s="1"/>
  <c r="F92" i="35"/>
  <c r="I15" i="36" s="1"/>
  <c r="F268" i="35"/>
  <c r="F28" i="35"/>
  <c r="E12" i="36" s="1"/>
  <c r="F29" i="35"/>
  <c r="E13" i="36" s="1"/>
  <c r="F257" i="35"/>
  <c r="F82" i="35"/>
  <c r="F89" i="35"/>
  <c r="I12" i="36" s="1"/>
  <c r="F143" i="35"/>
  <c r="J31" i="36" s="1"/>
  <c r="F253" i="35"/>
  <c r="F155" i="35"/>
  <c r="F216" i="35"/>
  <c r="F81" i="35"/>
  <c r="F23" i="35"/>
  <c r="C30" i="36" s="1"/>
  <c r="F212" i="35"/>
  <c r="F15" i="35"/>
  <c r="C22" i="36" s="1"/>
  <c r="F39" i="35"/>
  <c r="E24" i="36" s="1"/>
  <c r="F238" i="35"/>
  <c r="J42" i="36" s="1"/>
  <c r="F10" i="35"/>
  <c r="C17" i="36" s="1"/>
  <c r="F227" i="35"/>
  <c r="P26" i="36" s="1"/>
  <c r="F196" i="35"/>
  <c r="F51" i="35"/>
  <c r="F115" i="35"/>
  <c r="F76" i="35"/>
  <c r="H34" i="36" s="1"/>
  <c r="F209" i="35"/>
  <c r="Q12" i="36" s="1"/>
  <c r="F237" i="35"/>
  <c r="F168" i="35"/>
  <c r="K21" i="36" s="1"/>
  <c r="F125" i="35"/>
  <c r="J13" i="36" s="1"/>
  <c r="F178" i="35"/>
  <c r="K31" i="36" s="1"/>
  <c r="F203" i="35"/>
  <c r="F41" i="35"/>
  <c r="E26" i="36" s="1"/>
  <c r="F157" i="35"/>
  <c r="F52" i="35"/>
  <c r="F272" i="35"/>
  <c r="F229" i="35"/>
  <c r="P28" i="36" s="1"/>
  <c r="F169" i="35"/>
  <c r="K22" i="36" s="1"/>
  <c r="F185" i="35"/>
  <c r="F13" i="35"/>
  <c r="C20" i="36" s="1"/>
  <c r="F80" i="35"/>
  <c r="F142" i="35"/>
  <c r="J30" i="36" s="1"/>
  <c r="F56" i="35"/>
  <c r="H14" i="36" s="1"/>
  <c r="F224" i="35"/>
  <c r="F8" i="35"/>
  <c r="C15" i="36" s="1"/>
  <c r="F207" i="35"/>
  <c r="F243" i="35"/>
  <c r="F127" i="35"/>
  <c r="J15" i="36" s="1"/>
  <c r="F234" i="35"/>
  <c r="J50" i="36" s="1"/>
  <c r="F119" i="35"/>
  <c r="F233" i="35"/>
  <c r="F37" i="35"/>
  <c r="E21" i="36" s="1"/>
  <c r="F31" i="35"/>
  <c r="E15" i="36" s="1"/>
  <c r="F184" i="35"/>
  <c r="F202" i="35"/>
  <c r="F170" i="35"/>
  <c r="K23" i="36" s="1"/>
  <c r="F78" i="35"/>
  <c r="F107" i="35"/>
  <c r="I30" i="36" s="1"/>
  <c r="F102" i="35"/>
  <c r="I25" i="36" s="1"/>
  <c r="F210" i="35"/>
  <c r="Q13" i="36" s="1"/>
  <c r="F65" i="35"/>
  <c r="H23" i="36" s="1"/>
  <c r="F152" i="35"/>
  <c r="F164" i="35"/>
  <c r="K17" i="36" s="1"/>
  <c r="F179" i="35"/>
  <c r="K32" i="36" s="1"/>
  <c r="F111" i="35"/>
  <c r="I34" i="36" s="1"/>
  <c r="F231" i="35"/>
  <c r="P30" i="36" s="1"/>
  <c r="F122" i="35"/>
  <c r="F123" i="35"/>
  <c r="F87" i="35"/>
  <c r="F222" i="35"/>
  <c r="F221" i="35"/>
  <c r="F240" i="35"/>
  <c r="J44" i="36" s="1"/>
  <c r="F130" i="35"/>
  <c r="J18" i="36" s="1"/>
  <c r="F113" i="35"/>
  <c r="F146" i="35"/>
  <c r="J34" i="36" s="1"/>
  <c r="F199" i="35"/>
  <c r="F271" i="35"/>
  <c r="F54" i="35"/>
  <c r="H12" i="36" s="1"/>
  <c r="F86" i="35"/>
  <c r="F12" i="35"/>
  <c r="C19" i="36" s="1"/>
  <c r="F173" i="35"/>
  <c r="K26" i="36" s="1"/>
  <c r="F215" i="35"/>
  <c r="Q18" i="36" s="1"/>
  <c r="F104" i="35"/>
  <c r="I27" i="36" s="1"/>
  <c r="F239" i="35"/>
  <c r="J43" i="36" s="1"/>
  <c r="F94" i="35"/>
  <c r="I17" i="36" s="1"/>
  <c r="F161" i="35"/>
  <c r="K14" i="36" s="1"/>
  <c r="F73" i="35"/>
  <c r="H31" i="36" s="1"/>
  <c r="F35" i="35"/>
  <c r="E19" i="36" s="1"/>
  <c r="F47" i="35"/>
  <c r="F103" i="35"/>
  <c r="I26" i="36" s="1"/>
  <c r="F44" i="35"/>
  <c r="F151" i="35"/>
  <c r="F277" i="35"/>
  <c r="F261" i="35"/>
  <c r="B71" i="36" s="1"/>
  <c r="F213" i="35"/>
  <c r="F267" i="35"/>
  <c r="F88" i="35"/>
  <c r="F30" i="35"/>
  <c r="E14" i="36" s="1"/>
  <c r="F19" i="35"/>
  <c r="C26" i="36" s="1"/>
  <c r="F147" i="35"/>
  <c r="J35" i="36" s="1"/>
  <c r="F176" i="35"/>
  <c r="K29" i="36" s="1"/>
  <c r="F186" i="35"/>
  <c r="F260" i="35"/>
  <c r="B70" i="36" s="1"/>
  <c r="F181" i="35"/>
  <c r="K34" i="36" s="1"/>
  <c r="F114" i="35"/>
  <c r="F20" i="35"/>
  <c r="C27" i="36" s="1"/>
  <c r="F255" i="35"/>
  <c r="J66" i="36" s="1"/>
  <c r="F55" i="35"/>
  <c r="H13" i="36" s="1"/>
  <c r="F38" i="35"/>
  <c r="E22" i="36" s="1"/>
  <c r="F16" i="35"/>
  <c r="C23" i="36" s="1"/>
  <c r="F226" i="35"/>
  <c r="P25" i="36" s="1"/>
  <c r="F59" i="35"/>
  <c r="H17" i="36" s="1"/>
  <c r="F11" i="35"/>
  <c r="C18" i="36" s="1"/>
  <c r="F149" i="35"/>
  <c r="F42" i="35"/>
  <c r="E27" i="36" s="1"/>
  <c r="F132" i="35"/>
  <c r="J20" i="36" s="1"/>
  <c r="F6" i="35"/>
  <c r="C13" i="36" s="1"/>
  <c r="J64" i="36" l="1"/>
  <c r="B48" i="36"/>
  <c r="J65" i="36"/>
  <c r="B49" i="36"/>
  <c r="G20" i="36"/>
  <c r="G35" i="36"/>
  <c r="G15" i="36"/>
  <c r="G12" i="36"/>
  <c r="G29" i="36"/>
  <c r="G19" i="36"/>
  <c r="G30" i="36"/>
  <c r="G32" i="36"/>
  <c r="D32" i="36"/>
  <c r="G33" i="36"/>
  <c r="G22" i="36"/>
  <c r="G17" i="36"/>
  <c r="G18" i="36"/>
  <c r="G34" i="36"/>
  <c r="G28" i="36"/>
  <c r="G21" i="36"/>
  <c r="G27" i="36"/>
  <c r="I36" i="36"/>
  <c r="J36" i="36"/>
  <c r="G23" i="36"/>
  <c r="G13" i="36"/>
  <c r="G16" i="36"/>
  <c r="H36" i="36"/>
  <c r="G14" i="36"/>
  <c r="G24" i="36"/>
  <c r="G26" i="36"/>
  <c r="G31" i="36"/>
  <c r="G25" i="36"/>
  <c r="K36" i="36"/>
  <c r="G36" i="3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<sst xmlns="http://schemas.openxmlformats.org/spreadsheetml/2006/main" count="1698" uniqueCount="449">
  <si>
    <t>موجود</t>
  </si>
  <si>
    <t>مصرف شده تاکنون</t>
  </si>
  <si>
    <t>ورودی کل</t>
  </si>
  <si>
    <t>ورودی شبانه روز</t>
  </si>
  <si>
    <t>سیمان (ton)</t>
  </si>
  <si>
    <t>شن و ماسه (m3)</t>
  </si>
  <si>
    <t>مصالح ورودی به کارگاه</t>
  </si>
  <si>
    <t>نقشه برداری</t>
  </si>
  <si>
    <t>تجهیز کارگاه</t>
  </si>
  <si>
    <t>پیکورزنی ترانشه سنگی محدوده کیلومتر 950+623 (با 10% راندمان، عملیات خاکبرداری انجام شد)</t>
  </si>
  <si>
    <t>قالب بندی و بتن ریزی رادیه و برید پل 751+619</t>
  </si>
  <si>
    <t>پیکورزنی ترانشه سنگی محدوده کیلومتر 100+622 (با 10% راندمان، عملیات خاکبرداری انجام شد)</t>
  </si>
  <si>
    <t>عملیات ابنیه فنی</t>
  </si>
  <si>
    <t>عملیات خاکی</t>
  </si>
  <si>
    <t>جمع کل</t>
  </si>
  <si>
    <t>کامیون تعمیرگاه</t>
  </si>
  <si>
    <t>طول سابگرید اجرا شده</t>
  </si>
  <si>
    <t>بتن ریزی</t>
  </si>
  <si>
    <t>تراکتور</t>
  </si>
  <si>
    <t>آبدارچی</t>
  </si>
  <si>
    <t>تانکر سوخت رسان</t>
  </si>
  <si>
    <t>نگهبان</t>
  </si>
  <si>
    <t>قالب بندی</t>
  </si>
  <si>
    <t>جامبودریل</t>
  </si>
  <si>
    <t>نفر</t>
  </si>
  <si>
    <t>کارگر ساده</t>
  </si>
  <si>
    <t>ویبراتور</t>
  </si>
  <si>
    <t>تعداد کل پرسنل</t>
  </si>
  <si>
    <t>دفتردار ماشین آلات</t>
  </si>
  <si>
    <t>پی کنی</t>
  </si>
  <si>
    <t>بتن پاش</t>
  </si>
  <si>
    <t>کارگر آزمایشگاه</t>
  </si>
  <si>
    <t>دریل واگن</t>
  </si>
  <si>
    <t>جوشکار</t>
  </si>
  <si>
    <t>ژنراتور جوش</t>
  </si>
  <si>
    <t>سرویس کار</t>
  </si>
  <si>
    <t>موتور ژنراتور</t>
  </si>
  <si>
    <t>آهنگر</t>
  </si>
  <si>
    <t>خاکریزی</t>
  </si>
  <si>
    <t>سیلو سیمان</t>
  </si>
  <si>
    <t>تعمیرکار</t>
  </si>
  <si>
    <t>پمپ بتن</t>
  </si>
  <si>
    <t>کنترل چی</t>
  </si>
  <si>
    <t>بچینگ بتن</t>
  </si>
  <si>
    <t>ابنیه فنی</t>
  </si>
  <si>
    <t>مباشر عملیاتی</t>
  </si>
  <si>
    <t>کل</t>
  </si>
  <si>
    <t>روزانه</t>
  </si>
  <si>
    <t>مطابق قرارداد</t>
  </si>
  <si>
    <t>مجموع کارکرد</t>
  </si>
  <si>
    <t>تریلی کفی</t>
  </si>
  <si>
    <t xml:space="preserve">پیمانکار دست دوم </t>
  </si>
  <si>
    <t>اپراتوربچینگ</t>
  </si>
  <si>
    <t>سواری/وانت</t>
  </si>
  <si>
    <t>آشپزخانه</t>
  </si>
  <si>
    <t>کمک وکارگر نقشه بردار</t>
  </si>
  <si>
    <t>غلطک</t>
  </si>
  <si>
    <t>راننده سبک</t>
  </si>
  <si>
    <t>انباردار</t>
  </si>
  <si>
    <t>درصد پیشرفت فیزیکی واقعی:</t>
  </si>
  <si>
    <t>راننده غلطک</t>
  </si>
  <si>
    <t>کارپرداز</t>
  </si>
  <si>
    <t>درصد پیشرفت فیزیکی برنامه ای پس از تمدید:</t>
  </si>
  <si>
    <t>جرثقیل</t>
  </si>
  <si>
    <t>راننده جرثقیل</t>
  </si>
  <si>
    <t>سرپرست ماشین آلات</t>
  </si>
  <si>
    <t>تراک میکسر</t>
  </si>
  <si>
    <t>راننده میکسر</t>
  </si>
  <si>
    <t>مسئول عملیات خاکی</t>
  </si>
  <si>
    <t>حداکثر</t>
  </si>
  <si>
    <t>حداقل</t>
  </si>
  <si>
    <t>دمای هوا</t>
  </si>
  <si>
    <t>تانکر آبپاش</t>
  </si>
  <si>
    <t>راننده آبپاش</t>
  </si>
  <si>
    <t>ابنیه فنی و اجرایی</t>
  </si>
  <si>
    <t>کمپرسی</t>
  </si>
  <si>
    <t>راننده کمپرسی</t>
  </si>
  <si>
    <t>امور اداری و مالی</t>
  </si>
  <si>
    <t>وضعیت جوی آب و هوا</t>
  </si>
  <si>
    <t>بیل مکانیکی</t>
  </si>
  <si>
    <t>راننده بیل</t>
  </si>
  <si>
    <t>نقشه بردار</t>
  </si>
  <si>
    <t>گریدر</t>
  </si>
  <si>
    <t>راننده گریدر</t>
  </si>
  <si>
    <t>دفتر فنی</t>
  </si>
  <si>
    <t>کمک ناظر</t>
  </si>
  <si>
    <t>لودر</t>
  </si>
  <si>
    <t>راننده لودر</t>
  </si>
  <si>
    <t xml:space="preserve"> رئیس کارگاه</t>
  </si>
  <si>
    <t xml:space="preserve"> ناظر </t>
  </si>
  <si>
    <t>بولدوزر</t>
  </si>
  <si>
    <t>راننده بولدوزر</t>
  </si>
  <si>
    <t>سر ناظر</t>
  </si>
  <si>
    <t>شیفت شب</t>
  </si>
  <si>
    <t>شیفت روز</t>
  </si>
  <si>
    <t>تعداد</t>
  </si>
  <si>
    <t>سمت</t>
  </si>
  <si>
    <t>غیر فعال</t>
  </si>
  <si>
    <t>آماده بکار</t>
  </si>
  <si>
    <t>نوع دستگاه</t>
  </si>
  <si>
    <t>مشخصات رانندگان</t>
  </si>
  <si>
    <t>مشخصات پرسنل اداری</t>
  </si>
  <si>
    <t>عوامل نظارت مقیم</t>
  </si>
  <si>
    <t>وضعیت کارکرد ماشین آلات</t>
  </si>
  <si>
    <t>مشخصات پرسنلی کارگاه</t>
  </si>
  <si>
    <t>تاریخ گزارش:</t>
  </si>
  <si>
    <t>کارفرما : شرکت ساخت و توسعه زیر بناهای حمل و نقل کشور</t>
  </si>
  <si>
    <t>گزارش روزانه</t>
  </si>
  <si>
    <t>بسمه تعالی</t>
  </si>
  <si>
    <t>دستگاه نظارت : مهندسین مشاور رهاب</t>
  </si>
  <si>
    <t>درصد پیشرفت ریالی تایید شده کارفرما تا تاریخ :</t>
  </si>
  <si>
    <t>عملیات تونل</t>
  </si>
  <si>
    <t xml:space="preserve"> مدیر پروژه</t>
  </si>
  <si>
    <t>ton</t>
  </si>
  <si>
    <t>شرح فعالیت</t>
  </si>
  <si>
    <t>حجم</t>
  </si>
  <si>
    <t>m3</t>
  </si>
  <si>
    <t>واحد</t>
  </si>
  <si>
    <t>حفاری نیم مقطع فوقانی تونل شماره .....کیلومتراژ ...</t>
  </si>
  <si>
    <t>حفاری نیم مقطع تحتانی تونل شماره .....کیلومتراژ .....</t>
  </si>
  <si>
    <t>لاینینگ تونل شماره ..... کیلومتراژ .....</t>
  </si>
  <si>
    <t>اجرای آب بند تونل شماره .....کیلومتراژ .....</t>
  </si>
  <si>
    <t>تحکیم اولیه نیم مقطع فوقانی تونل شماره .....کیلومتراژ...</t>
  </si>
  <si>
    <t>تحکیم اولیه نیم مقطع تحتانی تونل شماره .....کیلومتراژ..</t>
  </si>
  <si>
    <t>مترطول</t>
  </si>
  <si>
    <t>پیمانکار : شرکت توسعه راه های پارس</t>
  </si>
  <si>
    <t>0 km</t>
  </si>
  <si>
    <t>15/1402/45414</t>
  </si>
  <si>
    <t>1402/03/28</t>
  </si>
  <si>
    <t>خاکبرداری قرضه</t>
  </si>
  <si>
    <t>خاکبرداری ترانشه</t>
  </si>
  <si>
    <t>شروع ساعت کاری:  6:30 الی 17:30</t>
  </si>
  <si>
    <t>کمپرسور باد</t>
  </si>
  <si>
    <t>یکشنبه</t>
  </si>
  <si>
    <t>خاکبرداری از قرضه</t>
  </si>
  <si>
    <t>سه شنبه</t>
  </si>
  <si>
    <t>رئیس کارگاه:                                                                                                                                         نظارت مقیم:</t>
  </si>
  <si>
    <t>پیکتاژ ۷۱۲۶۵۰ الی ۷۱۳۳۰۱</t>
  </si>
  <si>
    <t>پیکتاژ ۷۱۲۶۵۰ الی ۷۱۳۳۰۲</t>
  </si>
  <si>
    <t>موانع و مشکلات و توضیحات:</t>
  </si>
  <si>
    <t>چهارشنبه</t>
  </si>
  <si>
    <t>جمعه</t>
  </si>
  <si>
    <t>شنبه</t>
  </si>
  <si>
    <t>دوشنبه</t>
  </si>
  <si>
    <t>مسئول ماشین آلات</t>
  </si>
  <si>
    <t>_</t>
  </si>
  <si>
    <t>اصلاحیه</t>
  </si>
  <si>
    <t>عملیات خاکی-بارگیری و حمل</t>
  </si>
  <si>
    <t>ادامه ساخت خوابگاه کارگری شماره ۱(آجرچینی و ...)</t>
  </si>
  <si>
    <t>تاریخ</t>
  </si>
  <si>
    <t>آماده به کار</t>
  </si>
  <si>
    <t>Day</t>
  </si>
  <si>
    <t>تاریخ قرارداد:</t>
  </si>
  <si>
    <t>شماره قرارداد:</t>
  </si>
  <si>
    <t>پنجشنبه</t>
  </si>
  <si>
    <t>روز:</t>
  </si>
  <si>
    <t>شیفت</t>
  </si>
  <si>
    <t>شب</t>
  </si>
  <si>
    <t>روز</t>
  </si>
  <si>
    <t>آرماتور، بولت</t>
  </si>
  <si>
    <t>کابل</t>
  </si>
  <si>
    <t>m</t>
  </si>
  <si>
    <t>پروژه : عملیات زیر سازی قطعه 20 راه آهن زاهدان- مشهد/حد فاصل کیلومتر 000+707 الی 000+740</t>
  </si>
  <si>
    <t>پروژه: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</si>
  <si>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</si>
  <si>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</si>
  <si>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.</t>
  </si>
  <si>
    <t xml:space="preserve">گزارش تجهیز و پشتیبانی کارگاه </t>
  </si>
  <si>
    <t>گزارش فعالیت های نقشه برداری</t>
  </si>
  <si>
    <t>مشکلات و موانع و سایر توضیحات</t>
  </si>
  <si>
    <t>شرح فعالیت-واحد</t>
  </si>
  <si>
    <t>مقدار</t>
  </si>
  <si>
    <t>توضیحات</t>
  </si>
  <si>
    <t>ادامه آجر چینی دیوار های محیطی شمالی و جنوبی خوابگاه کارگری شماره ۱ - مترمربع</t>
  </si>
  <si>
    <t>پیکتاژ - متر</t>
  </si>
  <si>
    <t>600 + 715  الی 600  + 716</t>
  </si>
  <si>
    <t xml:space="preserve">کاهش حجم خاکریزی روزانه، به دلیل تحت تعمیربودن سه دستگاه کامیون ده چرخ شرکتی و لودر پیمانکار </t>
  </si>
  <si>
    <t>پیاده سازی پاشنه کار - متر</t>
  </si>
  <si>
    <t>توپوگرافی-متر</t>
  </si>
  <si>
    <t xml:space="preserve">گزارش فعالیت اجرايي خط پروژه                        </t>
  </si>
  <si>
    <t>فعالیت</t>
  </si>
  <si>
    <t>از کیلومتر</t>
  </si>
  <si>
    <t>تا کیلومتر</t>
  </si>
  <si>
    <t>فاصله-متر</t>
  </si>
  <si>
    <t>محل قرضه</t>
  </si>
  <si>
    <t>موقعیت قرضه</t>
  </si>
  <si>
    <t>تعداد سرویس</t>
  </si>
  <si>
    <t>جفت</t>
  </si>
  <si>
    <t>تک</t>
  </si>
  <si>
    <t>713 + 190</t>
  </si>
  <si>
    <t>713 + 270</t>
  </si>
  <si>
    <t>معدن</t>
  </si>
  <si>
    <t>712 + 650</t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</si>
  <si>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</si>
  <si>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کامیون شرکتی</t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</si>
  <si>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</si>
  <si>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712 + 300</t>
  </si>
  <si>
    <t>712 + 800</t>
  </si>
  <si>
    <t>خاکبرداری -ترانشه</t>
  </si>
  <si>
    <t>715 + 800</t>
  </si>
  <si>
    <t>716 + 200</t>
  </si>
  <si>
    <t>713 + 025</t>
  </si>
  <si>
    <t>پی کنی-آبرو</t>
  </si>
  <si>
    <t>گزارش ماشین آلات</t>
  </si>
  <si>
    <t>منابع انسانی</t>
  </si>
  <si>
    <t>دستگاه</t>
  </si>
  <si>
    <t>شرکتی</t>
  </si>
  <si>
    <t>استیجاری</t>
  </si>
  <si>
    <t>پیمانکاری</t>
  </si>
  <si>
    <t>مجموع</t>
  </si>
  <si>
    <t>ساعت کارکرد روز</t>
  </si>
  <si>
    <t>ساعت کارکرد شب</t>
  </si>
  <si>
    <t>مجموع ساعت کارکرد</t>
  </si>
  <si>
    <t>ساعت تعمیر شرکتی</t>
  </si>
  <si>
    <t>دپارتمان</t>
  </si>
  <si>
    <t>مرخصی</t>
  </si>
  <si>
    <t>عملیات خاکی و اجرا</t>
  </si>
  <si>
    <t>امور اداری، مالی و انبار</t>
  </si>
  <si>
    <t>حراست و پشتیبانی</t>
  </si>
  <si>
    <t>تانکر آب</t>
  </si>
  <si>
    <t>ماشین آلات و تعمیرگاه</t>
  </si>
  <si>
    <t>ازمایشگاه</t>
  </si>
  <si>
    <t>خدمات و آشپزخانه</t>
  </si>
  <si>
    <t>تانکر سوخت</t>
  </si>
  <si>
    <t>سواری و وانت</t>
  </si>
  <si>
    <t>گزارش مصالح وارده</t>
  </si>
  <si>
    <t>خلاصه عملکرد اجرایی</t>
  </si>
  <si>
    <t>نوع مصالح</t>
  </si>
  <si>
    <t>مقدار ورود</t>
  </si>
  <si>
    <t xml:space="preserve"> تجمعی وارده</t>
  </si>
  <si>
    <t xml:space="preserve"> مصرف روز</t>
  </si>
  <si>
    <t>موجودی</t>
  </si>
  <si>
    <t>فعالیت-واحد</t>
  </si>
  <si>
    <t>روز گذشته</t>
  </si>
  <si>
    <t>تجمعی</t>
  </si>
  <si>
    <t>گازويیل</t>
  </si>
  <si>
    <t>لیتر</t>
  </si>
  <si>
    <r>
      <t>خاکریزی-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</si>
  <si>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بتن درجا</t>
  </si>
  <si>
    <t>مترمکعب</t>
  </si>
  <si>
    <t>جهت تجهیز کارگاه</t>
  </si>
  <si>
    <r>
      <t>خاکبرداری از قرضه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</si>
  <si>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خاکبرداری_ترانشه 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</si>
  <si>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پی کنی آبرو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</si>
  <si>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 xml:space="preserve">بتن آبرو - 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</si>
  <si>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t>برنامه ریزی و کنترل پروژه</t>
  </si>
  <si>
    <t>رئیس کارگاه</t>
  </si>
  <si>
    <t>پیمانکاران ابنیه</t>
  </si>
  <si>
    <t>پیمانکاران عملیات خاکی</t>
  </si>
  <si>
    <t>کنترل پروژه</t>
  </si>
  <si>
    <t xml:space="preserve">مدیریت </t>
  </si>
  <si>
    <t>ابنیه فنی ۱</t>
  </si>
  <si>
    <t>ابنیه فنی ۲</t>
  </si>
  <si>
    <t>ابنیه فنی ۳</t>
  </si>
  <si>
    <t>ابنیه فنی ۴</t>
  </si>
  <si>
    <t>ابنیه فنی ۵</t>
  </si>
  <si>
    <t>نقشه برداری ۱</t>
  </si>
  <si>
    <t>نقشه برداری ۲</t>
  </si>
  <si>
    <t>نقشه برداری ۳</t>
  </si>
  <si>
    <t>نقشه برداری ۴</t>
  </si>
  <si>
    <t>نقشه برداری ۵</t>
  </si>
  <si>
    <t>توضیحات ۱</t>
  </si>
  <si>
    <t>توضیحات ۲</t>
  </si>
  <si>
    <t>توضیحات ۳</t>
  </si>
  <si>
    <t>شن و ماسه</t>
  </si>
  <si>
    <t>سیمان</t>
  </si>
  <si>
    <t>عملیات خاکی ۱</t>
  </si>
  <si>
    <t>عملیات خاکی ۲</t>
  </si>
  <si>
    <t>عملیات خاکی ۳</t>
  </si>
  <si>
    <t>عملیات خاکی ۴</t>
  </si>
  <si>
    <t>عملیات خاکی ۵</t>
  </si>
  <si>
    <t>عملیات خاکی-خاکبرداری و بارگیری و حمل</t>
  </si>
  <si>
    <t>خاکریزی  714115 الی 714700</t>
  </si>
  <si>
    <t>خاکریزی  714935 الی 714970</t>
  </si>
  <si>
    <t>خاکبرداری-ترانشه  715850</t>
  </si>
  <si>
    <t>خاکبرداری-ترانشه  716200</t>
  </si>
  <si>
    <t>پیاده سازی پاشنه کار 625 + 715  الی 075 + 717</t>
  </si>
  <si>
    <t xml:space="preserve">توپوگرافی  625 + 715  الی 075 + 717 </t>
  </si>
  <si>
    <t>قالب بندی و بتن ریزی و صفحه گذاری پی پایه های نوار نقاله</t>
  </si>
  <si>
    <t>تچهیز کارگاه ۱</t>
  </si>
  <si>
    <t>تچهیز کارگاه ۲</t>
  </si>
  <si>
    <t>تچهیز کارگاه ۳</t>
  </si>
  <si>
    <t>حاضر شرکتی</t>
  </si>
  <si>
    <t>حاضر پیمانکار</t>
  </si>
  <si>
    <t>پیاده سازی پاشنه کار، توپو گرافی 350 + 714  الی 575 + 714</t>
  </si>
  <si>
    <t>پیاده سازی پاشنه کار، توپو گرافی 500 + 713  الی 775 + 713</t>
  </si>
  <si>
    <t>پیاده سازی پاشنه کار، توپو گرافی 900 + 713  الی 075 + 714</t>
  </si>
  <si>
    <t>پیاده سازی پاشنه کار، توپو گرافی 400 + 713  الی 500 + 713</t>
  </si>
  <si>
    <t>بتن ریزی پی آبرو محل ۷۱۲۲۵۰</t>
  </si>
  <si>
    <t>مونتاژ و نصب نوار نقاله بچینگ</t>
  </si>
  <si>
    <t>خاکریزی  714320 الی 714410</t>
  </si>
  <si>
    <t>خاکریزی  712540 الی 713075</t>
  </si>
  <si>
    <t>خاکبرداری-ترانشه  717350</t>
  </si>
  <si>
    <t>خاکبرداری-ترانشه  714700</t>
  </si>
  <si>
    <t>برقکشی بچینگ</t>
  </si>
  <si>
    <t>بتن ریزی پی آبرو محل ۷۱۲۲۵0</t>
  </si>
  <si>
    <t>خاکریزی  714525 الی 714925</t>
  </si>
  <si>
    <t>خاکریزی  713340 الی 713365</t>
  </si>
  <si>
    <t>خاکریزی  712310 الی 712310</t>
  </si>
  <si>
    <t>خاکریزی  714025 الی 714115</t>
  </si>
  <si>
    <t>پیاده سازی پاشنه کار، توپو گرافی 575 + 715  الی 025 + 718</t>
  </si>
  <si>
    <t>خرید دو تانکر ۵۰ هزار لیتری سوخت و به صورت مجموع افزایش ظرفیت نگهداری سوخت مخازن به ۱۵۰ هزار لیتر</t>
  </si>
  <si>
    <t>استفاده از ۵ دستگاه تراک میکسر و یک دستگاه پمپ بتن به صورت استیجاری</t>
  </si>
  <si>
    <t>سرویس تک</t>
  </si>
  <si>
    <t>سرویس جفت</t>
  </si>
  <si>
    <t>مقدار تراک</t>
  </si>
  <si>
    <t>استقرار دو تانکر ۵۰ هزار لیتری سوخت</t>
  </si>
  <si>
    <t>خاکریزی  714985 الی 715430</t>
  </si>
  <si>
    <t>خاکریزی  713100 الی 713300</t>
  </si>
  <si>
    <t>خاکریزی  712325 الی 712350</t>
  </si>
  <si>
    <t>خاکبرداری - ترانشه  714800 الی 714825</t>
  </si>
  <si>
    <t>پیاده سازی پاشنه کار، توپو گرافی 675 + 713  الی 350 + 714</t>
  </si>
  <si>
    <t>خاکریزی  714050 الی 714675</t>
  </si>
  <si>
    <t>خاکریزی  713100 الی 713360</t>
  </si>
  <si>
    <t>خاکریزی  712150 الی 712350</t>
  </si>
  <si>
    <t>پیاده سازی پاشنه کار، توپو گرافی 100 + 718  الی 475 + 718</t>
  </si>
  <si>
    <t>پیاده سازی پاشنه کار، توپو گرافی 900 + 712  الی 800 + 714</t>
  </si>
  <si>
    <t>خاکبرداری - ترانشه  714800 الی 714826</t>
  </si>
  <si>
    <t>پیاده سازی پاشنه کار، توپو گرافی 800 + 712  الی 900 + 712</t>
  </si>
  <si>
    <t>خاکریزی  714950 الی 715300</t>
  </si>
  <si>
    <t>خاکریزی  712900 الی 713361</t>
  </si>
  <si>
    <t>خاکریزی  712400 الی 712540</t>
  </si>
  <si>
    <t>تعطیلی هر ۱۴ روز یکبار کارگاه</t>
  </si>
  <si>
    <t>خاکریزی  713650 الی 714670</t>
  </si>
  <si>
    <t>خاکریزی  712900 الی 713360</t>
  </si>
  <si>
    <t>خاکبرداری - ترانشه  716000 الی 716101</t>
  </si>
  <si>
    <t>خاکبرداری - ترانشه  713400 الی 713450</t>
  </si>
  <si>
    <t>پیاده سازی پاشنه کار، توپو گرافی 375 + 713  الی 550 + 714</t>
  </si>
  <si>
    <t>پیاده سازی پاشنه کار، توپو گرافی 500 + 716  الی 825 + 716</t>
  </si>
  <si>
    <t>احداث مسیر های دسترسی از کیلومتراژ ۷۱۴ الی ۷۱۸</t>
  </si>
  <si>
    <t>پیاده سازی پاشنه کار 000 + 715  الی 300 + 715</t>
  </si>
  <si>
    <t>پیاده سازی پاشنه کار  725 + 718  الی 450 + 718</t>
  </si>
  <si>
    <t>پیاده سازی پاشنه کار 400 + 712  الی 550 + 712</t>
  </si>
  <si>
    <t>پی کنی آبرو محل ۴۵۰ + ۷۱۲</t>
  </si>
  <si>
    <t>درصد پیشرفت فیزیکی</t>
  </si>
  <si>
    <r>
      <t>m</t>
    </r>
    <r>
      <rPr>
        <b/>
        <vertAlign val="superscript"/>
        <sz val="20"/>
        <color theme="1"/>
        <rFont val="Calibri"/>
        <family val="2"/>
        <scheme val="minor"/>
      </rPr>
      <t>3</t>
    </r>
  </si>
  <si>
    <r>
      <t>m</t>
    </r>
    <r>
      <rPr>
        <b/>
        <vertAlign val="superscript"/>
        <sz val="20"/>
        <color theme="1"/>
        <rFont val="Calibri"/>
        <family val="2"/>
        <scheme val="minor"/>
      </rPr>
      <t>2</t>
    </r>
  </si>
  <si>
    <t>شروع احداث  سرویس بهداشتی  خوابگاه کارگری شماره ۱(آجرچینی و ...)</t>
  </si>
  <si>
    <t>خاکریزی  716400 الی 716850</t>
  </si>
  <si>
    <t>خاکبرداری - پیکوری  713400 الی 713451 شروع عملیات از تاریخ ۱۴ اردیبهشت ۱۴۰۳</t>
  </si>
  <si>
    <t>پیاده سازی پاشنه کار 400 + 713  الی 550 + 714</t>
  </si>
  <si>
    <t>خاکبرداری - ترانشه  716000 الی 716200</t>
  </si>
  <si>
    <t>ادامه ساخت سرویس بهداشتی  خوابگاه کارگری شماره ۱(آجرچینی و ...)</t>
  </si>
  <si>
    <t>پیاده سازی پاشنه کار 625 + 713  الی 425 + 715</t>
  </si>
  <si>
    <t xml:space="preserve">خاکبرداری - پیکوری  713400 الی 713451 </t>
  </si>
  <si>
    <t>پیاده سازی پاشنه کار 525 + 714  الی 825 + 712</t>
  </si>
  <si>
    <t>پیکتاژ و پیاده سازی پاشنه کار 375 + 714  الی 900 + 715</t>
  </si>
  <si>
    <t>مشکل تامین آب به منظور آبپاشی مسیر</t>
  </si>
  <si>
    <t>پیکتاژ و پیاده سازی پاشنه کار 025 + 714  الی 375 + 713</t>
  </si>
  <si>
    <t>عملیات خاکی-خاکبرداری و خاکریزی</t>
  </si>
  <si>
    <t>خاکریزی  723000 الی 724950</t>
  </si>
  <si>
    <t>اضافه شدن ۵ دستگاه ماشین آلات سنگین به پروژه</t>
  </si>
  <si>
    <t>خاکبرداری - ترانشه  715540 الی 716200</t>
  </si>
  <si>
    <t>لوله کشی آب گرم و سرد سرویس بهداشتی خوابگاه کارگری شماره ۱</t>
  </si>
  <si>
    <t>توپو گرافی 000 + 714  الی 350 + 715</t>
  </si>
  <si>
    <t>توپو گرافی 350 + 715 ‍~ 224 + 716</t>
  </si>
  <si>
    <t>توپو گرافی 350 + 715 ‍~ 224 + 717</t>
  </si>
  <si>
    <t>توپو گرافی 600 + 723 ‍~ 100 + 724</t>
  </si>
  <si>
    <t>مونتاژ و نصب کامل بچینگ ۲ متر مکعبی به همراه سیلوی سیمان ۸۰ تنی</t>
  </si>
  <si>
    <t>نصب سومین مخزن ۵۰ هزار لیتری گازوئیل(در مجموع قابلیت ذخیره سازی ۱۵۰ هزار لیتر)</t>
  </si>
  <si>
    <t>توپو گرافی 600 + 724 ‍~ 100 + 723</t>
  </si>
  <si>
    <t>توپو گرافی 700 + 725 ‍~ 100 + 724</t>
  </si>
  <si>
    <t>خاکریزی  722000 الی 724950</t>
  </si>
  <si>
    <t>توپو گرافی 200 + 723 ‍~ 400 + 723</t>
  </si>
  <si>
    <t>اضافه شدن ۴ دستگاه کمپرسی جدید پیمانکاران خرد</t>
  </si>
  <si>
    <t>توپو گرافی 600 + 724 ‍~ 800 + 724</t>
  </si>
  <si>
    <t>ادامه ساخت خوابگاه کارگری شماره ۱(اتمام آستر زنی و  نصب پنجره  ها و غیره)</t>
  </si>
  <si>
    <t>مونتاژ قالب آبرو ها</t>
  </si>
  <si>
    <t>اتمام ساخت سرویس بهداشتی خوابگاه کارگری شماره ۱</t>
  </si>
  <si>
    <t>ادامه ساخت خوابگاه کارگری شماره ۱(گچ کاری و غیره)</t>
  </si>
  <si>
    <t>توپو گرافی 000 + 719 ‍~ 300 + 718</t>
  </si>
  <si>
    <t>سرامیک کاری حمام خوابگاه کارگری شماره ۱</t>
  </si>
  <si>
    <t>خاکریزی  713360 الی 715670</t>
  </si>
  <si>
    <t>خاکریزی  713360 الی 715654</t>
  </si>
  <si>
    <t>خاکریزی  713360 الی 715655</t>
  </si>
  <si>
    <t>خاکریزی  713360 الی 715656</t>
  </si>
  <si>
    <t>خاکریزی  713360 الی 715657</t>
  </si>
  <si>
    <t>خاکریزی  713360 الی 715658</t>
  </si>
  <si>
    <t>خاکریزی  713360 الی 715659</t>
  </si>
  <si>
    <t>خاکریزی  713360 الی 715660</t>
  </si>
  <si>
    <t>خاکریزی  713360 الی 715661</t>
  </si>
  <si>
    <t>خاکریزی  713360 الی 715662</t>
  </si>
  <si>
    <t>خاکریزی  713360 الی 715663</t>
  </si>
  <si>
    <t>خاکریزی  713360 الی 715664</t>
  </si>
  <si>
    <t>خاکریزی  713360 الی 715665</t>
  </si>
  <si>
    <t>خاکریزی  713360 الی 715666</t>
  </si>
  <si>
    <t>خاکریزی  713360 الی 715667</t>
  </si>
  <si>
    <t>خاکریزی  713360 الی 715668</t>
  </si>
  <si>
    <t>خاکریزی  713360 الی 715669</t>
  </si>
  <si>
    <t>توپو گرافی 100 + 721 ‍~ 300 + 720</t>
  </si>
  <si>
    <t>قالب بندی دیوار آبرو محل ۷۱۲۲۵۰</t>
  </si>
  <si>
    <t>توپو گرافی 100 + 734 ‍~ 075 + 735</t>
  </si>
  <si>
    <t>توپو گرافی 150 + 733 ‍~ 800 + 733</t>
  </si>
  <si>
    <t>ادامه ساخت خوابگاه کارگری شماره ۱(سفیدکاری، کاشی کاری و غیره)</t>
  </si>
  <si>
    <t>خاکبرداری - ترانشه  714900 الی 716200</t>
  </si>
  <si>
    <t>توپو گرافی 100 + 735 ‍~ 000 + 736</t>
  </si>
  <si>
    <t>خاکریزی  716400 الی 718850</t>
  </si>
  <si>
    <t>توپو گرافی 100 + 736 ‍~ 000 + 737</t>
  </si>
  <si>
    <t>اعزام یک دستگاه غلطک و بلدوزر D155  به طول خط</t>
  </si>
  <si>
    <t>پی کنی آبرو محل 505 + 723</t>
  </si>
  <si>
    <t>توپو گرافی 025 + 737 ‍~ 300 + 738</t>
  </si>
  <si>
    <t>توپو گرافی 050 + 725 ‍~ 825 + 725</t>
  </si>
  <si>
    <t>توپو گرافی 025 + 724 ‍~ 600 + 724</t>
  </si>
  <si>
    <t>آفتابی</t>
  </si>
  <si>
    <t>قالب بندی آبرو 375 + 712</t>
  </si>
  <si>
    <t>آستر زنی دفتر جدید انبار</t>
  </si>
  <si>
    <t>شروع اجرای نصب ساندویچ پانل سقفی خوابگاه کارگری شماره ۱</t>
  </si>
  <si>
    <t>توپو گرافی 150 + 712 ‍~ 800 + 712</t>
  </si>
  <si>
    <t>نصب درب و پنجره دفتر جدید انبار</t>
  </si>
  <si>
    <t>ادامه ساخت خوابگاه کارگری شماره ۱(قوطی کشی سقف، بتن ریزی کف، ...)</t>
  </si>
  <si>
    <t>توپو گرافی 150 + 714 ‍~ 800 + 713</t>
  </si>
  <si>
    <t>توپو گرافی 150 + 716 ‍~ 300 + 715</t>
  </si>
  <si>
    <t>توپو گرافی 300 + 715 ‍~ 650 + 714</t>
  </si>
  <si>
    <t>ادامه ساخت خوابگاه کارگری</t>
  </si>
  <si>
    <t>ادامه ساخت خوابگاه کارگری(بتن ریزی کف و غیره)</t>
  </si>
  <si>
    <t>توپو گرافی 300 + 713 ‍~ 650 + 712</t>
  </si>
  <si>
    <t>بتن ریزی آبرو محل 712375</t>
  </si>
  <si>
    <t>توپو گرافی 300 + 716 ‍~ 650 + 715</t>
  </si>
  <si>
    <t>اتمام احداث دفتر جدید انبار</t>
  </si>
  <si>
    <t>توپو گرافی 100 + 717 ‍~ 750 + 716</t>
  </si>
  <si>
    <t>اعزام سه غلطک جدید به طول خط</t>
  </si>
  <si>
    <t>ادامه ساخت خوابگاه کارگری(سرامیک کاری و غیره)</t>
  </si>
  <si>
    <t>پی کنی پل 713371</t>
  </si>
  <si>
    <t>توپو گرافی 100 + 718 ‍~ 100 + 717</t>
  </si>
  <si>
    <t>توپو گرافی 050 + 719 ‍~ 020 + 718</t>
  </si>
  <si>
    <t>تعطیلی کارگاهی به مناسبت تاسوعای حسینی</t>
  </si>
  <si>
    <t>تعطیلی کارگاهی به مناسبت عاشورای حسینی</t>
  </si>
  <si>
    <t>توپو گرافی 050 + 714 ‍~ 020 + 713</t>
  </si>
  <si>
    <t>بتن ریزی پی آبرو محل 712375</t>
  </si>
  <si>
    <t>خاکریزی  713360 الی 715671</t>
  </si>
  <si>
    <t>خاکریزی  713360 الی 715672</t>
  </si>
  <si>
    <t>خاکریزی  713360 الی 715673</t>
  </si>
  <si>
    <t>خاکریزی  712900 الی 713362</t>
  </si>
  <si>
    <t>خاکریزی  712900 الی 713363</t>
  </si>
  <si>
    <t>خاکریزی  716400 الی 718851</t>
  </si>
  <si>
    <t>خاکریزی  716400 الی 718852</t>
  </si>
  <si>
    <t>خاکریزی  716400 الی 718853</t>
  </si>
  <si>
    <t>خاکریزی  723000 الی 724951</t>
  </si>
  <si>
    <t>خاکریزی  723000 الی 724952</t>
  </si>
  <si>
    <t>خاکریزی  723000 الی 724953</t>
  </si>
  <si>
    <t>خاکبرداری - ترانشه  714900 الی 716201</t>
  </si>
  <si>
    <t>خاکبرداری - ترانشه  714900 الی 716202</t>
  </si>
  <si>
    <t>خاکبرداری - ترانشه  714900 الی 716203</t>
  </si>
  <si>
    <t>بتن ریزی پی آبرو محل 712250</t>
  </si>
  <si>
    <t>افزوده شدن لودر جدید به منظور بچینگ</t>
  </si>
  <si>
    <t>بتن ریزی کوله 712250</t>
  </si>
  <si>
    <t>بتن ریزی پی 712375</t>
  </si>
  <si>
    <t>بتن ریزی پی 712565</t>
  </si>
  <si>
    <t>بتن ریزی کوله 712375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</si>
</sst>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$-160429]yyyy/mm/dd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11"/>
      <name val="B Nazanin"/>
      <charset val="178"/>
    </font>
    <font>
      <b/>
      <sz val="12"/>
      <color theme="1"/>
      <name val="Calibri"/>
      <family val="2"/>
      <scheme val="minor"/>
    </font>
    <font>
      <sz val="14"/>
      <color theme="1"/>
      <name val="B Zar"/>
      <charset val="178"/>
    </font>
    <font>
      <b/>
      <sz val="18"/>
      <color theme="1"/>
      <name val="B Zar"/>
      <charset val="178"/>
    </font>
    <font>
      <b/>
      <sz val="14"/>
      <color theme="1"/>
      <name val="B Zar"/>
      <charset val="178"/>
    </font>
    <font>
      <b/>
      <sz val="12"/>
      <color theme="1"/>
      <name val="B Zar"/>
      <charset val="178"/>
    </font>
    <font>
      <b/>
      <sz val="16"/>
      <color theme="1"/>
      <name val="B Zar"/>
      <charset val="178"/>
    </font>
    <font>
      <b/>
      <sz val="14"/>
      <name val="B Zar"/>
      <charset val="178"/>
    </font>
    <font>
      <b/>
      <sz val="16"/>
      <name val="B Zar"/>
      <charset val="178"/>
    </font>
    <font>
      <b/>
      <sz val="16"/>
      <color theme="0"/>
      <name val="B Zar"/>
      <charset val="178"/>
    </font>
    <font>
      <sz val="11"/>
      <color theme="1"/>
      <name val="B Zar"/>
      <charset val="178"/>
    </font>
    <font>
      <sz val="12"/>
      <color theme="1"/>
      <name val="B Zar"/>
      <charset val="178"/>
    </font>
    <font>
      <sz val="18"/>
      <color theme="1"/>
      <name val="B Nazanin"/>
      <charset val="178"/>
    </font>
    <font>
      <sz val="20"/>
      <color theme="1"/>
      <name val="B Nazanin"/>
      <charset val="178"/>
    </font>
    <font>
      <b/>
      <sz val="20"/>
      <color theme="1"/>
      <name val="B Nazanin"/>
      <charset val="178"/>
    </font>
    <font>
      <sz val="20"/>
      <color theme="1"/>
      <name val="B Zar"/>
      <charset val="178"/>
    </font>
    <font>
      <sz val="14"/>
      <name val="B Zar"/>
      <charset val="178"/>
    </font>
    <font>
      <sz val="16"/>
      <name val="B Zar"/>
      <charset val="178"/>
    </font>
    <font>
      <sz val="16"/>
      <color theme="1"/>
      <name val="B Zar"/>
      <charset val="178"/>
    </font>
    <font>
      <b/>
      <sz val="22"/>
      <color theme="1"/>
      <name val="B Zar"/>
      <charset val="178"/>
    </font>
    <font>
      <b/>
      <sz val="18"/>
      <color theme="1"/>
      <name val="B Titr"/>
      <charset val="178"/>
    </font>
    <font>
      <sz val="22"/>
      <color theme="1"/>
      <name val="B Nazanin"/>
      <charset val="178"/>
    </font>
    <font>
      <b/>
      <sz val="22"/>
      <color theme="1"/>
      <name val="B Nazanin"/>
      <charset val="178"/>
    </font>
    <font>
      <sz val="18"/>
      <color theme="1"/>
      <name val="B Zar"/>
      <charset val="178"/>
    </font>
    <font>
      <sz val="5"/>
      <color theme="1"/>
      <name val="B Zar"/>
      <charset val="178"/>
    </font>
    <font>
      <b/>
      <sz val="11"/>
      <color theme="1"/>
      <name val="B Zar"/>
      <charset val="178"/>
    </font>
    <font>
      <b/>
      <sz val="1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B Zar"/>
      <charset val="178"/>
    </font>
    <font>
      <b/>
      <sz val="14"/>
      <color theme="1"/>
      <name val="B Nazanin"/>
      <charset val="178"/>
    </font>
    <font>
      <b/>
      <sz val="20"/>
      <color theme="1"/>
      <name val="Calibri"/>
      <family val="2"/>
      <scheme val="minor"/>
    </font>
    <font>
      <b/>
      <vertAlign val="superscript"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B Zar"/>
      <charset val="178"/>
    </font>
  </fonts>
  <fills count="14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5" tint="0.40000610370189521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16">
    <border>
      <left/>
      <right/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9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10" fillId="3" borderId="16" xfId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94" xfId="1" applyFont="1" applyFill="1" applyBorder="1" applyAlignment="1">
      <alignment horizontal="center" vertical="center"/>
    </xf>
    <xf numFmtId="0" fontId="9" fillId="0" borderId="2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56" xfId="1" applyFont="1" applyBorder="1" applyAlignment="1">
      <alignment horizontal="center" vertical="center"/>
    </xf>
    <xf numFmtId="0" fontId="9" fillId="0" borderId="70" xfId="1" applyFont="1" applyBorder="1" applyAlignment="1">
      <alignment horizontal="center" vertical="center"/>
    </xf>
    <xf numFmtId="0" fontId="9" fillId="0" borderId="71" xfId="1" applyFont="1" applyBorder="1" applyAlignment="1">
      <alignment horizontal="center" vertical="center" readingOrder="1"/>
    </xf>
    <xf numFmtId="0" fontId="9" fillId="0" borderId="70" xfId="1" applyFont="1" applyBorder="1" applyAlignment="1">
      <alignment horizontal="center" vertical="center" readingOrder="1"/>
    </xf>
    <xf numFmtId="0" fontId="9" fillId="0" borderId="50" xfId="1" applyFont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17" fillId="0" borderId="11" xfId="1" applyFont="1" applyBorder="1" applyAlignment="1">
      <alignment horizontal="center" vertical="center"/>
    </xf>
    <xf numFmtId="0" fontId="17" fillId="0" borderId="8" xfId="1" applyFont="1" applyBorder="1" applyAlignment="1">
      <alignment horizontal="center" vertical="center"/>
    </xf>
    <xf numFmtId="0" fontId="17" fillId="0" borderId="61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0" fontId="17" fillId="0" borderId="71" xfId="1" applyFont="1" applyBorder="1" applyAlignment="1">
      <alignment horizontal="center" vertical="center"/>
    </xf>
    <xf numFmtId="3" fontId="17" fillId="0" borderId="8" xfId="1" applyNumberFormat="1" applyFont="1" applyBorder="1" applyAlignment="1">
      <alignment horizontal="center" vertical="center"/>
    </xf>
    <xf numFmtId="0" fontId="16" fillId="0" borderId="48" xfId="1" applyFont="1" applyBorder="1" applyAlignment="1">
      <alignment horizontal="center" vertical="center" readingOrder="1"/>
    </xf>
    <xf numFmtId="0" fontId="16" fillId="0" borderId="50" xfId="1" applyFont="1" applyBorder="1" applyAlignment="1">
      <alignment horizontal="center" vertical="center" readingOrder="1"/>
    </xf>
    <xf numFmtId="1" fontId="10" fillId="0" borderId="58" xfId="1" applyNumberFormat="1" applyFont="1" applyBorder="1" applyAlignment="1">
      <alignment horizontal="center" vertical="center"/>
    </xf>
    <xf numFmtId="1" fontId="15" fillId="0" borderId="9" xfId="1" applyNumberFormat="1" applyFont="1" applyBorder="1" applyAlignment="1">
      <alignment horizontal="center" vertical="center"/>
    </xf>
    <xf numFmtId="1" fontId="10" fillId="0" borderId="9" xfId="1" applyNumberFormat="1" applyFont="1" applyBorder="1" applyAlignment="1">
      <alignment vertical="center"/>
    </xf>
    <xf numFmtId="1" fontId="9" fillId="0" borderId="9" xfId="1" applyNumberFormat="1" applyFont="1" applyBorder="1" applyAlignment="1">
      <alignment horizontal="center" vertical="center"/>
    </xf>
    <xf numFmtId="0" fontId="8" fillId="0" borderId="9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10" fillId="0" borderId="0" xfId="1" applyFont="1" applyAlignment="1">
      <alignment horizontal="right" vertical="center"/>
    </xf>
    <xf numFmtId="10" fontId="10" fillId="0" borderId="25" xfId="2" applyNumberFormat="1" applyFont="1" applyFill="1" applyBorder="1" applyAlignment="1">
      <alignment horizontal="center" vertical="center"/>
    </xf>
    <xf numFmtId="0" fontId="20" fillId="0" borderId="18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20" fillId="0" borderId="19" xfId="1" applyFont="1" applyBorder="1" applyAlignment="1">
      <alignment horizontal="center" vertical="center" wrapText="1"/>
    </xf>
    <xf numFmtId="0" fontId="17" fillId="0" borderId="48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textRotation="90"/>
    </xf>
    <xf numFmtId="165" fontId="15" fillId="0" borderId="0" xfId="0" applyNumberFormat="1" applyFont="1" applyAlignment="1">
      <alignment horizontal="center" vertical="center" textRotation="90"/>
    </xf>
    <xf numFmtId="0" fontId="17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46" xfId="1" applyFont="1" applyBorder="1" applyAlignment="1">
      <alignment horizontal="right" vertical="center"/>
    </xf>
    <xf numFmtId="0" fontId="8" fillId="0" borderId="46" xfId="1" applyFont="1" applyBorder="1" applyAlignment="1">
      <alignment horizontal="center" vertical="center"/>
    </xf>
    <xf numFmtId="0" fontId="8" fillId="0" borderId="78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56" xfId="1" applyFont="1" applyBorder="1" applyAlignment="1">
      <alignment horizontal="center" vertical="center"/>
    </xf>
    <xf numFmtId="0" fontId="15" fillId="0" borderId="84" xfId="0" applyFont="1" applyBorder="1" applyAlignment="1">
      <alignment horizontal="center" vertical="center" textRotation="90"/>
    </xf>
    <xf numFmtId="165" fontId="15" fillId="0" borderId="84" xfId="0" applyNumberFormat="1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 textRotation="90"/>
    </xf>
    <xf numFmtId="165" fontId="15" fillId="0" borderId="84" xfId="0" applyNumberFormat="1" applyFont="1" applyBorder="1" applyAlignment="1">
      <alignment horizontal="center" vertical="center" textRotation="90"/>
    </xf>
    <xf numFmtId="0" fontId="15" fillId="0" borderId="84" xfId="0" applyFont="1" applyBorder="1" applyAlignment="1">
      <alignment horizontal="center" vertical="center"/>
    </xf>
    <xf numFmtId="0" fontId="15" fillId="7" borderId="84" xfId="0" applyFont="1" applyFill="1" applyBorder="1" applyAlignment="1">
      <alignment horizontal="center" vertical="center"/>
    </xf>
    <xf numFmtId="0" fontId="15" fillId="8" borderId="84" xfId="0" applyFont="1" applyFill="1" applyBorder="1" applyAlignment="1">
      <alignment horizontal="center" vertical="center"/>
    </xf>
    <xf numFmtId="0" fontId="15" fillId="9" borderId="84" xfId="0" applyFont="1" applyFill="1" applyBorder="1" applyAlignment="1">
      <alignment horizontal="center" vertical="center"/>
    </xf>
    <xf numFmtId="0" fontId="15" fillId="10" borderId="84" xfId="0" applyFont="1" applyFill="1" applyBorder="1" applyAlignment="1">
      <alignment horizontal="center" vertical="center"/>
    </xf>
    <xf numFmtId="165" fontId="23" fillId="0" borderId="84" xfId="0" applyNumberFormat="1" applyFont="1" applyBorder="1" applyAlignment="1">
      <alignment horizontal="center" vertical="center"/>
    </xf>
    <xf numFmtId="0" fontId="8" fillId="6" borderId="85" xfId="1" applyFont="1" applyFill="1" applyBorder="1" applyAlignment="1">
      <alignment horizontal="center" vertical="center"/>
    </xf>
    <xf numFmtId="0" fontId="8" fillId="6" borderId="84" xfId="1" applyFont="1" applyFill="1" applyBorder="1" applyAlignment="1">
      <alignment horizontal="center" vertical="center"/>
    </xf>
    <xf numFmtId="0" fontId="8" fillId="6" borderId="55" xfId="1" applyFont="1" applyFill="1" applyBorder="1" applyAlignment="1">
      <alignment horizontal="center" vertical="center"/>
    </xf>
    <xf numFmtId="0" fontId="9" fillId="6" borderId="82" xfId="1" applyFont="1" applyFill="1" applyBorder="1" applyAlignment="1">
      <alignment horizontal="center" vertical="center" wrapText="1"/>
    </xf>
    <xf numFmtId="0" fontId="9" fillId="6" borderId="81" xfId="1" applyFont="1" applyFill="1" applyBorder="1" applyAlignment="1">
      <alignment horizontal="center" vertical="center" wrapText="1"/>
    </xf>
    <xf numFmtId="0" fontId="9" fillId="0" borderId="98" xfId="1" applyFont="1" applyBorder="1" applyAlignment="1">
      <alignment horizontal="center" vertical="center"/>
    </xf>
    <xf numFmtId="3" fontId="17" fillId="0" borderId="71" xfId="1" applyNumberFormat="1" applyFont="1" applyBorder="1" applyAlignment="1">
      <alignment horizontal="center" vertical="center"/>
    </xf>
    <xf numFmtId="3" fontId="17" fillId="0" borderId="70" xfId="1" applyNumberFormat="1" applyFont="1" applyBorder="1" applyAlignment="1">
      <alignment horizontal="center" vertical="center"/>
    </xf>
    <xf numFmtId="0" fontId="9" fillId="0" borderId="10" xfId="1" applyFont="1" applyBorder="1" applyAlignment="1">
      <alignment vertical="center"/>
    </xf>
    <xf numFmtId="3" fontId="16" fillId="0" borderId="9" xfId="1" applyNumberFormat="1" applyFont="1" applyBorder="1" applyAlignment="1">
      <alignment vertical="center"/>
    </xf>
    <xf numFmtId="3" fontId="17" fillId="0" borderId="9" xfId="1" applyNumberFormat="1" applyFont="1" applyBorder="1" applyAlignment="1">
      <alignment vertical="center"/>
    </xf>
    <xf numFmtId="3" fontId="17" fillId="0" borderId="8" xfId="1" applyNumberFormat="1" applyFont="1" applyBorder="1" applyAlignment="1">
      <alignment vertical="center"/>
    </xf>
    <xf numFmtId="0" fontId="9" fillId="0" borderId="10" xfId="1" applyFont="1" applyBorder="1" applyAlignment="1">
      <alignment vertical="center" wrapText="1"/>
    </xf>
    <xf numFmtId="3" fontId="16" fillId="0" borderId="10" xfId="1" applyNumberFormat="1" applyFont="1" applyBorder="1" applyAlignment="1">
      <alignment vertical="center"/>
    </xf>
    <xf numFmtId="3" fontId="16" fillId="0" borderId="8" xfId="1" applyNumberFormat="1" applyFont="1" applyBorder="1" applyAlignment="1">
      <alignment vertical="center"/>
    </xf>
    <xf numFmtId="3" fontId="16" fillId="0" borderId="22" xfId="1" applyNumberFormat="1" applyFont="1" applyBorder="1" applyAlignment="1">
      <alignment vertical="center"/>
    </xf>
    <xf numFmtId="3" fontId="16" fillId="0" borderId="21" xfId="1" applyNumberFormat="1" applyFont="1" applyBorder="1" applyAlignment="1">
      <alignment vertical="center"/>
    </xf>
    <xf numFmtId="3" fontId="16" fillId="0" borderId="20" xfId="1" applyNumberFormat="1" applyFont="1" applyBorder="1" applyAlignment="1">
      <alignment vertical="center"/>
    </xf>
    <xf numFmtId="0" fontId="8" fillId="0" borderId="49" xfId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1" fillId="6" borderId="84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84" xfId="0" applyFont="1" applyBorder="1" applyAlignment="1">
      <alignment horizontal="center" vertical="center" wrapText="1"/>
    </xf>
    <xf numFmtId="0" fontId="31" fillId="0" borderId="84" xfId="0" applyFont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31" fillId="11" borderId="84" xfId="0" applyFont="1" applyFill="1" applyBorder="1" applyAlignment="1">
      <alignment horizontal="center" vertical="center"/>
    </xf>
    <xf numFmtId="0" fontId="31" fillId="11" borderId="84" xfId="0" applyFont="1" applyFill="1" applyBorder="1" applyAlignment="1">
      <alignment horizontal="center" vertical="center" wrapText="1"/>
    </xf>
    <xf numFmtId="0" fontId="31" fillId="0" borderId="88" xfId="0" applyFont="1" applyBorder="1" applyAlignment="1">
      <alignment horizontal="center" vertical="center"/>
    </xf>
    <xf numFmtId="3" fontId="31" fillId="0" borderId="91" xfId="0" applyNumberFormat="1" applyFont="1" applyBorder="1" applyAlignment="1">
      <alignment horizontal="center" vertical="center"/>
    </xf>
    <xf numFmtId="0" fontId="31" fillId="11" borderId="84" xfId="0" applyFont="1" applyFill="1" applyBorder="1" applyAlignment="1">
      <alignment horizontal="center" vertical="top" wrapText="1"/>
    </xf>
    <xf numFmtId="0" fontId="31" fillId="0" borderId="84" xfId="0" applyFont="1" applyBorder="1" applyAlignment="1">
      <alignment horizontal="center" vertical="top"/>
    </xf>
    <xf numFmtId="3" fontId="31" fillId="0" borderId="84" xfId="0" applyNumberFormat="1" applyFont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 wrapText="1"/>
    </xf>
    <xf numFmtId="0" fontId="29" fillId="11" borderId="54" xfId="0" applyFont="1" applyFill="1" applyBorder="1" applyAlignment="1">
      <alignment vertical="center"/>
    </xf>
    <xf numFmtId="0" fontId="31" fillId="6" borderId="84" xfId="0" applyFont="1" applyFill="1" applyBorder="1" applyAlignment="1">
      <alignment horizontal="center" vertical="center" wrapText="1"/>
    </xf>
    <xf numFmtId="0" fontId="31" fillId="11" borderId="54" xfId="0" applyFont="1" applyFill="1" applyBorder="1" applyAlignment="1">
      <alignment vertical="center"/>
    </xf>
    <xf numFmtId="1" fontId="31" fillId="11" borderId="84" xfId="0" applyNumberFormat="1" applyFont="1" applyFill="1" applyBorder="1" applyAlignment="1">
      <alignment horizontal="center" vertical="center"/>
    </xf>
    <xf numFmtId="0" fontId="31" fillId="0" borderId="54" xfId="0" applyFont="1" applyBorder="1" applyAlignment="1">
      <alignment vertical="top"/>
    </xf>
    <xf numFmtId="0" fontId="31" fillId="0" borderId="91" xfId="0" applyFont="1" applyBorder="1" applyAlignment="1">
      <alignment horizontal="center" vertical="center"/>
    </xf>
    <xf numFmtId="0" fontId="14" fillId="0" borderId="84" xfId="0" applyFont="1" applyBorder="1" applyAlignment="1">
      <alignment horizontal="center" vertical="center"/>
    </xf>
    <xf numFmtId="0" fontId="29" fillId="11" borderId="54" xfId="0" applyFont="1" applyFill="1" applyBorder="1" applyAlignment="1">
      <alignment horizontal="center" vertical="center"/>
    </xf>
    <xf numFmtId="0" fontId="31" fillId="6" borderId="34" xfId="0" applyFont="1" applyFill="1" applyBorder="1" applyAlignment="1">
      <alignment horizontal="center" vertical="center" wrapText="1"/>
    </xf>
    <xf numFmtId="0" fontId="31" fillId="11" borderId="54" xfId="0" applyFont="1" applyFill="1" applyBorder="1" applyAlignment="1">
      <alignment horizontal="center" vertical="center" wrapText="1"/>
    </xf>
    <xf numFmtId="0" fontId="31" fillId="11" borderId="54" xfId="0" applyFont="1" applyFill="1" applyBorder="1" applyAlignment="1">
      <alignment horizontal="center" vertical="top"/>
    </xf>
    <xf numFmtId="3" fontId="14" fillId="0" borderId="0" xfId="0" applyNumberFormat="1" applyFont="1" applyAlignment="1">
      <alignment horizontal="center" vertical="center"/>
    </xf>
    <xf numFmtId="0" fontId="14" fillId="0" borderId="0" xfId="0" applyFont="1"/>
    <xf numFmtId="0" fontId="31" fillId="11" borderId="54" xfId="0" applyFont="1" applyFill="1" applyBorder="1" applyAlignment="1">
      <alignment horizontal="center" vertical="center"/>
    </xf>
    <xf numFmtId="0" fontId="31" fillId="0" borderId="84" xfId="0" applyFont="1" applyBorder="1" applyAlignment="1">
      <alignment vertical="center"/>
    </xf>
    <xf numFmtId="0" fontId="31" fillId="11" borderId="34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91" xfId="0" applyFont="1" applyFill="1" applyBorder="1" applyAlignment="1">
      <alignment horizontal="center" vertical="center"/>
    </xf>
    <xf numFmtId="0" fontId="31" fillId="11" borderId="0" xfId="0" applyFont="1" applyFill="1" applyBorder="1" applyAlignment="1">
      <alignment horizontal="center" vertical="center"/>
    </xf>
    <xf numFmtId="0" fontId="31" fillId="6" borderId="91" xfId="0" applyFont="1" applyFill="1" applyBorder="1" applyAlignment="1">
      <alignment horizontal="center" vertical="center" wrapText="1"/>
    </xf>
    <xf numFmtId="1" fontId="14" fillId="0" borderId="84" xfId="0" applyNumberFormat="1" applyFont="1" applyBorder="1" applyAlignment="1">
      <alignment horizontal="center" vertical="center"/>
    </xf>
    <xf numFmtId="0" fontId="31" fillId="6" borderId="84" xfId="0" applyFont="1" applyFill="1" applyBorder="1" applyAlignment="1">
      <alignment horizontal="center" vertical="center"/>
    </xf>
    <xf numFmtId="0" fontId="31" fillId="0" borderId="91" xfId="0" applyFont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31" fillId="0" borderId="84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91" xfId="0" applyFont="1" applyBorder="1" applyAlignment="1">
      <alignment horizontal="center" vertical="center"/>
    </xf>
    <xf numFmtId="0" fontId="36" fillId="0" borderId="9" xfId="1" applyFont="1" applyBorder="1" applyAlignment="1">
      <alignment horizontal="center" vertical="center"/>
    </xf>
    <xf numFmtId="0" fontId="36" fillId="0" borderId="71" xfId="1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9" fillId="0" borderId="38" xfId="0" applyFont="1" applyBorder="1" applyAlignment="1">
      <alignment vertical="center" wrapText="1"/>
    </xf>
    <xf numFmtId="1" fontId="14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115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7" fillId="3" borderId="108" xfId="1" applyFont="1" applyFill="1" applyBorder="1" applyAlignment="1">
      <alignment horizontal="center" vertical="center" wrapText="1"/>
    </xf>
    <xf numFmtId="0" fontId="37" fillId="3" borderId="108" xfId="1" applyFont="1" applyFill="1" applyBorder="1" applyAlignment="1">
      <alignment horizontal="center" vertical="center"/>
    </xf>
    <xf numFmtId="0" fontId="37" fillId="3" borderId="109" xfId="1" applyFont="1" applyFill="1" applyBorder="1" applyAlignment="1">
      <alignment horizontal="center" vertical="center"/>
    </xf>
    <xf numFmtId="3" fontId="17" fillId="0" borderId="9" xfId="1" applyNumberFormat="1" applyFont="1" applyBorder="1" applyAlignment="1">
      <alignment horizontal="center" vertical="center"/>
    </xf>
    <xf numFmtId="3" fontId="17" fillId="0" borderId="21" xfId="1" applyNumberFormat="1" applyFont="1" applyBorder="1" applyAlignment="1">
      <alignment vertical="center"/>
    </xf>
    <xf numFmtId="0" fontId="38" fillId="0" borderId="71" xfId="1" applyFont="1" applyBorder="1" applyAlignment="1">
      <alignment horizontal="center" vertical="center"/>
    </xf>
    <xf numFmtId="0" fontId="38" fillId="0" borderId="9" xfId="1" applyFont="1" applyBorder="1" applyAlignment="1">
      <alignment horizontal="center" vertical="center"/>
    </xf>
    <xf numFmtId="0" fontId="40" fillId="0" borderId="9" xfId="1" applyFont="1" applyBorder="1" applyAlignment="1">
      <alignment horizontal="center" vertical="center"/>
    </xf>
    <xf numFmtId="0" fontId="38" fillId="0" borderId="9" xfId="1" applyFont="1" applyBorder="1" applyAlignment="1">
      <alignment vertical="center"/>
    </xf>
    <xf numFmtId="3" fontId="40" fillId="0" borderId="9" xfId="1" applyNumberFormat="1" applyFont="1" applyBorder="1" applyAlignment="1">
      <alignment vertical="center"/>
    </xf>
    <xf numFmtId="3" fontId="40" fillId="0" borderId="21" xfId="1" applyNumberFormat="1" applyFont="1" applyBorder="1" applyAlignment="1">
      <alignment vertical="center"/>
    </xf>
    <xf numFmtId="3" fontId="2" fillId="0" borderId="0" xfId="1" applyNumberFormat="1" applyFont="1" applyAlignment="1">
      <alignment horizontal="center" vertical="center"/>
    </xf>
    <xf numFmtId="3" fontId="15" fillId="0" borderId="84" xfId="0" applyNumberFormat="1" applyFont="1" applyBorder="1" applyAlignment="1">
      <alignment horizontal="center" vertical="center"/>
    </xf>
    <xf numFmtId="10" fontId="10" fillId="0" borderId="1" xfId="2" applyNumberFormat="1" applyFont="1" applyFill="1" applyBorder="1" applyAlignment="1">
      <alignment horizontal="center" vertical="center"/>
    </xf>
    <xf numFmtId="0" fontId="15" fillId="0" borderId="84" xfId="0" applyFont="1" applyBorder="1" applyAlignment="1">
      <alignment horizontal="center" vertical="center" readingOrder="1"/>
    </xf>
    <xf numFmtId="0" fontId="41" fillId="12" borderId="69" xfId="0" applyFont="1" applyFill="1" applyBorder="1" applyAlignment="1">
      <alignment horizontal="center" vertical="center" textRotation="180"/>
    </xf>
    <xf numFmtId="0" fontId="41" fillId="9" borderId="0" xfId="0" applyFont="1" applyFill="1" applyAlignment="1">
      <alignment horizontal="center" vertical="center" textRotation="180"/>
    </xf>
    <xf numFmtId="0" fontId="41" fillId="10" borderId="0" xfId="0" applyFont="1" applyFill="1" applyAlignment="1">
      <alignment horizontal="center" vertical="center" textRotation="180"/>
    </xf>
    <xf numFmtId="0" fontId="41" fillId="7" borderId="0" xfId="0" applyFont="1" applyFill="1" applyAlignment="1">
      <alignment horizontal="center" vertical="center" textRotation="180"/>
    </xf>
    <xf numFmtId="0" fontId="41" fillId="13" borderId="0" xfId="0" applyFont="1" applyFill="1" applyAlignment="1">
      <alignment horizontal="center" vertical="center" textRotation="180"/>
    </xf>
    <xf numFmtId="165" fontId="10" fillId="0" borderId="0" xfId="1" applyNumberFormat="1" applyFont="1" applyAlignment="1">
      <alignment horizontal="right" vertical="center" indent="1"/>
    </xf>
    <xf numFmtId="165" fontId="10" fillId="0" borderId="92" xfId="1" applyNumberFormat="1" applyFont="1" applyBorder="1" applyAlignment="1">
      <alignment horizontal="right" vertical="center" indent="1"/>
    </xf>
    <xf numFmtId="0" fontId="19" fillId="0" borderId="7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right" vertical="center" wrapText="1"/>
    </xf>
    <xf numFmtId="0" fontId="10" fillId="0" borderId="0" xfId="1" applyFont="1" applyAlignment="1">
      <alignment horizontal="left" vertical="top" indent="1" readingOrder="2"/>
    </xf>
    <xf numFmtId="0" fontId="3" fillId="2" borderId="16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right" vertical="center" wrapText="1"/>
    </xf>
    <xf numFmtId="0" fontId="8" fillId="0" borderId="12" xfId="1" applyFont="1" applyBorder="1" applyAlignment="1">
      <alignment horizontal="right" vertical="center" wrapText="1"/>
    </xf>
    <xf numFmtId="0" fontId="8" fillId="0" borderId="11" xfId="1" applyFont="1" applyBorder="1" applyAlignment="1">
      <alignment horizontal="right" vertical="center" wrapText="1"/>
    </xf>
    <xf numFmtId="0" fontId="10" fillId="0" borderId="3" xfId="1" applyFont="1" applyBorder="1" applyAlignment="1">
      <alignment horizontal="right" vertical="center" wrapText="1"/>
    </xf>
    <xf numFmtId="0" fontId="10" fillId="0" borderId="2" xfId="1" applyFont="1" applyBorder="1" applyAlignment="1">
      <alignment horizontal="right" vertical="center" wrapText="1"/>
    </xf>
    <xf numFmtId="0" fontId="10" fillId="0" borderId="1" xfId="1" applyFont="1" applyBorder="1" applyAlignment="1">
      <alignment horizontal="right" vertical="center" wrapText="1"/>
    </xf>
    <xf numFmtId="0" fontId="10" fillId="0" borderId="10" xfId="1" applyFont="1" applyBorder="1" applyAlignment="1">
      <alignment horizontal="right" vertical="center" wrapText="1"/>
    </xf>
    <xf numFmtId="0" fontId="10" fillId="0" borderId="9" xfId="1" applyFont="1" applyBorder="1" applyAlignment="1">
      <alignment horizontal="right" vertical="center" wrapText="1"/>
    </xf>
    <xf numFmtId="0" fontId="10" fillId="0" borderId="8" xfId="1" applyFont="1" applyBorder="1" applyAlignment="1">
      <alignment horizontal="right" vertical="center" wrapText="1"/>
    </xf>
    <xf numFmtId="4" fontId="17" fillId="0" borderId="23" xfId="1" applyNumberFormat="1" applyFont="1" applyBorder="1" applyAlignment="1">
      <alignment horizontal="center" vertical="center" wrapText="1"/>
    </xf>
    <xf numFmtId="4" fontId="17" fillId="0" borderId="24" xfId="1" applyNumberFormat="1" applyFont="1" applyBorder="1" applyAlignment="1">
      <alignment horizontal="center" vertical="center" wrapText="1"/>
    </xf>
    <xf numFmtId="4" fontId="17" fillId="0" borderId="9" xfId="1" applyNumberFormat="1" applyFont="1" applyBorder="1" applyAlignment="1">
      <alignment horizontal="center" vertical="center" wrapText="1"/>
    </xf>
    <xf numFmtId="4" fontId="17" fillId="0" borderId="8" xfId="1" applyNumberFormat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4" fontId="17" fillId="0" borderId="106" xfId="1" applyNumberFormat="1" applyFont="1" applyBorder="1" applyAlignment="1">
      <alignment horizontal="center" vertical="center" wrapText="1"/>
    </xf>
    <xf numFmtId="4" fontId="17" fillId="0" borderId="73" xfId="1" applyNumberFormat="1" applyFont="1" applyBorder="1" applyAlignment="1">
      <alignment horizontal="center" vertical="center" wrapText="1"/>
    </xf>
    <xf numFmtId="4" fontId="17" fillId="0" borderId="21" xfId="1" applyNumberFormat="1" applyFont="1" applyBorder="1" applyAlignment="1">
      <alignment horizontal="center" vertical="center" wrapText="1"/>
    </xf>
    <xf numFmtId="4" fontId="17" fillId="0" borderId="20" xfId="1" applyNumberFormat="1" applyFont="1" applyBorder="1" applyAlignment="1">
      <alignment horizontal="center" vertical="center" wrapText="1"/>
    </xf>
    <xf numFmtId="4" fontId="17" fillId="0" borderId="27" xfId="1" applyNumberFormat="1" applyFont="1" applyBorder="1" applyAlignment="1">
      <alignment horizontal="center" vertical="center"/>
    </xf>
    <xf numFmtId="4" fontId="17" fillId="0" borderId="28" xfId="1" applyNumberFormat="1" applyFont="1" applyBorder="1" applyAlignment="1">
      <alignment horizontal="center" vertical="center"/>
    </xf>
    <xf numFmtId="4" fontId="17" fillId="0" borderId="27" xfId="1" applyNumberFormat="1" applyFont="1" applyBorder="1" applyAlignment="1">
      <alignment horizontal="center" vertical="center" wrapText="1"/>
    </xf>
    <xf numFmtId="4" fontId="17" fillId="0" borderId="26" xfId="1" applyNumberFormat="1" applyFont="1" applyBorder="1" applyAlignment="1">
      <alignment horizontal="center" vertical="center" wrapText="1"/>
    </xf>
    <xf numFmtId="4" fontId="17" fillId="0" borderId="25" xfId="1" applyNumberFormat="1" applyFont="1" applyBorder="1" applyAlignment="1">
      <alignment horizontal="center" vertical="center" wrapText="1"/>
    </xf>
    <xf numFmtId="4" fontId="17" fillId="0" borderId="2" xfId="1" applyNumberFormat="1" applyFont="1" applyBorder="1" applyAlignment="1">
      <alignment horizontal="center" vertical="center" wrapText="1"/>
    </xf>
    <xf numFmtId="4" fontId="17" fillId="0" borderId="1" xfId="1" applyNumberFormat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105" xfId="1" applyFont="1" applyBorder="1" applyAlignment="1">
      <alignment horizontal="right" vertical="center" wrapText="1"/>
    </xf>
    <xf numFmtId="0" fontId="12" fillId="0" borderId="42" xfId="1" applyFont="1" applyBorder="1" applyAlignment="1">
      <alignment horizontal="right" vertical="center" wrapText="1"/>
    </xf>
    <xf numFmtId="0" fontId="12" fillId="0" borderId="41" xfId="1" applyFont="1" applyBorder="1" applyAlignment="1">
      <alignment horizontal="right" vertical="center" wrapText="1"/>
    </xf>
    <xf numFmtId="0" fontId="3" fillId="3" borderId="103" xfId="1" applyFont="1" applyFill="1" applyBorder="1" applyAlignment="1">
      <alignment horizontal="center" vertical="center"/>
    </xf>
    <xf numFmtId="0" fontId="3" fillId="3" borderId="104" xfId="1" applyFont="1" applyFill="1" applyBorder="1" applyAlignment="1">
      <alignment horizontal="center" vertical="center"/>
    </xf>
    <xf numFmtId="0" fontId="3" fillId="3" borderId="103" xfId="1" applyFont="1" applyFill="1" applyBorder="1" applyAlignment="1">
      <alignment horizontal="center" vertical="center" wrapText="1"/>
    </xf>
    <xf numFmtId="0" fontId="3" fillId="3" borderId="36" xfId="1" applyFont="1" applyFill="1" applyBorder="1" applyAlignment="1">
      <alignment horizontal="center" vertical="center" wrapText="1"/>
    </xf>
    <xf numFmtId="0" fontId="3" fillId="3" borderId="35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1" fontId="10" fillId="0" borderId="9" xfId="1" applyNumberFormat="1" applyFont="1" applyBorder="1" applyAlignment="1">
      <alignment horizontal="center" vertical="center"/>
    </xf>
    <xf numFmtId="1" fontId="18" fillId="0" borderId="9" xfId="1" applyNumberFormat="1" applyFont="1" applyBorder="1" applyAlignment="1">
      <alignment horizontal="center" vertical="center"/>
    </xf>
    <xf numFmtId="1" fontId="18" fillId="0" borderId="8" xfId="1" applyNumberFormat="1" applyFont="1" applyBorder="1" applyAlignment="1">
      <alignment horizontal="center" vertical="center"/>
    </xf>
    <xf numFmtId="0" fontId="12" fillId="0" borderId="38" xfId="1" applyFont="1" applyBorder="1" applyAlignment="1">
      <alignment horizontal="center" vertical="center" wrapText="1"/>
    </xf>
    <xf numFmtId="0" fontId="12" fillId="0" borderId="37" xfId="1" applyFont="1" applyBorder="1" applyAlignment="1">
      <alignment horizontal="center" vertical="center" wrapText="1"/>
    </xf>
    <xf numFmtId="0" fontId="10" fillId="5" borderId="7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10" fillId="5" borderId="102" xfId="1" applyFont="1" applyFill="1" applyBorder="1" applyAlignment="1">
      <alignment horizontal="center" vertical="center"/>
    </xf>
    <xf numFmtId="1" fontId="10" fillId="0" borderId="101" xfId="1" applyNumberFormat="1" applyFont="1" applyBorder="1" applyAlignment="1">
      <alignment horizontal="center" vertical="center"/>
    </xf>
    <xf numFmtId="1" fontId="10" fillId="0" borderId="102" xfId="1" applyNumberFormat="1" applyFont="1" applyBorder="1" applyAlignment="1">
      <alignment horizontal="center" vertical="center"/>
    </xf>
    <xf numFmtId="1" fontId="18" fillId="0" borderId="101" xfId="1" applyNumberFormat="1" applyFont="1" applyBorder="1" applyAlignment="1">
      <alignment horizontal="center" vertical="center"/>
    </xf>
    <xf numFmtId="1" fontId="18" fillId="0" borderId="5" xfId="1" applyNumberFormat="1" applyFont="1" applyBorder="1" applyAlignment="1">
      <alignment horizontal="center" vertical="center"/>
    </xf>
    <xf numFmtId="0" fontId="3" fillId="3" borderId="36" xfId="1" applyFont="1" applyFill="1" applyBorder="1" applyAlignment="1">
      <alignment horizontal="center" vertical="center"/>
    </xf>
    <xf numFmtId="0" fontId="3" fillId="3" borderId="35" xfId="1" applyFont="1" applyFill="1" applyBorder="1" applyAlignment="1">
      <alignment horizontal="center" vertical="center"/>
    </xf>
    <xf numFmtId="0" fontId="10" fillId="5" borderId="19" xfId="1" applyFont="1" applyFill="1" applyBorder="1" applyAlignment="1">
      <alignment horizontal="center" vertical="center"/>
    </xf>
    <xf numFmtId="0" fontId="10" fillId="5" borderId="18" xfId="1" applyFont="1" applyFill="1" applyBorder="1" applyAlignment="1">
      <alignment horizontal="center" vertical="center"/>
    </xf>
    <xf numFmtId="0" fontId="10" fillId="5" borderId="17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right" vertical="center"/>
    </xf>
    <xf numFmtId="0" fontId="20" fillId="0" borderId="19" xfId="1" applyFont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4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right" vertical="center" wrapText="1"/>
    </xf>
    <xf numFmtId="0" fontId="11" fillId="0" borderId="17" xfId="1" applyFont="1" applyBorder="1" applyAlignment="1">
      <alignment horizontal="right" vertical="center" wrapText="1"/>
    </xf>
    <xf numFmtId="0" fontId="8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24" xfId="1" applyFont="1" applyFill="1" applyBorder="1" applyAlignment="1">
      <alignment horizontal="center" vertical="center"/>
    </xf>
    <xf numFmtId="1" fontId="10" fillId="0" borderId="58" xfId="1" applyNumberFormat="1" applyFont="1" applyBorder="1" applyAlignment="1">
      <alignment horizontal="center" vertical="center"/>
    </xf>
    <xf numFmtId="1" fontId="10" fillId="0" borderId="57" xfId="1" applyNumberFormat="1" applyFont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95" xfId="1" applyFont="1" applyFill="1" applyBorder="1" applyAlignment="1">
      <alignment horizontal="center" vertical="center"/>
    </xf>
    <xf numFmtId="0" fontId="3" fillId="3" borderId="96" xfId="1" applyFont="1" applyFill="1" applyBorder="1" applyAlignment="1">
      <alignment horizontal="center" vertical="center"/>
    </xf>
    <xf numFmtId="0" fontId="3" fillId="3" borderId="99" xfId="1" applyFont="1" applyFill="1" applyBorder="1" applyAlignment="1">
      <alignment horizontal="center" vertical="center"/>
    </xf>
    <xf numFmtId="0" fontId="3" fillId="3" borderId="97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25" fillId="0" borderId="111" xfId="1" applyFont="1" applyBorder="1" applyAlignment="1">
      <alignment horizontal="center" vertical="center"/>
    </xf>
    <xf numFmtId="0" fontId="25" fillId="0" borderId="21" xfId="1" applyFont="1" applyBorder="1" applyAlignment="1">
      <alignment horizontal="center" vertical="center"/>
    </xf>
    <xf numFmtId="0" fontId="23" fillId="0" borderId="112" xfId="1" applyFont="1" applyBorder="1" applyAlignment="1">
      <alignment horizontal="center" vertical="center"/>
    </xf>
    <xf numFmtId="0" fontId="23" fillId="0" borderId="45" xfId="1" applyFont="1" applyBorder="1" applyAlignment="1">
      <alignment horizontal="center" vertical="center"/>
    </xf>
    <xf numFmtId="0" fontId="3" fillId="3" borderId="40" xfId="1" applyFont="1" applyFill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92" xfId="1" applyFont="1" applyBorder="1" applyAlignment="1">
      <alignment horizontal="center" vertical="center"/>
    </xf>
    <xf numFmtId="0" fontId="24" fillId="0" borderId="110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0" fontId="10" fillId="6" borderId="34" xfId="1" applyFont="1" applyFill="1" applyBorder="1" applyAlignment="1">
      <alignment horizontal="center" vertical="center"/>
    </xf>
    <xf numFmtId="0" fontId="10" fillId="6" borderId="17" xfId="1" applyFont="1" applyFill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22" fillId="0" borderId="65" xfId="1" applyFont="1" applyBorder="1" applyAlignment="1">
      <alignment horizontal="center" vertical="center" wrapText="1"/>
    </xf>
    <xf numFmtId="0" fontId="22" fillId="0" borderId="64" xfId="1" applyFont="1" applyBorder="1" applyAlignment="1">
      <alignment horizontal="center" vertical="center" wrapText="1"/>
    </xf>
    <xf numFmtId="0" fontId="22" fillId="0" borderId="63" xfId="1" applyFont="1" applyBorder="1" applyAlignment="1">
      <alignment horizontal="center" vertical="center" wrapText="1"/>
    </xf>
    <xf numFmtId="0" fontId="22" fillId="0" borderId="47" xfId="1" applyFont="1" applyBorder="1" applyAlignment="1">
      <alignment horizontal="center" vertical="center" wrapText="1"/>
    </xf>
    <xf numFmtId="0" fontId="22" fillId="0" borderId="46" xfId="1" applyFont="1" applyBorder="1" applyAlignment="1">
      <alignment horizontal="center" vertical="center" wrapText="1"/>
    </xf>
    <xf numFmtId="0" fontId="22" fillId="0" borderId="60" xfId="1" applyFont="1" applyBorder="1" applyAlignment="1">
      <alignment horizontal="center" vertical="center" wrapText="1"/>
    </xf>
    <xf numFmtId="10" fontId="3" fillId="0" borderId="62" xfId="2" applyNumberFormat="1" applyFont="1" applyFill="1" applyBorder="1" applyAlignment="1">
      <alignment horizontal="center" vertical="center"/>
    </xf>
    <xf numFmtId="10" fontId="3" fillId="0" borderId="59" xfId="2" applyNumberFormat="1" applyFont="1" applyFill="1" applyBorder="1" applyAlignment="1">
      <alignment horizontal="center" vertical="center"/>
    </xf>
    <xf numFmtId="0" fontId="37" fillId="3" borderId="94" xfId="1" applyFont="1" applyFill="1" applyBorder="1" applyAlignment="1">
      <alignment horizontal="center" vertical="center"/>
    </xf>
    <xf numFmtId="0" fontId="37" fillId="3" borderId="108" xfId="1" applyFont="1" applyFill="1" applyBorder="1" applyAlignment="1">
      <alignment horizontal="center" vertical="center"/>
    </xf>
    <xf numFmtId="0" fontId="9" fillId="0" borderId="75" xfId="1" applyFont="1" applyBorder="1" applyAlignment="1">
      <alignment horizontal="center" vertical="center"/>
    </xf>
    <xf numFmtId="0" fontId="9" fillId="0" borderId="74" xfId="1" applyFont="1" applyBorder="1" applyAlignment="1">
      <alignment horizontal="center" vertical="center"/>
    </xf>
    <xf numFmtId="0" fontId="9" fillId="0" borderId="73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9" fillId="0" borderId="72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46" xfId="1" applyFont="1" applyBorder="1" applyAlignment="1">
      <alignment horizontal="center" vertical="center"/>
    </xf>
    <xf numFmtId="0" fontId="9" fillId="0" borderId="100" xfId="1" applyFont="1" applyBorder="1" applyAlignment="1">
      <alignment horizontal="center" vertical="center"/>
    </xf>
    <xf numFmtId="0" fontId="22" fillId="0" borderId="68" xfId="1" applyFont="1" applyBorder="1" applyAlignment="1">
      <alignment horizontal="center" vertical="center"/>
    </xf>
    <xf numFmtId="0" fontId="22" fillId="0" borderId="26" xfId="1" applyFont="1" applyBorder="1" applyAlignment="1">
      <alignment horizontal="center" vertical="center"/>
    </xf>
    <xf numFmtId="0" fontId="22" fillId="0" borderId="67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2" fillId="0" borderId="66" xfId="1" applyFont="1" applyBorder="1" applyAlignment="1">
      <alignment horizontal="center" vertical="center"/>
    </xf>
    <xf numFmtId="0" fontId="9" fillId="6" borderId="88" xfId="1" applyFont="1" applyFill="1" applyBorder="1" applyAlignment="1">
      <alignment horizontal="center" vertical="center" wrapText="1"/>
    </xf>
    <xf numFmtId="0" fontId="9" fillId="6" borderId="80" xfId="1" applyFont="1" applyFill="1" applyBorder="1" applyAlignment="1">
      <alignment horizontal="center" vertical="center" wrapText="1"/>
    </xf>
    <xf numFmtId="49" fontId="9" fillId="6" borderId="87" xfId="1" applyNumberFormat="1" applyFont="1" applyFill="1" applyBorder="1" applyAlignment="1">
      <alignment horizontal="center" vertical="center" wrapText="1"/>
    </xf>
    <xf numFmtId="49" fontId="9" fillId="6" borderId="79" xfId="1" applyNumberFormat="1" applyFont="1" applyFill="1" applyBorder="1" applyAlignment="1">
      <alignment horizontal="center" vertical="center" wrapText="1"/>
    </xf>
    <xf numFmtId="0" fontId="9" fillId="0" borderId="77" xfId="1" applyFont="1" applyBorder="1" applyAlignment="1">
      <alignment horizontal="center" vertical="center"/>
    </xf>
    <xf numFmtId="0" fontId="9" fillId="0" borderId="76" xfId="1" applyFont="1" applyBorder="1" applyAlignment="1">
      <alignment horizontal="center" vertical="center"/>
    </xf>
    <xf numFmtId="0" fontId="9" fillId="0" borderId="86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47" xfId="1" applyFont="1" applyBorder="1" applyAlignment="1">
      <alignment horizontal="right" vertical="center" indent="1"/>
    </xf>
    <xf numFmtId="0" fontId="10" fillId="0" borderId="46" xfId="1" applyFont="1" applyBorder="1" applyAlignment="1">
      <alignment horizontal="right" vertical="center" indent="1"/>
    </xf>
    <xf numFmtId="164" fontId="3" fillId="3" borderId="31" xfId="1" applyNumberFormat="1" applyFont="1" applyFill="1" applyBorder="1" applyAlignment="1">
      <alignment horizontal="center" vertical="center"/>
    </xf>
    <xf numFmtId="164" fontId="3" fillId="3" borderId="30" xfId="1" applyNumberFormat="1" applyFont="1" applyFill="1" applyBorder="1" applyAlignment="1">
      <alignment horizontal="center" vertical="center"/>
    </xf>
    <xf numFmtId="0" fontId="8" fillId="6" borderId="19" xfId="1" applyFont="1" applyFill="1" applyBorder="1" applyAlignment="1">
      <alignment horizontal="center" vertical="center"/>
    </xf>
    <xf numFmtId="0" fontId="8" fillId="6" borderId="91" xfId="1" applyFont="1" applyFill="1" applyBorder="1" applyAlignment="1">
      <alignment horizontal="center" vertical="center"/>
    </xf>
    <xf numFmtId="0" fontId="8" fillId="6" borderId="34" xfId="1" applyFont="1" applyFill="1" applyBorder="1" applyAlignment="1">
      <alignment horizontal="center" vertical="center"/>
    </xf>
    <xf numFmtId="0" fontId="8" fillId="6" borderId="17" xfId="1" applyFont="1" applyFill="1" applyBorder="1" applyAlignment="1">
      <alignment horizontal="center" vertical="center"/>
    </xf>
    <xf numFmtId="0" fontId="9" fillId="6" borderId="90" xfId="1" applyFont="1" applyFill="1" applyBorder="1" applyAlignment="1">
      <alignment horizontal="center" vertical="center"/>
    </xf>
    <xf numFmtId="0" fontId="9" fillId="6" borderId="83" xfId="1" applyFont="1" applyFill="1" applyBorder="1" applyAlignment="1">
      <alignment horizontal="center" vertical="center"/>
    </xf>
    <xf numFmtId="0" fontId="9" fillId="6" borderId="88" xfId="1" applyFont="1" applyFill="1" applyBorder="1" applyAlignment="1">
      <alignment horizontal="center" vertical="center"/>
    </xf>
    <xf numFmtId="0" fontId="9" fillId="6" borderId="80" xfId="1" applyFont="1" applyFill="1" applyBorder="1" applyAlignment="1">
      <alignment horizontal="center" vertical="center"/>
    </xf>
    <xf numFmtId="0" fontId="9" fillId="6" borderId="89" xfId="1" applyFont="1" applyFill="1" applyBorder="1" applyAlignment="1">
      <alignment horizontal="center" vertical="center"/>
    </xf>
    <xf numFmtId="0" fontId="9" fillId="6" borderId="86" xfId="1" applyFont="1" applyFill="1" applyBorder="1" applyAlignment="1">
      <alignment horizontal="center" vertical="center"/>
    </xf>
    <xf numFmtId="0" fontId="8" fillId="0" borderId="107" xfId="1" applyFont="1" applyBorder="1" applyAlignment="1">
      <alignment horizontal="center" vertical="center"/>
    </xf>
    <xf numFmtId="0" fontId="10" fillId="0" borderId="4" xfId="1" applyFont="1" applyBorder="1" applyAlignment="1">
      <alignment horizontal="right" vertical="center" indent="1"/>
    </xf>
    <xf numFmtId="0" fontId="10" fillId="0" borderId="0" xfId="1" applyFont="1" applyAlignment="1">
      <alignment horizontal="right" vertical="center" indent="1"/>
    </xf>
    <xf numFmtId="0" fontId="10" fillId="0" borderId="92" xfId="1" applyFont="1" applyBorder="1" applyAlignment="1">
      <alignment horizontal="right" vertical="center" indent="1"/>
    </xf>
    <xf numFmtId="0" fontId="7" fillId="0" borderId="44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93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 indent="1"/>
    </xf>
    <xf numFmtId="0" fontId="33" fillId="0" borderId="34" xfId="0" applyFont="1" applyBorder="1" applyAlignment="1">
      <alignment horizontal="center" vertical="center"/>
    </xf>
    <xf numFmtId="0" fontId="33" fillId="0" borderId="91" xfId="0" applyFont="1" applyBorder="1" applyAlignment="1">
      <alignment horizontal="center" vertical="center"/>
    </xf>
    <xf numFmtId="0" fontId="32" fillId="6" borderId="84" xfId="0" applyFont="1" applyFill="1" applyBorder="1" applyAlignment="1">
      <alignment horizontal="center" vertical="center"/>
    </xf>
    <xf numFmtId="0" fontId="32" fillId="6" borderId="84" xfId="0" applyFont="1" applyFill="1" applyBorder="1" applyAlignment="1">
      <alignment horizontal="center" vertical="center" wrapText="1"/>
    </xf>
    <xf numFmtId="0" fontId="31" fillId="6" borderId="84" xfId="0" applyFont="1" applyFill="1" applyBorder="1" applyAlignment="1">
      <alignment horizontal="center" vertical="center" wrapText="1"/>
    </xf>
    <xf numFmtId="0" fontId="31" fillId="6" borderId="34" xfId="0" applyFont="1" applyFill="1" applyBorder="1" applyAlignment="1">
      <alignment horizontal="center" vertical="center"/>
    </xf>
    <xf numFmtId="0" fontId="31" fillId="6" borderId="91" xfId="0" applyFont="1" applyFill="1" applyBorder="1" applyAlignment="1">
      <alignment horizontal="center" vertical="center"/>
    </xf>
    <xf numFmtId="0" fontId="31" fillId="6" borderId="53" xfId="0" applyFont="1" applyFill="1" applyBorder="1" applyAlignment="1">
      <alignment horizontal="center" vertical="center"/>
    </xf>
    <xf numFmtId="0" fontId="31" fillId="6" borderId="72" xfId="0" applyFont="1" applyFill="1" applyBorder="1" applyAlignment="1">
      <alignment horizontal="center" vertical="center"/>
    </xf>
    <xf numFmtId="0" fontId="31" fillId="6" borderId="113" xfId="0" applyFont="1" applyFill="1" applyBorder="1" applyAlignment="1">
      <alignment horizontal="center" vertical="center"/>
    </xf>
    <xf numFmtId="0" fontId="31" fillId="6" borderId="114" xfId="0" applyFont="1" applyFill="1" applyBorder="1" applyAlignment="1">
      <alignment horizontal="center" vertical="center"/>
    </xf>
    <xf numFmtId="0" fontId="31" fillId="11" borderId="34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91" xfId="0" applyFont="1" applyFill="1" applyBorder="1" applyAlignment="1">
      <alignment horizontal="center" vertical="center"/>
    </xf>
    <xf numFmtId="0" fontId="29" fillId="0" borderId="38" xfId="0" applyFont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3" fontId="31" fillId="0" borderId="8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6" borderId="34" xfId="0" applyFont="1" applyFill="1" applyBorder="1" applyAlignment="1">
      <alignment horizontal="center" vertical="center" wrapText="1"/>
    </xf>
    <xf numFmtId="0" fontId="31" fillId="6" borderId="18" xfId="0" applyFont="1" applyFill="1" applyBorder="1" applyAlignment="1">
      <alignment horizontal="center" vertical="center" wrapText="1"/>
    </xf>
    <xf numFmtId="0" fontId="31" fillId="6" borderId="91" xfId="0" applyFont="1" applyFill="1" applyBorder="1" applyAlignment="1">
      <alignment horizontal="center" vertical="center" wrapText="1"/>
    </xf>
    <xf numFmtId="0" fontId="31" fillId="11" borderId="34" xfId="0" applyFont="1" applyFill="1" applyBorder="1" applyAlignment="1">
      <alignment horizontal="center" vertical="top"/>
    </xf>
    <xf numFmtId="0" fontId="31" fillId="11" borderId="18" xfId="0" applyFont="1" applyFill="1" applyBorder="1" applyAlignment="1">
      <alignment horizontal="center" vertical="top"/>
    </xf>
    <xf numFmtId="0" fontId="31" fillId="11" borderId="91" xfId="0" applyFont="1" applyFill="1" applyBorder="1" applyAlignment="1">
      <alignment horizontal="center" vertical="top"/>
    </xf>
    <xf numFmtId="0" fontId="29" fillId="6" borderId="34" xfId="0" applyFont="1" applyFill="1" applyBorder="1" applyAlignment="1">
      <alignment horizontal="center" vertical="center"/>
    </xf>
    <xf numFmtId="0" fontId="29" fillId="6" borderId="18" xfId="0" applyFont="1" applyFill="1" applyBorder="1" applyAlignment="1">
      <alignment horizontal="center" vertical="center"/>
    </xf>
    <xf numFmtId="0" fontId="29" fillId="6" borderId="91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84" xfId="0" applyFont="1" applyBorder="1" applyAlignment="1">
      <alignment horizontal="center" vertical="center"/>
    </xf>
    <xf numFmtId="0" fontId="29" fillId="6" borderId="84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31" fillId="0" borderId="34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91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/>
    </xf>
    <xf numFmtId="0" fontId="31" fillId="0" borderId="91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 wrapText="1" readingOrder="2"/>
    </xf>
    <xf numFmtId="0" fontId="31" fillId="0" borderId="18" xfId="0" applyFont="1" applyBorder="1" applyAlignment="1">
      <alignment horizontal="center" vertical="center" wrapText="1" readingOrder="2"/>
    </xf>
    <xf numFmtId="0" fontId="31" fillId="0" borderId="91" xfId="0" applyFont="1" applyBorder="1" applyAlignment="1">
      <alignment horizontal="center" vertical="center" wrapText="1" readingOrder="2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 indent="1"/>
    </xf>
    <xf numFmtId="0" fontId="15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1" fillId="0" borderId="84" xfId="0" applyFont="1" applyBorder="1" applyAlignment="1">
      <alignment horizontal="center" vertical="center" wrapText="1" readingOrder="2"/>
    </xf>
    <xf numFmtId="0" fontId="31" fillId="6" borderId="84" xfId="0" applyFont="1" applyFill="1" applyBorder="1" applyAlignment="1">
      <alignment horizontal="center" vertical="center"/>
    </xf>
    <xf numFmtId="0" fontId="30" fillId="6" borderId="8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1" fillId="6" borderId="18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Superviser'!$M$24:$N$31</c15:sqref>
                  </c15:fullRef>
                  <c15:levelRef>
                    <c15:sqref>'Daily Report Superviser'!$M$24:$M$31</c15:sqref>
                  </c15:levelRef>
                </c:ext>
              </c:extLst>
              <c:f>'Daily Report Superviser'!$M$24:$M$31</c:f>
              <c:strCache>
                <c:ptCount val="8"/>
                <c:pt idx="0">
                  <c:v>خاکبرداری قرضه</c:v>
                </c:pt>
                <c:pt idx="1">
                  <c:v>خاکبرداری ترانشه</c:v>
                </c:pt>
                <c:pt idx="2">
                  <c:v>خاکریزی</c:v>
                </c:pt>
                <c:pt idx="3">
                  <c:v>پی کنی</c:v>
                </c:pt>
                <c:pt idx="4">
                  <c:v>قالب بندی</c:v>
                </c:pt>
                <c:pt idx="5">
                  <c:v>بتن ریزی</c:v>
                </c:pt>
                <c:pt idx="6">
                  <c:v>آرماتور، بولت</c:v>
                </c:pt>
                <c:pt idx="7">
                  <c:v>کابل</c:v>
                </c:pt>
              </c:strCache>
            </c:strRef>
          </c:cat>
          <c:val>
            <c:numRef>
              <c:f>'Daily Report Superviser'!$O$24:$O$31</c:f>
              <c:numCache>
                <c:formatCode>#,##0</c:formatCode>
                <c:ptCount val="8"/>
                <c:pt idx="0">
                  <c:v>919106</c:v>
                </c:pt>
                <c:pt idx="1">
                  <c:v>1607694</c:v>
                </c:pt>
                <c:pt idx="2">
                  <c:v>1726771</c:v>
                </c:pt>
                <c:pt idx="3">
                  <c:v>22850</c:v>
                </c:pt>
                <c:pt idx="4">
                  <c:v>93822</c:v>
                </c:pt>
                <c:pt idx="5">
                  <c:v>46757</c:v>
                </c:pt>
                <c:pt idx="6">
                  <c:v>2135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4-4A8F-BF00-73E776F58E8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Superviser'!$M$24:$N$31</c15:sqref>
                  </c15:fullRef>
                  <c15:levelRef>
                    <c15:sqref>'Daily Report Superviser'!$M$24:$M$31</c15:sqref>
                  </c15:levelRef>
                </c:ext>
              </c:extLst>
              <c:f>'Daily Report Superviser'!$M$24:$M$31</c:f>
              <c:strCache>
                <c:ptCount val="8"/>
                <c:pt idx="0">
                  <c:v>خاکبرداری قرضه</c:v>
                </c:pt>
                <c:pt idx="1">
                  <c:v>خاکبرداری ترانشه</c:v>
                </c:pt>
                <c:pt idx="2">
                  <c:v>خاکریزی</c:v>
                </c:pt>
                <c:pt idx="3">
                  <c:v>پی کنی</c:v>
                </c:pt>
                <c:pt idx="4">
                  <c:v>قالب بندی</c:v>
                </c:pt>
                <c:pt idx="5">
                  <c:v>بتن ریزی</c:v>
                </c:pt>
                <c:pt idx="6">
                  <c:v>آرماتور، بولت</c:v>
                </c:pt>
                <c:pt idx="7">
                  <c:v>کابل</c:v>
                </c:pt>
              </c:strCache>
            </c:strRef>
          </c:cat>
          <c:val>
            <c:numRef>
              <c:f>'Daily Report Superviser'!$P$24:$P$31</c:f>
              <c:numCache>
                <c:formatCode>#,##0</c:formatCode>
                <c:ptCount val="8"/>
                <c:pt idx="0">
                  <c:v>2165</c:v>
                </c:pt>
                <c:pt idx="1">
                  <c:v>613</c:v>
                </c:pt>
                <c:pt idx="2">
                  <c:v>2778</c:v>
                </c:pt>
                <c:pt idx="3">
                  <c:v>0</c:v>
                </c:pt>
                <c:pt idx="4">
                  <c:v>24</c:v>
                </c:pt>
                <c:pt idx="5">
                  <c:v>46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34-4A8F-BF00-73E776F58E8D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'Daily Report Superviser'!$M$24:$N$31</c15:sqref>
                  </c15:fullRef>
                  <c15:levelRef>
                    <c15:sqref>'Daily Report Superviser'!$M$24:$M$31</c15:sqref>
                  </c15:levelRef>
                </c:ext>
              </c:extLst>
              <c:f>'Daily Report Superviser'!$M$24:$M$31</c:f>
              <c:strCache>
                <c:ptCount val="8"/>
                <c:pt idx="0">
                  <c:v>خاکبرداری قرضه</c:v>
                </c:pt>
                <c:pt idx="1">
                  <c:v>خاکبرداری ترانشه</c:v>
                </c:pt>
                <c:pt idx="2">
                  <c:v>خاکریزی</c:v>
                </c:pt>
                <c:pt idx="3">
                  <c:v>پی کنی</c:v>
                </c:pt>
                <c:pt idx="4">
                  <c:v>قالب بندی</c:v>
                </c:pt>
                <c:pt idx="5">
                  <c:v>بتن ریزی</c:v>
                </c:pt>
                <c:pt idx="6">
                  <c:v>آرماتور، بولت</c:v>
                </c:pt>
                <c:pt idx="7">
                  <c:v>کابل</c:v>
                </c:pt>
              </c:strCache>
            </c:strRef>
          </c:cat>
          <c:val>
            <c:numRef>
              <c:f>'Daily Report Superviser'!$Q$24:$Q$31</c:f>
              <c:numCache>
                <c:formatCode>#,##0</c:formatCode>
                <c:ptCount val="8"/>
                <c:pt idx="0">
                  <c:v>123910</c:v>
                </c:pt>
                <c:pt idx="1">
                  <c:v>64764.05</c:v>
                </c:pt>
                <c:pt idx="2">
                  <c:v>159004.04999999999</c:v>
                </c:pt>
                <c:pt idx="3">
                  <c:v>1502</c:v>
                </c:pt>
                <c:pt idx="4">
                  <c:v>128</c:v>
                </c:pt>
                <c:pt idx="5">
                  <c:v>386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34-4A8F-BF00-73E776F58E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07618463"/>
        <c:axId val="1207620127"/>
      </c:barChart>
      <c:catAx>
        <c:axId val="120761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20127"/>
        <c:crosses val="autoZero"/>
        <c:auto val="1"/>
        <c:lblAlgn val="ctr"/>
        <c:lblOffset val="100"/>
        <c:noMultiLvlLbl val="0"/>
      </c:catAx>
      <c:valAx>
        <c:axId val="12076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18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-13790841</xdr:colOff>
      <xdr:row>51</xdr:row>
      <xdr:rowOff>262618</xdr:rowOff>
    </xdr:from>
    <xdr:to>
      <xdr:col>1</xdr:col>
      <xdr:colOff>-6347734</xdr:colOff>
      <xdr:row>57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E0EA05-CA69-4E6B-BD5D-E621F80C1527}"/>
            </a:ext>
          </a:extLst>
        </xdr:cNvPr>
        <xdr:cNvSpPr/>
      </xdr:nvSpPr>
      <xdr:spPr>
        <a:xfrm>
          <a:off x="10001425534" y="1688782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130</xdr:col>
      <xdr:colOff>241700</xdr:colOff>
      <xdr:row>25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0CE144-6E29-4629-A8B7-1BFDF090747F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0CE144-6E29-4629-A8B7-1BFDF090747F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130</xdr:col>
      <xdr:colOff>241700</xdr:colOff>
      <xdr:row>25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65E132-0795-4879-BD06-19C865C1C1AC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65E132-0795-4879-BD06-19C865C1C1AC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19</xdr:col>
      <xdr:colOff>51955</xdr:colOff>
      <xdr:row>19</xdr:row>
      <xdr:rowOff>360218</xdr:rowOff>
    </xdr:from>
    <xdr:to>
      <xdr:col>33</xdr:col>
      <xdr:colOff>242455</xdr:colOff>
      <xdr:row>46</xdr:row>
      <xdr:rowOff>69273</xdr:rowOff>
    </xdr:to>
    <xdr:graphicFrame macro="">
      <xdr:nvGraphicFramePr>
        <xdr:cNvPr id="2" name="Chart 1" descr="51515156&#10;&#10;">
          <a:extLst>
            <a:ext uri="{FF2B5EF4-FFF2-40B4-BE49-F238E27FC236}">
              <a16:creationId xmlns:a16="http://schemas.microsoft.com/office/drawing/2014/main" id="{12EF8532-C821-3E58-B16B-BCFD3FC9B02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585;&#1575;&#1607;%20&#1575;&#1607;&#1606;\daily_report%201403\&#1582;&#1585;&#1583;&#1575;&#1583;\report%201-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3-02-03"/>
      <sheetName val="1403-02-04"/>
      <sheetName val="1403-02-05"/>
      <sheetName val="1403-02-06"/>
      <sheetName val="1403-02-07"/>
      <sheetName val="1403-02-08"/>
      <sheetName val="1403-02-09"/>
      <sheetName val="1403-02-10"/>
      <sheetName val="1403-02-11"/>
      <sheetName val="1403-02-12"/>
      <sheetName val="1403-02-13"/>
      <sheetName val="1403-02-14"/>
      <sheetName val="1403-02-15"/>
      <sheetName val="1403-02-16"/>
      <sheetName val="1403-02-17"/>
      <sheetName val="1403-02-18"/>
      <sheetName val="1403-02-19"/>
      <sheetName val="1403-02-20"/>
      <sheetName val="1403-02-21"/>
      <sheetName val="1403-02-22"/>
      <sheetName val="1403-02-23"/>
      <sheetName val="1403-02-24"/>
      <sheetName val="1403-02-25"/>
      <sheetName val="1403-02-26"/>
      <sheetName val="1403-02-27"/>
      <sheetName val="1403-02-28"/>
      <sheetName val="1403-02-29"/>
      <sheetName val="1403-02-30"/>
      <sheetName val="1403-02-31"/>
      <sheetName val="1403-03-01"/>
      <sheetName val="1403-03-02"/>
      <sheetName val="1403-03-03"/>
      <sheetName val="1403-03-04"/>
      <sheetName val="1403-03-05"/>
      <sheetName val="1403-03-06 (2)"/>
      <sheetName val="1403-03-06"/>
      <sheetName val="1403-03-07"/>
      <sheetName val="1403-03-08"/>
      <sheetName val="1403-03-09"/>
      <sheetName val="1403-03-10"/>
      <sheetName val="1403-03-11"/>
      <sheetName val="1403-03-12"/>
      <sheetName val="1403-03-13"/>
      <sheetName val="1403-03-14"/>
      <sheetName val="1403-03-15"/>
      <sheetName val="1403-03-16"/>
      <sheetName val="1403-03-17"/>
      <sheetName val="1403-03-19"/>
      <sheetName val="1403-03-20"/>
      <sheetName val="1403-03-21"/>
      <sheetName val="1403-03-22"/>
      <sheetName val="1403-03-23"/>
      <sheetName val="1403-03-24"/>
      <sheetName val="1403-03-25"/>
      <sheetName val="1403-03-26"/>
      <sheetName val="1403-03-27"/>
      <sheetName val="1403-03-28"/>
      <sheetName val="1403-03-29"/>
      <sheetName val="1403-03-30"/>
      <sheetName val="1403-03-31"/>
      <sheetName val="1403-04-01"/>
      <sheetName val="1403-04-02"/>
      <sheetName val="1403-04-03"/>
      <sheetName val="1403-04-04"/>
      <sheetName val="1403-04-05"/>
      <sheetName val="1403-04-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6">
          <cell r="E36">
            <v>81300</v>
          </cell>
        </row>
      </sheetData>
      <sheetData sheetId="23"/>
      <sheetData sheetId="24"/>
      <sheetData sheetId="25"/>
      <sheetData sheetId="26"/>
      <sheetData sheetId="27"/>
      <sheetData sheetId="28"/>
      <sheetData sheetId="29">
        <row r="36">
          <cell r="G36">
            <v>29461</v>
          </cell>
          <cell r="O36">
            <v>511.45000000000005</v>
          </cell>
          <cell r="P36">
            <v>47576.35</v>
          </cell>
        </row>
        <row r="37">
          <cell r="O37">
            <v>511.45000000000005</v>
          </cell>
          <cell r="P37">
            <v>48141.981999999989</v>
          </cell>
        </row>
        <row r="38">
          <cell r="O38">
            <v>0</v>
          </cell>
          <cell r="P38">
            <v>3675.8599999999997</v>
          </cell>
        </row>
        <row r="39">
          <cell r="O39">
            <v>0</v>
          </cell>
          <cell r="P39">
            <v>469</v>
          </cell>
        </row>
        <row r="40">
          <cell r="O40">
            <v>0</v>
          </cell>
          <cell r="P40">
            <v>50</v>
          </cell>
        </row>
      </sheetData>
      <sheetData sheetId="30">
        <row r="36">
          <cell r="O36">
            <v>596.25</v>
          </cell>
        </row>
        <row r="37">
          <cell r="O37">
            <v>596.25</v>
          </cell>
        </row>
        <row r="38">
          <cell r="O38">
            <v>1060</v>
          </cell>
        </row>
        <row r="39">
          <cell r="O39">
            <v>0</v>
          </cell>
        </row>
        <row r="40">
          <cell r="O40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75E3-C792-4964-B490-D0983758FA65}">
  <sheetPr>
    <tabColor rgb="FF00B0F0"/>
  </sheetPr>
  <dimension ref="A2:ZA287"/>
  <sheetViews>
    <sheetView rightToLeft="1" tabSelected="1" zoomScaleNormal="100" workbookViewId="0">
      <pane xSplit="4" ySplit="3" topLeftCell="BP4" activePane="bottomRight" state="frozen"/>
      <selection pane="topRight" activeCell="E1" sqref="E1"/>
      <selection pane="bottomLeft" activeCell="A4" sqref="A4"/>
      <selection pane="bottomRight" activeCell="BS1" sqref="BS1"/>
    </sheetView>
  </sheetViews>
  <sheetFormatPr defaultColWidth="9.140625" defaultRowHeight="21" x14ac:dyDescent="0.25"/>
  <cols>
    <col min="1" max="3" width="9.140625" style="42"/>
    <col min="4" max="4" width="34.140625" style="137" bestFit="1" customWidth="1"/>
    <col min="5" max="5" width="22.85546875" style="42" customWidth="1"/>
    <col min="6" max="6" width="8.5703125" style="42" customWidth="1"/>
    <col min="7" max="10" width="9.5703125" style="42" bestFit="1" customWidth="1"/>
    <col min="11" max="11" width="44.85546875" style="42" bestFit="1" customWidth="1"/>
    <col min="12" max="12" width="31.42578125" style="42" customWidth="1"/>
    <col min="13" max="13" width="47.28515625" style="42" customWidth="1"/>
    <col min="14" max="41" width="9.5703125" style="42" bestFit="1" customWidth="1"/>
    <col min="42" max="42" width="8.28515625" style="42" customWidth="1"/>
    <col min="43" max="675" width="5.7109375" style="42" customWidth="1"/>
    <col min="676" max="16384" width="9.140625" style="42"/>
  </cols>
  <sheetData>
    <row r="2" spans="2:677" x14ac:dyDescent="0.25">
      <c r="D2" s="137" t="s">
        <v>149</v>
      </c>
    </row>
    <row r="3" spans="2:677" s="44" customFormat="1" ht="60" customHeight="1" x14ac:dyDescent="0.25">
      <c r="C3" s="53"/>
      <c r="D3" s="62">
        <f ca="1">'Daily Report Superviser'!P5</f>
        <v>45497</v>
      </c>
      <c r="E3" s="54"/>
      <c r="F3" s="55" t="s">
        <v>151</v>
      </c>
      <c r="G3" s="56">
        <v>45433</v>
      </c>
      <c r="H3" s="56">
        <v>45434</v>
      </c>
      <c r="I3" s="56">
        <v>45435</v>
      </c>
      <c r="J3" s="56">
        <v>45436</v>
      </c>
      <c r="K3" s="56">
        <v>45437</v>
      </c>
      <c r="L3" s="56">
        <v>45438</v>
      </c>
      <c r="M3" s="56">
        <v>45439</v>
      </c>
      <c r="N3" s="56">
        <v>45440</v>
      </c>
      <c r="O3" s="56">
        <v>45441</v>
      </c>
      <c r="P3" s="56">
        <v>45442</v>
      </c>
      <c r="Q3" s="56">
        <v>45443</v>
      </c>
      <c r="R3" s="56">
        <v>45444</v>
      </c>
      <c r="S3" s="56">
        <v>45445</v>
      </c>
      <c r="T3" s="56">
        <v>45446</v>
      </c>
      <c r="U3" s="56">
        <v>45447</v>
      </c>
      <c r="V3" s="56">
        <v>45448</v>
      </c>
      <c r="W3" s="56">
        <v>45449</v>
      </c>
      <c r="X3" s="56">
        <v>45450</v>
      </c>
      <c r="Y3" s="56">
        <v>45451</v>
      </c>
      <c r="Z3" s="56">
        <v>45452</v>
      </c>
      <c r="AA3" s="56">
        <v>45453</v>
      </c>
      <c r="AB3" s="56">
        <v>45454</v>
      </c>
      <c r="AC3" s="56">
        <v>45455</v>
      </c>
      <c r="AD3" s="56">
        <v>45456</v>
      </c>
      <c r="AE3" s="56">
        <v>45457</v>
      </c>
      <c r="AF3" s="56">
        <v>45458</v>
      </c>
      <c r="AG3" s="56">
        <v>45459</v>
      </c>
      <c r="AH3" s="56">
        <v>45460</v>
      </c>
      <c r="AI3" s="56">
        <v>45461</v>
      </c>
      <c r="AJ3" s="56">
        <v>45462</v>
      </c>
      <c r="AK3" s="56">
        <v>45463</v>
      </c>
      <c r="AL3" s="56">
        <v>45464</v>
      </c>
      <c r="AM3" s="56">
        <v>45465</v>
      </c>
      <c r="AN3" s="56">
        <v>45466</v>
      </c>
      <c r="AO3" s="56">
        <v>45467</v>
      </c>
      <c r="AP3" s="56">
        <v>45468</v>
      </c>
      <c r="AQ3" s="56">
        <v>45469</v>
      </c>
      <c r="AR3" s="56">
        <v>45470</v>
      </c>
      <c r="AS3" s="56">
        <v>45471</v>
      </c>
      <c r="AT3" s="56">
        <v>45472</v>
      </c>
      <c r="AU3" s="56">
        <v>45473</v>
      </c>
      <c r="AV3" s="56">
        <v>45474</v>
      </c>
      <c r="AW3" s="56">
        <v>45475</v>
      </c>
      <c r="AX3" s="56">
        <v>45476</v>
      </c>
      <c r="AY3" s="56">
        <v>45477</v>
      </c>
      <c r="AZ3" s="56">
        <v>45478</v>
      </c>
      <c r="BA3" s="56">
        <v>45479</v>
      </c>
      <c r="BB3" s="56">
        <v>45480</v>
      </c>
      <c r="BC3" s="56">
        <v>45481</v>
      </c>
      <c r="BD3" s="56">
        <v>45482</v>
      </c>
      <c r="BE3" s="56">
        <v>45483</v>
      </c>
      <c r="BF3" s="56">
        <v>45484</v>
      </c>
      <c r="BG3" s="56">
        <v>45485</v>
      </c>
      <c r="BH3" s="56">
        <v>45486</v>
      </c>
      <c r="BI3" s="56">
        <v>45487</v>
      </c>
      <c r="BJ3" s="56">
        <v>45488</v>
      </c>
      <c r="BK3" s="56">
        <v>45489</v>
      </c>
      <c r="BL3" s="56">
        <v>45490</v>
      </c>
      <c r="BM3" s="56">
        <v>45491</v>
      </c>
      <c r="BN3" s="56">
        <v>45492</v>
      </c>
      <c r="BO3" s="56">
        <v>45493</v>
      </c>
      <c r="BP3" s="56">
        <v>45494</v>
      </c>
      <c r="BQ3" s="56">
        <v>45495</v>
      </c>
      <c r="BR3" s="56">
        <v>45496</v>
      </c>
      <c r="BS3" s="56">
        <v>45497</v>
      </c>
      <c r="BT3" s="56">
        <v>45498</v>
      </c>
      <c r="BU3" s="56">
        <v>45499</v>
      </c>
      <c r="BV3" s="56">
        <v>45500</v>
      </c>
      <c r="BW3" s="56">
        <v>45501</v>
      </c>
      <c r="BX3" s="56">
        <v>45502</v>
      </c>
      <c r="BY3" s="56">
        <v>45503</v>
      </c>
      <c r="BZ3" s="56">
        <v>45504</v>
      </c>
      <c r="CA3" s="56">
        <v>45505</v>
      </c>
      <c r="CB3" s="56">
        <v>45506</v>
      </c>
      <c r="CC3" s="56">
        <v>45507</v>
      </c>
      <c r="CD3" s="56">
        <v>45508</v>
      </c>
      <c r="CE3" s="56">
        <v>45509</v>
      </c>
      <c r="CF3" s="56">
        <v>45510</v>
      </c>
      <c r="CG3" s="56">
        <v>45511</v>
      </c>
      <c r="CH3" s="56">
        <v>45512</v>
      </c>
      <c r="CI3" s="56">
        <v>45513</v>
      </c>
      <c r="CJ3" s="56">
        <v>45514</v>
      </c>
      <c r="CK3" s="56">
        <v>45515</v>
      </c>
      <c r="CL3" s="56">
        <v>45516</v>
      </c>
      <c r="CM3" s="56">
        <v>45517</v>
      </c>
      <c r="CN3" s="56">
        <v>45518</v>
      </c>
      <c r="CO3" s="56">
        <v>45519</v>
      </c>
      <c r="CP3" s="56">
        <v>45520</v>
      </c>
      <c r="CQ3" s="56">
        <v>45521</v>
      </c>
      <c r="CR3" s="56">
        <v>45522</v>
      </c>
      <c r="CS3" s="56">
        <v>45523</v>
      </c>
      <c r="CT3" s="56">
        <v>45524</v>
      </c>
      <c r="CU3" s="56">
        <v>45525</v>
      </c>
      <c r="CV3" s="56">
        <v>45526</v>
      </c>
      <c r="CW3" s="56">
        <v>45527</v>
      </c>
      <c r="CX3" s="56">
        <v>45528</v>
      </c>
      <c r="CY3" s="56">
        <v>45529</v>
      </c>
      <c r="CZ3" s="56">
        <v>45530</v>
      </c>
      <c r="DA3" s="56">
        <v>45531</v>
      </c>
      <c r="DB3" s="56">
        <v>45532</v>
      </c>
      <c r="DC3" s="56">
        <v>45533</v>
      </c>
      <c r="DD3" s="56">
        <v>45534</v>
      </c>
      <c r="DE3" s="56">
        <v>45535</v>
      </c>
      <c r="DF3" s="56">
        <v>45536</v>
      </c>
      <c r="DG3" s="56">
        <v>45537</v>
      </c>
      <c r="DH3" s="56">
        <v>45538</v>
      </c>
      <c r="DI3" s="56">
        <v>45539</v>
      </c>
      <c r="DJ3" s="56">
        <v>45540</v>
      </c>
      <c r="DK3" s="56">
        <v>45541</v>
      </c>
      <c r="DL3" s="56">
        <v>45542</v>
      </c>
      <c r="DM3" s="56">
        <v>45543</v>
      </c>
      <c r="DN3" s="56">
        <v>45544</v>
      </c>
      <c r="DO3" s="56">
        <v>45545</v>
      </c>
      <c r="DP3" s="56">
        <v>45546</v>
      </c>
      <c r="DQ3" s="56">
        <v>45547</v>
      </c>
      <c r="DR3" s="56">
        <v>45548</v>
      </c>
      <c r="DS3" s="56">
        <v>45549</v>
      </c>
      <c r="DT3" s="56">
        <v>45550</v>
      </c>
      <c r="DU3" s="56">
        <v>45551</v>
      </c>
      <c r="DV3" s="56">
        <v>45552</v>
      </c>
      <c r="DW3" s="56">
        <v>45553</v>
      </c>
      <c r="DX3" s="56">
        <v>45554</v>
      </c>
      <c r="DY3" s="56">
        <v>45555</v>
      </c>
      <c r="DZ3" s="56">
        <v>45556</v>
      </c>
      <c r="EA3" s="56">
        <v>45557</v>
      </c>
      <c r="EB3" s="56">
        <v>45558</v>
      </c>
      <c r="EC3" s="56">
        <v>45559</v>
      </c>
      <c r="ED3" s="56">
        <v>45560</v>
      </c>
      <c r="EE3" s="56">
        <v>45561</v>
      </c>
      <c r="EF3" s="56">
        <v>45562</v>
      </c>
      <c r="EG3" s="56">
        <v>45563</v>
      </c>
      <c r="EH3" s="56">
        <v>45564</v>
      </c>
      <c r="EI3" s="56">
        <v>45565</v>
      </c>
      <c r="EJ3" s="56">
        <v>45566</v>
      </c>
      <c r="EK3" s="56">
        <v>45567</v>
      </c>
      <c r="EL3" s="56">
        <v>45568</v>
      </c>
      <c r="EM3" s="56">
        <v>45569</v>
      </c>
      <c r="EN3" s="56">
        <v>45570</v>
      </c>
      <c r="EO3" s="56">
        <v>45571</v>
      </c>
      <c r="EP3" s="56">
        <v>45572</v>
      </c>
      <c r="EQ3" s="56">
        <v>45573</v>
      </c>
      <c r="ER3" s="56">
        <v>45574</v>
      </c>
      <c r="ES3" s="56">
        <v>45575</v>
      </c>
      <c r="ET3" s="56">
        <v>45576</v>
      </c>
      <c r="EU3" s="56">
        <v>45577</v>
      </c>
      <c r="EV3" s="56">
        <v>45578</v>
      </c>
      <c r="EW3" s="56">
        <v>45579</v>
      </c>
      <c r="EX3" s="56">
        <v>45580</v>
      </c>
      <c r="EY3" s="56">
        <v>45581</v>
      </c>
      <c r="EZ3" s="56">
        <v>45582</v>
      </c>
      <c r="FA3" s="56">
        <v>45583</v>
      </c>
      <c r="FB3" s="56">
        <v>45584</v>
      </c>
      <c r="FC3" s="56">
        <v>45585</v>
      </c>
      <c r="FD3" s="56">
        <v>45586</v>
      </c>
      <c r="FE3" s="56">
        <v>45587</v>
      </c>
      <c r="FF3" s="56">
        <v>45588</v>
      </c>
      <c r="FG3" s="56">
        <v>45589</v>
      </c>
      <c r="FH3" s="56">
        <v>45590</v>
      </c>
      <c r="FI3" s="56">
        <v>45591</v>
      </c>
      <c r="FJ3" s="56">
        <v>45592</v>
      </c>
      <c r="FK3" s="56">
        <v>45593</v>
      </c>
      <c r="FL3" s="56">
        <v>45594</v>
      </c>
      <c r="FM3" s="56">
        <v>45595</v>
      </c>
      <c r="FN3" s="56">
        <v>45596</v>
      </c>
      <c r="FO3" s="56">
        <v>45597</v>
      </c>
      <c r="FP3" s="56">
        <v>45598</v>
      </c>
      <c r="FQ3" s="56">
        <v>45599</v>
      </c>
      <c r="FR3" s="56">
        <v>45600</v>
      </c>
      <c r="FS3" s="56">
        <v>45601</v>
      </c>
      <c r="FT3" s="56">
        <v>45602</v>
      </c>
      <c r="FU3" s="56">
        <v>45603</v>
      </c>
      <c r="FV3" s="56">
        <v>45604</v>
      </c>
      <c r="FW3" s="56">
        <v>45605</v>
      </c>
      <c r="FX3" s="56">
        <v>45606</v>
      </c>
      <c r="FY3" s="56">
        <v>45607</v>
      </c>
      <c r="FZ3" s="56">
        <v>45608</v>
      </c>
      <c r="GA3" s="56">
        <v>45609</v>
      </c>
      <c r="GB3" s="56">
        <v>45610</v>
      </c>
      <c r="GC3" s="56">
        <v>45611</v>
      </c>
      <c r="GD3" s="56">
        <v>45612</v>
      </c>
      <c r="GE3" s="56">
        <v>45613</v>
      </c>
      <c r="GF3" s="56">
        <v>45614</v>
      </c>
      <c r="GG3" s="56">
        <v>45615</v>
      </c>
      <c r="GH3" s="56">
        <v>45616</v>
      </c>
      <c r="GI3" s="56">
        <v>45617</v>
      </c>
      <c r="GJ3" s="56">
        <v>45618</v>
      </c>
      <c r="GK3" s="56">
        <v>45619</v>
      </c>
      <c r="GL3" s="56">
        <v>45620</v>
      </c>
      <c r="GM3" s="56">
        <v>45621</v>
      </c>
      <c r="GN3" s="56">
        <v>45622</v>
      </c>
      <c r="GO3" s="56">
        <v>45623</v>
      </c>
      <c r="GP3" s="56">
        <v>45624</v>
      </c>
      <c r="GQ3" s="56">
        <v>45625</v>
      </c>
      <c r="GR3" s="56">
        <v>45626</v>
      </c>
      <c r="GS3" s="56">
        <v>45627</v>
      </c>
      <c r="GT3" s="56">
        <v>45628</v>
      </c>
      <c r="GU3" s="56">
        <v>45629</v>
      </c>
      <c r="GV3" s="56">
        <v>45630</v>
      </c>
      <c r="GW3" s="56">
        <v>45631</v>
      </c>
      <c r="GX3" s="56">
        <v>45632</v>
      </c>
      <c r="GY3" s="56">
        <v>45633</v>
      </c>
      <c r="GZ3" s="56">
        <v>45634</v>
      </c>
      <c r="HA3" s="56">
        <v>45635</v>
      </c>
      <c r="HB3" s="56">
        <v>45636</v>
      </c>
      <c r="HC3" s="56">
        <v>45637</v>
      </c>
      <c r="HD3" s="56">
        <v>45638</v>
      </c>
      <c r="HE3" s="56">
        <v>45639</v>
      </c>
      <c r="HF3" s="56">
        <v>45640</v>
      </c>
      <c r="HG3" s="56">
        <v>45641</v>
      </c>
      <c r="HH3" s="56">
        <v>45642</v>
      </c>
      <c r="HI3" s="56">
        <v>45643</v>
      </c>
      <c r="HJ3" s="56">
        <v>45644</v>
      </c>
      <c r="HK3" s="56">
        <v>45645</v>
      </c>
      <c r="HL3" s="56">
        <v>45646</v>
      </c>
      <c r="HM3" s="56">
        <v>45647</v>
      </c>
      <c r="HN3" s="56">
        <v>45648</v>
      </c>
      <c r="HO3" s="56">
        <v>45649</v>
      </c>
      <c r="HP3" s="56">
        <v>45650</v>
      </c>
      <c r="HQ3" s="56">
        <v>45651</v>
      </c>
      <c r="HR3" s="56">
        <v>45652</v>
      </c>
      <c r="HS3" s="56">
        <v>45653</v>
      </c>
      <c r="HT3" s="56">
        <v>45654</v>
      </c>
      <c r="HU3" s="56">
        <v>45655</v>
      </c>
      <c r="HV3" s="56">
        <v>45656</v>
      </c>
      <c r="HW3" s="56">
        <v>45657</v>
      </c>
      <c r="HX3" s="56">
        <v>45658</v>
      </c>
      <c r="HY3" s="56">
        <v>45659</v>
      </c>
      <c r="HZ3" s="56">
        <v>45660</v>
      </c>
      <c r="IA3" s="56">
        <v>45661</v>
      </c>
      <c r="IB3" s="56">
        <v>45662</v>
      </c>
      <c r="IC3" s="56">
        <v>45663</v>
      </c>
      <c r="ID3" s="56">
        <v>45664</v>
      </c>
      <c r="IE3" s="56">
        <v>45665</v>
      </c>
      <c r="IF3" s="56">
        <v>45666</v>
      </c>
      <c r="IG3" s="56">
        <v>45667</v>
      </c>
      <c r="IH3" s="56">
        <v>45668</v>
      </c>
      <c r="II3" s="56">
        <v>45669</v>
      </c>
      <c r="IJ3" s="56">
        <v>45670</v>
      </c>
      <c r="IK3" s="56">
        <v>45671</v>
      </c>
      <c r="IL3" s="56">
        <v>45672</v>
      </c>
      <c r="IM3" s="56">
        <v>45673</v>
      </c>
      <c r="IN3" s="56">
        <v>45674</v>
      </c>
      <c r="IO3" s="56">
        <v>45675</v>
      </c>
      <c r="IP3" s="56">
        <v>45676</v>
      </c>
      <c r="IQ3" s="56">
        <v>45677</v>
      </c>
      <c r="IR3" s="56">
        <v>45678</v>
      </c>
      <c r="IS3" s="56">
        <v>45679</v>
      </c>
      <c r="IT3" s="56">
        <v>45680</v>
      </c>
      <c r="IU3" s="56">
        <v>45681</v>
      </c>
      <c r="IV3" s="56">
        <v>45682</v>
      </c>
      <c r="IW3" s="56">
        <v>45683</v>
      </c>
      <c r="IX3" s="56">
        <v>45684</v>
      </c>
      <c r="IY3" s="56">
        <v>45685</v>
      </c>
      <c r="IZ3" s="56">
        <v>45686</v>
      </c>
      <c r="JA3" s="56">
        <v>45687</v>
      </c>
      <c r="JB3" s="56">
        <v>45688</v>
      </c>
      <c r="JC3" s="56">
        <v>45689</v>
      </c>
      <c r="JD3" s="56">
        <v>45690</v>
      </c>
      <c r="JE3" s="56">
        <v>45691</v>
      </c>
      <c r="JF3" s="56">
        <v>45692</v>
      </c>
      <c r="JG3" s="56">
        <v>45693</v>
      </c>
      <c r="JH3" s="56">
        <v>45694</v>
      </c>
      <c r="JI3" s="56">
        <v>45695</v>
      </c>
      <c r="JJ3" s="56">
        <v>45696</v>
      </c>
      <c r="JK3" s="56">
        <v>45697</v>
      </c>
      <c r="JL3" s="56">
        <v>45698</v>
      </c>
      <c r="JM3" s="56">
        <v>45699</v>
      </c>
      <c r="JN3" s="56">
        <v>45700</v>
      </c>
      <c r="JO3" s="56">
        <v>45701</v>
      </c>
      <c r="JP3" s="56">
        <v>45702</v>
      </c>
      <c r="JQ3" s="56">
        <v>45703</v>
      </c>
      <c r="JR3" s="56">
        <v>45704</v>
      </c>
      <c r="JS3" s="56">
        <v>45705</v>
      </c>
      <c r="JT3" s="56">
        <v>45706</v>
      </c>
      <c r="JU3" s="56">
        <v>45707</v>
      </c>
      <c r="JV3" s="56">
        <v>45708</v>
      </c>
      <c r="JW3" s="56">
        <v>45709</v>
      </c>
      <c r="JX3" s="56">
        <v>45710</v>
      </c>
      <c r="JY3" s="56">
        <v>45711</v>
      </c>
      <c r="JZ3" s="56">
        <v>45712</v>
      </c>
      <c r="KA3" s="56">
        <v>45713</v>
      </c>
      <c r="KB3" s="56">
        <v>45714</v>
      </c>
      <c r="KC3" s="56">
        <v>45715</v>
      </c>
      <c r="KD3" s="56">
        <v>45716</v>
      </c>
      <c r="KE3" s="56">
        <v>45717</v>
      </c>
      <c r="KF3" s="56">
        <v>45718</v>
      </c>
      <c r="KG3" s="56">
        <v>45719</v>
      </c>
      <c r="KH3" s="56">
        <v>45720</v>
      </c>
      <c r="KI3" s="56">
        <v>45721</v>
      </c>
      <c r="KJ3" s="56">
        <v>45722</v>
      </c>
      <c r="KK3" s="56">
        <v>45723</v>
      </c>
      <c r="KL3" s="56">
        <v>45724</v>
      </c>
      <c r="KM3" s="56">
        <v>45725</v>
      </c>
      <c r="KN3" s="56">
        <v>45726</v>
      </c>
      <c r="KO3" s="56">
        <v>45727</v>
      </c>
      <c r="KP3" s="56">
        <v>45728</v>
      </c>
      <c r="KQ3" s="56">
        <v>45729</v>
      </c>
      <c r="KR3" s="56">
        <v>45730</v>
      </c>
      <c r="KS3" s="56">
        <v>45731</v>
      </c>
      <c r="KT3" s="56">
        <v>45732</v>
      </c>
      <c r="KU3" s="56">
        <v>45733</v>
      </c>
      <c r="KV3" s="56">
        <v>45734</v>
      </c>
      <c r="KW3" s="56">
        <v>45735</v>
      </c>
      <c r="KX3" s="56">
        <v>45736</v>
      </c>
      <c r="KY3" s="56">
        <v>45737</v>
      </c>
      <c r="KZ3" s="56">
        <v>45738</v>
      </c>
      <c r="LA3" s="56">
        <v>45739</v>
      </c>
      <c r="LB3" s="56">
        <v>45740</v>
      </c>
      <c r="LC3" s="56">
        <v>45741</v>
      </c>
      <c r="LD3" s="56">
        <v>45742</v>
      </c>
      <c r="LE3" s="56">
        <v>45743</v>
      </c>
      <c r="LF3" s="56">
        <v>45744</v>
      </c>
      <c r="LG3" s="56">
        <v>45745</v>
      </c>
      <c r="LH3" s="56">
        <v>45746</v>
      </c>
      <c r="LI3" s="56">
        <v>45747</v>
      </c>
      <c r="LJ3" s="56">
        <v>45748</v>
      </c>
      <c r="LK3" s="56">
        <v>45749</v>
      </c>
      <c r="LL3" s="56">
        <v>45750</v>
      </c>
      <c r="LM3" s="56">
        <v>45751</v>
      </c>
      <c r="LN3" s="56">
        <v>45752</v>
      </c>
      <c r="LO3" s="56">
        <v>45753</v>
      </c>
      <c r="LP3" s="56">
        <v>45754</v>
      </c>
      <c r="LQ3" s="56">
        <v>45755</v>
      </c>
      <c r="LR3" s="56">
        <v>45756</v>
      </c>
      <c r="LS3" s="56">
        <v>45757</v>
      </c>
      <c r="LT3" s="56">
        <v>45758</v>
      </c>
      <c r="LU3" s="56">
        <v>45759</v>
      </c>
      <c r="LV3" s="56">
        <v>45760</v>
      </c>
      <c r="LW3" s="56">
        <v>45761</v>
      </c>
      <c r="LX3" s="56">
        <v>45762</v>
      </c>
      <c r="LY3" s="56">
        <v>45763</v>
      </c>
      <c r="LZ3" s="56">
        <v>45764</v>
      </c>
      <c r="MA3" s="56">
        <v>45765</v>
      </c>
      <c r="MB3" s="56">
        <v>45766</v>
      </c>
      <c r="MC3" s="56">
        <v>45767</v>
      </c>
      <c r="MD3" s="56">
        <v>45768</v>
      </c>
      <c r="ME3" s="56">
        <v>45769</v>
      </c>
      <c r="MF3" s="56">
        <v>45770</v>
      </c>
      <c r="MG3" s="56">
        <v>45771</v>
      </c>
      <c r="MH3" s="56">
        <v>45772</v>
      </c>
      <c r="MI3" s="56">
        <v>45773</v>
      </c>
      <c r="MJ3" s="56">
        <v>45774</v>
      </c>
      <c r="MK3" s="56">
        <v>45775</v>
      </c>
      <c r="ML3" s="56">
        <v>45776</v>
      </c>
      <c r="MM3" s="56">
        <v>45777</v>
      </c>
      <c r="MN3" s="56">
        <v>45778</v>
      </c>
      <c r="MO3" s="56">
        <v>45779</v>
      </c>
      <c r="MP3" s="56">
        <v>45780</v>
      </c>
      <c r="MQ3" s="56">
        <v>45781</v>
      </c>
      <c r="MR3" s="56">
        <v>45782</v>
      </c>
      <c r="MS3" s="56">
        <v>45783</v>
      </c>
      <c r="MT3" s="56">
        <v>45784</v>
      </c>
      <c r="MU3" s="56">
        <v>45785</v>
      </c>
      <c r="MV3" s="56">
        <v>45786</v>
      </c>
      <c r="MW3" s="56">
        <v>45787</v>
      </c>
      <c r="MX3" s="56">
        <v>45788</v>
      </c>
      <c r="MY3" s="56">
        <v>45789</v>
      </c>
      <c r="MZ3" s="56">
        <v>45790</v>
      </c>
      <c r="NA3" s="56">
        <v>45791</v>
      </c>
      <c r="NB3" s="56">
        <v>45792</v>
      </c>
      <c r="NC3" s="56">
        <v>45793</v>
      </c>
      <c r="ND3" s="56">
        <v>45794</v>
      </c>
      <c r="NE3" s="56">
        <v>45795</v>
      </c>
      <c r="NF3" s="56">
        <v>45796</v>
      </c>
      <c r="NG3" s="56">
        <v>45797</v>
      </c>
      <c r="NH3" s="56">
        <v>45798</v>
      </c>
      <c r="NI3" s="56">
        <v>45799</v>
      </c>
      <c r="NJ3" s="56">
        <v>45800</v>
      </c>
      <c r="NK3" s="56">
        <v>45801</v>
      </c>
      <c r="NL3" s="56">
        <v>45802</v>
      </c>
      <c r="NM3" s="56">
        <v>45803</v>
      </c>
      <c r="NN3" s="56">
        <v>45804</v>
      </c>
      <c r="NO3" s="56">
        <v>45805</v>
      </c>
      <c r="NP3" s="56">
        <v>45806</v>
      </c>
      <c r="NQ3" s="56">
        <v>45807</v>
      </c>
      <c r="NR3" s="56">
        <v>45808</v>
      </c>
      <c r="NS3" s="56">
        <v>45809</v>
      </c>
      <c r="NT3" s="56">
        <v>45810</v>
      </c>
      <c r="NU3" s="56">
        <v>45811</v>
      </c>
      <c r="NV3" s="56">
        <v>45812</v>
      </c>
      <c r="NW3" s="56">
        <v>45813</v>
      </c>
      <c r="NX3" s="56">
        <v>45814</v>
      </c>
      <c r="NY3" s="56">
        <v>45815</v>
      </c>
      <c r="NZ3" s="56">
        <v>45816</v>
      </c>
      <c r="OA3" s="56">
        <v>45817</v>
      </c>
      <c r="OB3" s="56">
        <v>45818</v>
      </c>
      <c r="OC3" s="56">
        <v>45819</v>
      </c>
      <c r="OD3" s="56">
        <v>45820</v>
      </c>
      <c r="OE3" s="56">
        <v>45821</v>
      </c>
      <c r="OF3" s="56">
        <v>45822</v>
      </c>
      <c r="OG3" s="56">
        <v>45823</v>
      </c>
      <c r="OH3" s="56">
        <v>45824</v>
      </c>
      <c r="OI3" s="56">
        <v>45825</v>
      </c>
      <c r="OJ3" s="56">
        <v>45826</v>
      </c>
      <c r="OK3" s="56">
        <v>45827</v>
      </c>
      <c r="OL3" s="56">
        <v>45828</v>
      </c>
      <c r="OM3" s="56">
        <v>45829</v>
      </c>
      <c r="ON3" s="56">
        <v>45830</v>
      </c>
      <c r="OO3" s="56">
        <v>45831</v>
      </c>
      <c r="OP3" s="56">
        <v>45832</v>
      </c>
      <c r="OQ3" s="56">
        <v>45833</v>
      </c>
      <c r="OR3" s="56">
        <v>45834</v>
      </c>
      <c r="OS3" s="56">
        <v>45835</v>
      </c>
      <c r="OT3" s="56">
        <v>45836</v>
      </c>
      <c r="OU3" s="56">
        <v>45837</v>
      </c>
      <c r="OV3" s="56">
        <v>45838</v>
      </c>
      <c r="OW3" s="56">
        <v>45839</v>
      </c>
      <c r="OX3" s="56">
        <v>45840</v>
      </c>
      <c r="OY3" s="56">
        <v>45841</v>
      </c>
      <c r="OZ3" s="56">
        <v>45842</v>
      </c>
      <c r="PA3" s="56">
        <v>45843</v>
      </c>
      <c r="PB3" s="56">
        <v>45844</v>
      </c>
      <c r="PC3" s="56">
        <v>45845</v>
      </c>
      <c r="PD3" s="56">
        <v>45846</v>
      </c>
      <c r="PE3" s="56">
        <v>45847</v>
      </c>
      <c r="PF3" s="56">
        <v>45848</v>
      </c>
      <c r="PG3" s="56">
        <v>45849</v>
      </c>
      <c r="PH3" s="56">
        <v>45850</v>
      </c>
      <c r="PI3" s="56">
        <v>45851</v>
      </c>
      <c r="PJ3" s="56">
        <v>45852</v>
      </c>
      <c r="PK3" s="56">
        <v>45853</v>
      </c>
      <c r="PL3" s="56">
        <v>45854</v>
      </c>
      <c r="PM3" s="56">
        <v>45855</v>
      </c>
      <c r="PN3" s="56">
        <v>45856</v>
      </c>
      <c r="PO3" s="56">
        <v>45857</v>
      </c>
      <c r="PP3" s="56">
        <v>45858</v>
      </c>
      <c r="PQ3" s="56">
        <v>45859</v>
      </c>
      <c r="PR3" s="56">
        <v>45860</v>
      </c>
      <c r="PS3" s="56">
        <v>45861</v>
      </c>
      <c r="PT3" s="56">
        <v>45862</v>
      </c>
      <c r="PU3" s="56">
        <v>45863</v>
      </c>
      <c r="PV3" s="56">
        <v>45864</v>
      </c>
      <c r="PW3" s="56">
        <v>45865</v>
      </c>
      <c r="PX3" s="56">
        <v>45866</v>
      </c>
      <c r="PY3" s="56">
        <v>45867</v>
      </c>
      <c r="PZ3" s="56">
        <v>45868</v>
      </c>
      <c r="QA3" s="56">
        <v>45869</v>
      </c>
      <c r="QB3" s="56">
        <v>45870</v>
      </c>
      <c r="QC3" s="56">
        <v>45871</v>
      </c>
      <c r="QD3" s="56">
        <v>45872</v>
      </c>
      <c r="QE3" s="56">
        <v>45873</v>
      </c>
      <c r="QF3" s="56">
        <v>45874</v>
      </c>
      <c r="QG3" s="56">
        <v>45875</v>
      </c>
      <c r="QH3" s="56">
        <v>45876</v>
      </c>
      <c r="QI3" s="56">
        <v>45877</v>
      </c>
      <c r="QJ3" s="56">
        <v>45878</v>
      </c>
      <c r="QK3" s="56">
        <v>45879</v>
      </c>
      <c r="QL3" s="56">
        <v>45880</v>
      </c>
      <c r="QM3" s="56">
        <v>45881</v>
      </c>
      <c r="QN3" s="56">
        <v>45882</v>
      </c>
      <c r="QO3" s="56">
        <v>45883</v>
      </c>
      <c r="QP3" s="56">
        <v>45884</v>
      </c>
      <c r="QQ3" s="56">
        <v>45885</v>
      </c>
      <c r="QR3" s="56">
        <v>45886</v>
      </c>
      <c r="QS3" s="56">
        <v>45887</v>
      </c>
      <c r="QT3" s="56">
        <v>45888</v>
      </c>
      <c r="QU3" s="56">
        <v>45889</v>
      </c>
      <c r="QV3" s="56">
        <v>45890</v>
      </c>
      <c r="QW3" s="56">
        <v>45891</v>
      </c>
      <c r="QX3" s="56">
        <v>45892</v>
      </c>
      <c r="QY3" s="56">
        <v>45893</v>
      </c>
      <c r="QZ3" s="56">
        <v>45894</v>
      </c>
      <c r="RA3" s="56">
        <v>45895</v>
      </c>
      <c r="RB3" s="56">
        <v>45896</v>
      </c>
      <c r="RC3" s="56">
        <v>45897</v>
      </c>
      <c r="RD3" s="56">
        <v>45898</v>
      </c>
      <c r="RE3" s="56">
        <v>45899</v>
      </c>
      <c r="RF3" s="56">
        <v>45900</v>
      </c>
      <c r="RG3" s="56">
        <v>45901</v>
      </c>
      <c r="RH3" s="56">
        <v>45902</v>
      </c>
      <c r="RI3" s="56">
        <v>45903</v>
      </c>
      <c r="RJ3" s="56">
        <v>45904</v>
      </c>
      <c r="RK3" s="56">
        <v>45905</v>
      </c>
      <c r="RL3" s="56">
        <v>45906</v>
      </c>
      <c r="RM3" s="56">
        <v>45907</v>
      </c>
      <c r="RN3" s="56">
        <v>45908</v>
      </c>
      <c r="RO3" s="56">
        <v>45909</v>
      </c>
      <c r="RP3" s="56">
        <v>45910</v>
      </c>
      <c r="RQ3" s="56">
        <v>45911</v>
      </c>
      <c r="RR3" s="56">
        <v>45912</v>
      </c>
      <c r="RS3" s="56">
        <v>45913</v>
      </c>
      <c r="RT3" s="56">
        <v>45914</v>
      </c>
      <c r="RU3" s="56">
        <v>45915</v>
      </c>
      <c r="RV3" s="56">
        <v>45916</v>
      </c>
      <c r="RW3" s="56">
        <v>45917</v>
      </c>
      <c r="RX3" s="56">
        <v>45918</v>
      </c>
      <c r="RY3" s="56">
        <v>45919</v>
      </c>
      <c r="RZ3" s="56">
        <v>45920</v>
      </c>
      <c r="SA3" s="56">
        <v>45921</v>
      </c>
      <c r="SB3" s="56">
        <v>45922</v>
      </c>
      <c r="SC3" s="56">
        <v>45923</v>
      </c>
      <c r="SD3" s="56">
        <v>45924</v>
      </c>
      <c r="SE3" s="56">
        <v>45925</v>
      </c>
      <c r="SF3" s="56">
        <v>45926</v>
      </c>
      <c r="SG3" s="56">
        <v>45927</v>
      </c>
      <c r="SH3" s="56">
        <v>45928</v>
      </c>
      <c r="SI3" s="56">
        <v>45929</v>
      </c>
      <c r="SJ3" s="56">
        <v>45930</v>
      </c>
      <c r="SK3" s="56">
        <v>45931</v>
      </c>
      <c r="SL3" s="56">
        <v>45932</v>
      </c>
      <c r="SM3" s="56">
        <v>45933</v>
      </c>
      <c r="SN3" s="56">
        <v>45934</v>
      </c>
      <c r="SO3" s="56">
        <v>45935</v>
      </c>
      <c r="SP3" s="56">
        <v>45936</v>
      </c>
      <c r="SQ3" s="56">
        <v>45937</v>
      </c>
      <c r="SR3" s="56">
        <v>45938</v>
      </c>
      <c r="SS3" s="56">
        <v>45939</v>
      </c>
      <c r="ST3" s="56">
        <v>45940</v>
      </c>
      <c r="SU3" s="56">
        <v>45941</v>
      </c>
      <c r="SV3" s="56">
        <v>45942</v>
      </c>
      <c r="SW3" s="56">
        <v>45943</v>
      </c>
      <c r="SX3" s="56">
        <v>45944</v>
      </c>
      <c r="SY3" s="56">
        <v>45945</v>
      </c>
      <c r="SZ3" s="56">
        <v>45946</v>
      </c>
      <c r="TA3" s="56">
        <v>45947</v>
      </c>
      <c r="TB3" s="56">
        <v>45948</v>
      </c>
      <c r="TC3" s="56">
        <v>45949</v>
      </c>
      <c r="TD3" s="56">
        <v>45950</v>
      </c>
      <c r="TE3" s="56">
        <v>45951</v>
      </c>
      <c r="TF3" s="56">
        <v>45952</v>
      </c>
      <c r="TG3" s="56">
        <v>45953</v>
      </c>
      <c r="TH3" s="56">
        <v>45954</v>
      </c>
      <c r="TI3" s="56">
        <v>45955</v>
      </c>
      <c r="TJ3" s="56">
        <v>45956</v>
      </c>
      <c r="TK3" s="56">
        <v>45957</v>
      </c>
      <c r="TL3" s="56">
        <v>45958</v>
      </c>
      <c r="TM3" s="56">
        <v>45959</v>
      </c>
      <c r="TN3" s="56">
        <v>45960</v>
      </c>
      <c r="TO3" s="56">
        <v>45961</v>
      </c>
      <c r="TP3" s="56">
        <v>45962</v>
      </c>
      <c r="TQ3" s="56">
        <v>45963</v>
      </c>
      <c r="TR3" s="56">
        <v>45964</v>
      </c>
      <c r="TS3" s="56">
        <v>45965</v>
      </c>
      <c r="TT3" s="56">
        <v>45966</v>
      </c>
      <c r="TU3" s="56">
        <v>45967</v>
      </c>
      <c r="TV3" s="56">
        <v>45968</v>
      </c>
      <c r="TW3" s="56">
        <v>45969</v>
      </c>
      <c r="TX3" s="56">
        <v>45970</v>
      </c>
      <c r="TY3" s="56">
        <v>45971</v>
      </c>
      <c r="TZ3" s="56">
        <v>45972</v>
      </c>
      <c r="UA3" s="56">
        <v>45973</v>
      </c>
      <c r="UB3" s="56">
        <v>45974</v>
      </c>
      <c r="UC3" s="56">
        <v>45975</v>
      </c>
      <c r="UD3" s="56">
        <v>45976</v>
      </c>
      <c r="UE3" s="56">
        <v>45977</v>
      </c>
      <c r="UF3" s="56">
        <v>45978</v>
      </c>
      <c r="UG3" s="56">
        <v>45979</v>
      </c>
      <c r="UH3" s="56">
        <v>45980</v>
      </c>
      <c r="UI3" s="56">
        <v>45981</v>
      </c>
      <c r="UJ3" s="56">
        <v>45982</v>
      </c>
      <c r="UK3" s="56">
        <v>45983</v>
      </c>
      <c r="UL3" s="56">
        <v>45984</v>
      </c>
      <c r="UM3" s="56">
        <v>45985</v>
      </c>
      <c r="UN3" s="56">
        <v>45986</v>
      </c>
      <c r="UO3" s="56">
        <v>45987</v>
      </c>
      <c r="UP3" s="56">
        <v>45988</v>
      </c>
      <c r="UQ3" s="56">
        <v>45989</v>
      </c>
      <c r="UR3" s="56">
        <v>45990</v>
      </c>
      <c r="US3" s="56">
        <v>45991</v>
      </c>
      <c r="UT3" s="56">
        <v>45992</v>
      </c>
      <c r="UU3" s="56">
        <v>45993</v>
      </c>
      <c r="UV3" s="56">
        <v>45994</v>
      </c>
      <c r="UW3" s="56">
        <v>45995</v>
      </c>
      <c r="UX3" s="56">
        <v>45996</v>
      </c>
      <c r="UY3" s="56">
        <v>45997</v>
      </c>
      <c r="UZ3" s="56">
        <v>45998</v>
      </c>
      <c r="VA3" s="56">
        <v>45999</v>
      </c>
      <c r="VB3" s="56">
        <v>46000</v>
      </c>
      <c r="VC3" s="56">
        <v>46001</v>
      </c>
      <c r="VD3" s="56">
        <v>46002</v>
      </c>
      <c r="VE3" s="56">
        <v>46003</v>
      </c>
      <c r="VF3" s="56">
        <v>46004</v>
      </c>
      <c r="VG3" s="56">
        <v>46005</v>
      </c>
      <c r="VH3" s="56">
        <v>46006</v>
      </c>
      <c r="VI3" s="56">
        <v>46007</v>
      </c>
      <c r="VJ3" s="56">
        <v>46008</v>
      </c>
      <c r="VK3" s="56">
        <v>46009</v>
      </c>
      <c r="VL3" s="56">
        <v>46010</v>
      </c>
      <c r="VM3" s="56">
        <v>46011</v>
      </c>
      <c r="VN3" s="56">
        <v>46012</v>
      </c>
      <c r="VO3" s="56">
        <v>46013</v>
      </c>
      <c r="VP3" s="56">
        <v>46014</v>
      </c>
      <c r="VQ3" s="56">
        <v>46015</v>
      </c>
      <c r="VR3" s="56">
        <v>46016</v>
      </c>
      <c r="VS3" s="56">
        <v>46017</v>
      </c>
      <c r="VT3" s="56">
        <v>46018</v>
      </c>
      <c r="VU3" s="56">
        <v>46019</v>
      </c>
      <c r="VV3" s="56">
        <v>46020</v>
      </c>
      <c r="VW3" s="56">
        <v>46021</v>
      </c>
      <c r="VX3" s="56">
        <v>46022</v>
      </c>
      <c r="VY3" s="56">
        <v>46023</v>
      </c>
      <c r="VZ3" s="56">
        <v>46024</v>
      </c>
      <c r="WA3" s="56">
        <v>46025</v>
      </c>
      <c r="WB3" s="56">
        <v>46026</v>
      </c>
      <c r="WC3" s="56">
        <v>46027</v>
      </c>
      <c r="WD3" s="56">
        <v>46028</v>
      </c>
      <c r="WE3" s="56">
        <v>46029</v>
      </c>
      <c r="WF3" s="56">
        <v>46030</v>
      </c>
      <c r="WG3" s="56">
        <v>46031</v>
      </c>
      <c r="WH3" s="56">
        <v>46032</v>
      </c>
      <c r="WI3" s="56">
        <v>46033</v>
      </c>
      <c r="WJ3" s="56">
        <v>46034</v>
      </c>
      <c r="WK3" s="56">
        <v>46035</v>
      </c>
      <c r="WL3" s="56">
        <v>46036</v>
      </c>
      <c r="WM3" s="56">
        <v>46037</v>
      </c>
      <c r="WN3" s="56">
        <v>46038</v>
      </c>
      <c r="WO3" s="56">
        <v>46039</v>
      </c>
      <c r="WP3" s="56">
        <v>46040</v>
      </c>
      <c r="WQ3" s="56">
        <v>46041</v>
      </c>
      <c r="WR3" s="56">
        <v>46042</v>
      </c>
      <c r="WS3" s="56">
        <v>46043</v>
      </c>
      <c r="WT3" s="56">
        <v>46044</v>
      </c>
      <c r="WU3" s="56">
        <v>46045</v>
      </c>
      <c r="WV3" s="56">
        <v>46046</v>
      </c>
      <c r="WW3" s="56">
        <v>46047</v>
      </c>
      <c r="WX3" s="56">
        <v>46048</v>
      </c>
      <c r="WY3" s="56">
        <v>46049</v>
      </c>
      <c r="WZ3" s="56">
        <v>46050</v>
      </c>
      <c r="XA3" s="56">
        <v>46051</v>
      </c>
      <c r="XB3" s="56">
        <v>46052</v>
      </c>
      <c r="XC3" s="56">
        <v>46053</v>
      </c>
      <c r="XD3" s="56">
        <v>46054</v>
      </c>
      <c r="XE3" s="56">
        <v>46055</v>
      </c>
      <c r="XF3" s="56">
        <v>46056</v>
      </c>
      <c r="XG3" s="56">
        <v>46057</v>
      </c>
      <c r="XH3" s="56">
        <v>46058</v>
      </c>
      <c r="XI3" s="56">
        <v>46059</v>
      </c>
      <c r="XJ3" s="56">
        <v>46060</v>
      </c>
      <c r="XK3" s="56">
        <v>46061</v>
      </c>
      <c r="XL3" s="56">
        <v>46062</v>
      </c>
      <c r="XM3" s="56">
        <v>46063</v>
      </c>
      <c r="XN3" s="56">
        <v>46064</v>
      </c>
      <c r="XO3" s="56">
        <v>46065</v>
      </c>
      <c r="XP3" s="56">
        <v>46066</v>
      </c>
      <c r="XQ3" s="56">
        <v>46067</v>
      </c>
      <c r="XR3" s="56">
        <v>46068</v>
      </c>
      <c r="XS3" s="56">
        <v>46069</v>
      </c>
      <c r="XT3" s="56">
        <v>46070</v>
      </c>
      <c r="XU3" s="56">
        <v>46071</v>
      </c>
      <c r="XV3" s="56">
        <v>46072</v>
      </c>
      <c r="XW3" s="56">
        <v>46073</v>
      </c>
      <c r="XX3" s="56">
        <v>46074</v>
      </c>
      <c r="XY3" s="56">
        <v>46075</v>
      </c>
      <c r="XZ3" s="56">
        <v>46076</v>
      </c>
      <c r="YA3" s="56">
        <v>46077</v>
      </c>
      <c r="YB3" s="56">
        <v>46078</v>
      </c>
      <c r="YC3" s="56">
        <v>46079</v>
      </c>
      <c r="YD3" s="56">
        <v>46080</v>
      </c>
      <c r="YE3" s="56">
        <v>46081</v>
      </c>
      <c r="YF3" s="56">
        <v>46082</v>
      </c>
      <c r="YG3" s="56">
        <v>46083</v>
      </c>
      <c r="YH3" s="56">
        <v>46084</v>
      </c>
      <c r="YI3" s="56">
        <v>46085</v>
      </c>
      <c r="YJ3" s="56">
        <v>46086</v>
      </c>
      <c r="YK3" s="56">
        <v>46087</v>
      </c>
      <c r="YL3" s="56">
        <v>46088</v>
      </c>
      <c r="YM3" s="56">
        <v>46089</v>
      </c>
      <c r="YN3" s="56">
        <v>46090</v>
      </c>
      <c r="YO3" s="56">
        <v>46091</v>
      </c>
      <c r="YP3" s="56">
        <v>46092</v>
      </c>
      <c r="YQ3" s="56">
        <v>46093</v>
      </c>
      <c r="YR3" s="56">
        <v>46094</v>
      </c>
      <c r="YS3" s="56">
        <v>46095</v>
      </c>
      <c r="YT3" s="56">
        <v>46096</v>
      </c>
      <c r="YU3" s="56">
        <v>46097</v>
      </c>
      <c r="YV3" s="56">
        <v>46098</v>
      </c>
      <c r="YW3" s="56">
        <v>46099</v>
      </c>
      <c r="YX3" s="56">
        <v>46100</v>
      </c>
      <c r="YY3" s="56">
        <v>46101</v>
      </c>
      <c r="YZ3" s="45"/>
      <c r="ZA3" s="45"/>
    </row>
    <row r="4" spans="2:677" s="44" customFormat="1" ht="41.25" customHeight="1" x14ac:dyDescent="0.25">
      <c r="C4" s="53"/>
      <c r="D4" s="54"/>
      <c r="E4" s="54"/>
      <c r="F4" s="53"/>
      <c r="G4" s="56" t="s">
        <v>135</v>
      </c>
      <c r="H4" s="56" t="s">
        <v>140</v>
      </c>
      <c r="I4" s="56" t="s">
        <v>154</v>
      </c>
      <c r="J4" s="56" t="s">
        <v>141</v>
      </c>
      <c r="K4" s="56" t="s">
        <v>142</v>
      </c>
      <c r="L4" s="56" t="s">
        <v>133</v>
      </c>
      <c r="M4" s="56" t="s">
        <v>143</v>
      </c>
      <c r="N4" s="56" t="s">
        <v>135</v>
      </c>
      <c r="O4" s="56" t="s">
        <v>140</v>
      </c>
      <c r="P4" s="56" t="s">
        <v>154</v>
      </c>
      <c r="Q4" s="56" t="s">
        <v>141</v>
      </c>
      <c r="R4" s="56" t="s">
        <v>142</v>
      </c>
      <c r="S4" s="56" t="s">
        <v>133</v>
      </c>
      <c r="T4" s="56" t="s">
        <v>143</v>
      </c>
      <c r="U4" s="56" t="s">
        <v>135</v>
      </c>
      <c r="V4" s="56" t="s">
        <v>140</v>
      </c>
      <c r="W4" s="56" t="s">
        <v>154</v>
      </c>
      <c r="X4" s="56" t="s">
        <v>141</v>
      </c>
      <c r="Y4" s="56" t="s">
        <v>142</v>
      </c>
      <c r="Z4" s="56" t="s">
        <v>133</v>
      </c>
      <c r="AA4" s="56" t="s">
        <v>143</v>
      </c>
      <c r="AB4" s="56" t="s">
        <v>135</v>
      </c>
      <c r="AC4" s="56" t="s">
        <v>140</v>
      </c>
      <c r="AD4" s="56" t="s">
        <v>154</v>
      </c>
      <c r="AE4" s="56" t="s">
        <v>141</v>
      </c>
      <c r="AF4" s="56" t="s">
        <v>142</v>
      </c>
      <c r="AG4" s="56" t="s">
        <v>133</v>
      </c>
      <c r="AH4" s="56" t="s">
        <v>143</v>
      </c>
      <c r="AI4" s="56" t="s">
        <v>135</v>
      </c>
      <c r="AJ4" s="56" t="s">
        <v>140</v>
      </c>
      <c r="AK4" s="56" t="s">
        <v>154</v>
      </c>
      <c r="AL4" s="56" t="s">
        <v>141</v>
      </c>
      <c r="AM4" s="56" t="s">
        <v>142</v>
      </c>
      <c r="AN4" s="56" t="s">
        <v>133</v>
      </c>
      <c r="AO4" s="56" t="s">
        <v>143</v>
      </c>
      <c r="AP4" s="56" t="s">
        <v>135</v>
      </c>
      <c r="AQ4" s="56" t="s">
        <v>140</v>
      </c>
      <c r="AR4" s="56" t="s">
        <v>154</v>
      </c>
      <c r="AS4" s="56" t="s">
        <v>141</v>
      </c>
      <c r="AT4" s="56" t="s">
        <v>142</v>
      </c>
      <c r="AU4" s="56" t="s">
        <v>133</v>
      </c>
      <c r="AV4" s="56" t="s">
        <v>143</v>
      </c>
      <c r="AW4" s="56" t="s">
        <v>135</v>
      </c>
      <c r="AX4" s="56" t="s">
        <v>140</v>
      </c>
      <c r="AY4" s="56" t="s">
        <v>154</v>
      </c>
      <c r="AZ4" s="56" t="s">
        <v>141</v>
      </c>
      <c r="BA4" s="56" t="s">
        <v>142</v>
      </c>
      <c r="BB4" s="56" t="s">
        <v>133</v>
      </c>
      <c r="BC4" s="56" t="s">
        <v>143</v>
      </c>
      <c r="BD4" s="56" t="s">
        <v>135</v>
      </c>
      <c r="BE4" s="56" t="s">
        <v>140</v>
      </c>
      <c r="BF4" s="56" t="s">
        <v>154</v>
      </c>
      <c r="BG4" s="56" t="s">
        <v>141</v>
      </c>
      <c r="BH4" s="56" t="s">
        <v>142</v>
      </c>
      <c r="BI4" s="56" t="s">
        <v>133</v>
      </c>
      <c r="BJ4" s="56" t="s">
        <v>143</v>
      </c>
      <c r="BK4" s="56" t="s">
        <v>135</v>
      </c>
      <c r="BL4" s="56" t="s">
        <v>140</v>
      </c>
      <c r="BM4" s="56" t="s">
        <v>154</v>
      </c>
      <c r="BN4" s="56" t="s">
        <v>141</v>
      </c>
      <c r="BO4" s="56" t="s">
        <v>142</v>
      </c>
      <c r="BP4" s="56" t="s">
        <v>133</v>
      </c>
      <c r="BQ4" s="56" t="s">
        <v>143</v>
      </c>
      <c r="BR4" s="56" t="s">
        <v>135</v>
      </c>
      <c r="BS4" s="56" t="s">
        <v>140</v>
      </c>
      <c r="BT4" s="56" t="s">
        <v>154</v>
      </c>
      <c r="BU4" s="56" t="s">
        <v>141</v>
      </c>
      <c r="BV4" s="56" t="s">
        <v>142</v>
      </c>
      <c r="BW4" s="56" t="s">
        <v>133</v>
      </c>
      <c r="BX4" s="56" t="s">
        <v>143</v>
      </c>
      <c r="BY4" s="56" t="s">
        <v>135</v>
      </c>
      <c r="BZ4" s="56" t="s">
        <v>140</v>
      </c>
      <c r="CA4" s="56" t="s">
        <v>154</v>
      </c>
      <c r="CB4" s="56" t="s">
        <v>141</v>
      </c>
      <c r="CC4" s="56" t="s">
        <v>142</v>
      </c>
      <c r="CD4" s="56" t="s">
        <v>133</v>
      </c>
      <c r="CE4" s="56" t="s">
        <v>143</v>
      </c>
      <c r="CF4" s="56" t="s">
        <v>135</v>
      </c>
      <c r="CG4" s="56" t="s">
        <v>140</v>
      </c>
      <c r="CH4" s="56" t="s">
        <v>154</v>
      </c>
      <c r="CI4" s="56" t="s">
        <v>141</v>
      </c>
      <c r="CJ4" s="56" t="s">
        <v>142</v>
      </c>
      <c r="CK4" s="56" t="s">
        <v>133</v>
      </c>
      <c r="CL4" s="56" t="s">
        <v>143</v>
      </c>
      <c r="CM4" s="56" t="s">
        <v>135</v>
      </c>
      <c r="CN4" s="56" t="s">
        <v>140</v>
      </c>
      <c r="CO4" s="56" t="s">
        <v>154</v>
      </c>
      <c r="CP4" s="56" t="s">
        <v>141</v>
      </c>
      <c r="CQ4" s="56" t="s">
        <v>142</v>
      </c>
      <c r="CR4" s="56" t="s">
        <v>133</v>
      </c>
      <c r="CS4" s="56" t="s">
        <v>143</v>
      </c>
      <c r="CT4" s="56" t="s">
        <v>135</v>
      </c>
      <c r="CU4" s="56" t="s">
        <v>140</v>
      </c>
      <c r="CV4" s="56" t="s">
        <v>154</v>
      </c>
      <c r="CW4" s="56" t="s">
        <v>141</v>
      </c>
      <c r="CX4" s="56" t="s">
        <v>142</v>
      </c>
      <c r="CY4" s="56" t="s">
        <v>133</v>
      </c>
      <c r="CZ4" s="56" t="s">
        <v>143</v>
      </c>
      <c r="DA4" s="56" t="s">
        <v>135</v>
      </c>
      <c r="DB4" s="56" t="s">
        <v>140</v>
      </c>
      <c r="DC4" s="56" t="s">
        <v>154</v>
      </c>
      <c r="DD4" s="56" t="s">
        <v>141</v>
      </c>
      <c r="DE4" s="56" t="s">
        <v>142</v>
      </c>
      <c r="DF4" s="56" t="s">
        <v>133</v>
      </c>
      <c r="DG4" s="56" t="s">
        <v>143</v>
      </c>
      <c r="DH4" s="56" t="s">
        <v>135</v>
      </c>
      <c r="DI4" s="56" t="s">
        <v>140</v>
      </c>
      <c r="DJ4" s="56" t="s">
        <v>154</v>
      </c>
      <c r="DK4" s="56" t="s">
        <v>141</v>
      </c>
      <c r="DL4" s="56" t="s">
        <v>142</v>
      </c>
      <c r="DM4" s="56" t="s">
        <v>133</v>
      </c>
      <c r="DN4" s="56" t="s">
        <v>143</v>
      </c>
      <c r="DO4" s="56" t="s">
        <v>135</v>
      </c>
      <c r="DP4" s="56" t="s">
        <v>140</v>
      </c>
      <c r="DQ4" s="56" t="s">
        <v>154</v>
      </c>
      <c r="DR4" s="56" t="s">
        <v>141</v>
      </c>
      <c r="DS4" s="56" t="s">
        <v>142</v>
      </c>
      <c r="DT4" s="56" t="s">
        <v>133</v>
      </c>
      <c r="DU4" s="56" t="s">
        <v>143</v>
      </c>
      <c r="DV4" s="56" t="s">
        <v>135</v>
      </c>
      <c r="DW4" s="56" t="s">
        <v>140</v>
      </c>
      <c r="DX4" s="56" t="s">
        <v>154</v>
      </c>
      <c r="DY4" s="56" t="s">
        <v>141</v>
      </c>
      <c r="DZ4" s="56" t="s">
        <v>142</v>
      </c>
      <c r="EA4" s="56" t="s">
        <v>133</v>
      </c>
      <c r="EB4" s="56" t="s">
        <v>143</v>
      </c>
      <c r="EC4" s="56" t="s">
        <v>135</v>
      </c>
      <c r="ED4" s="56" t="s">
        <v>140</v>
      </c>
      <c r="EE4" s="56" t="s">
        <v>154</v>
      </c>
      <c r="EF4" s="56" t="s">
        <v>141</v>
      </c>
      <c r="EG4" s="56" t="s">
        <v>142</v>
      </c>
      <c r="EH4" s="56" t="s">
        <v>133</v>
      </c>
      <c r="EI4" s="56" t="s">
        <v>143</v>
      </c>
      <c r="EJ4" s="56" t="s">
        <v>135</v>
      </c>
      <c r="EK4" s="56" t="s">
        <v>140</v>
      </c>
      <c r="EL4" s="56" t="s">
        <v>154</v>
      </c>
      <c r="EM4" s="56" t="s">
        <v>141</v>
      </c>
      <c r="EN4" s="56" t="s">
        <v>142</v>
      </c>
      <c r="EO4" s="56" t="s">
        <v>133</v>
      </c>
      <c r="EP4" s="56" t="s">
        <v>143</v>
      </c>
      <c r="EQ4" s="56" t="s">
        <v>135</v>
      </c>
      <c r="ER4" s="56" t="s">
        <v>140</v>
      </c>
      <c r="ES4" s="56" t="s">
        <v>154</v>
      </c>
      <c r="ET4" s="56" t="s">
        <v>141</v>
      </c>
      <c r="EU4" s="56" t="s">
        <v>142</v>
      </c>
      <c r="EV4" s="56" t="s">
        <v>133</v>
      </c>
      <c r="EW4" s="56" t="s">
        <v>143</v>
      </c>
      <c r="EX4" s="56" t="s">
        <v>135</v>
      </c>
      <c r="EY4" s="56" t="s">
        <v>140</v>
      </c>
      <c r="EZ4" s="56" t="s">
        <v>154</v>
      </c>
      <c r="FA4" s="56" t="s">
        <v>141</v>
      </c>
      <c r="FB4" s="56" t="s">
        <v>142</v>
      </c>
      <c r="FC4" s="56" t="s">
        <v>133</v>
      </c>
      <c r="FD4" s="56" t="s">
        <v>143</v>
      </c>
      <c r="FE4" s="56" t="s">
        <v>135</v>
      </c>
      <c r="FF4" s="56" t="s">
        <v>140</v>
      </c>
      <c r="FG4" s="56" t="s">
        <v>154</v>
      </c>
      <c r="FH4" s="56" t="s">
        <v>141</v>
      </c>
      <c r="FI4" s="56" t="s">
        <v>142</v>
      </c>
      <c r="FJ4" s="56" t="s">
        <v>133</v>
      </c>
      <c r="FK4" s="56" t="s">
        <v>143</v>
      </c>
      <c r="FL4" s="56" t="s">
        <v>135</v>
      </c>
      <c r="FM4" s="56" t="s">
        <v>140</v>
      </c>
      <c r="FN4" s="56" t="s">
        <v>154</v>
      </c>
      <c r="FO4" s="56" t="s">
        <v>141</v>
      </c>
      <c r="FP4" s="56" t="s">
        <v>142</v>
      </c>
      <c r="FQ4" s="56" t="s">
        <v>133</v>
      </c>
      <c r="FR4" s="56" t="s">
        <v>143</v>
      </c>
      <c r="FS4" s="56" t="s">
        <v>135</v>
      </c>
      <c r="FT4" s="56" t="s">
        <v>140</v>
      </c>
      <c r="FU4" s="56" t="s">
        <v>154</v>
      </c>
      <c r="FV4" s="56" t="s">
        <v>141</v>
      </c>
      <c r="FW4" s="56" t="s">
        <v>142</v>
      </c>
      <c r="FX4" s="56" t="s">
        <v>133</v>
      </c>
      <c r="FY4" s="56" t="s">
        <v>143</v>
      </c>
      <c r="FZ4" s="56" t="s">
        <v>135</v>
      </c>
      <c r="GA4" s="56" t="s">
        <v>140</v>
      </c>
      <c r="GB4" s="56" t="s">
        <v>154</v>
      </c>
      <c r="GC4" s="56" t="s">
        <v>141</v>
      </c>
      <c r="GD4" s="56" t="s">
        <v>142</v>
      </c>
      <c r="GE4" s="56" t="s">
        <v>133</v>
      </c>
      <c r="GF4" s="56" t="s">
        <v>143</v>
      </c>
      <c r="GG4" s="56" t="s">
        <v>135</v>
      </c>
      <c r="GH4" s="56" t="s">
        <v>140</v>
      </c>
      <c r="GI4" s="56" t="s">
        <v>154</v>
      </c>
      <c r="GJ4" s="56" t="s">
        <v>141</v>
      </c>
      <c r="GK4" s="56" t="s">
        <v>142</v>
      </c>
      <c r="GL4" s="56" t="s">
        <v>133</v>
      </c>
      <c r="GM4" s="56" t="s">
        <v>143</v>
      </c>
      <c r="GN4" s="56" t="s">
        <v>135</v>
      </c>
      <c r="GO4" s="56" t="s">
        <v>140</v>
      </c>
      <c r="GP4" s="56" t="s">
        <v>154</v>
      </c>
      <c r="GQ4" s="56" t="s">
        <v>141</v>
      </c>
      <c r="GR4" s="56" t="s">
        <v>142</v>
      </c>
      <c r="GS4" s="56" t="s">
        <v>133</v>
      </c>
      <c r="GT4" s="56" t="s">
        <v>143</v>
      </c>
      <c r="GU4" s="56" t="s">
        <v>135</v>
      </c>
      <c r="GV4" s="56" t="s">
        <v>140</v>
      </c>
      <c r="GW4" s="56" t="s">
        <v>154</v>
      </c>
      <c r="GX4" s="56" t="s">
        <v>141</v>
      </c>
      <c r="GY4" s="56" t="s">
        <v>142</v>
      </c>
      <c r="GZ4" s="56" t="s">
        <v>133</v>
      </c>
      <c r="HA4" s="56" t="s">
        <v>143</v>
      </c>
      <c r="HB4" s="56" t="s">
        <v>135</v>
      </c>
      <c r="HC4" s="56" t="s">
        <v>140</v>
      </c>
      <c r="HD4" s="56" t="s">
        <v>154</v>
      </c>
      <c r="HE4" s="56" t="s">
        <v>141</v>
      </c>
      <c r="HF4" s="56" t="s">
        <v>142</v>
      </c>
      <c r="HG4" s="56" t="s">
        <v>133</v>
      </c>
      <c r="HH4" s="56" t="s">
        <v>143</v>
      </c>
      <c r="HI4" s="56" t="s">
        <v>135</v>
      </c>
      <c r="HJ4" s="56" t="s">
        <v>140</v>
      </c>
      <c r="HK4" s="56" t="s">
        <v>154</v>
      </c>
      <c r="HL4" s="56" t="s">
        <v>141</v>
      </c>
      <c r="HM4" s="56" t="s">
        <v>142</v>
      </c>
      <c r="HN4" s="56" t="s">
        <v>133</v>
      </c>
      <c r="HO4" s="56" t="s">
        <v>143</v>
      </c>
      <c r="HP4" s="56" t="s">
        <v>135</v>
      </c>
      <c r="HQ4" s="56" t="s">
        <v>140</v>
      </c>
      <c r="HR4" s="56" t="s">
        <v>154</v>
      </c>
      <c r="HS4" s="56" t="s">
        <v>141</v>
      </c>
      <c r="HT4" s="56" t="s">
        <v>142</v>
      </c>
      <c r="HU4" s="56" t="s">
        <v>133</v>
      </c>
      <c r="HV4" s="56" t="s">
        <v>143</v>
      </c>
      <c r="HW4" s="56" t="s">
        <v>135</v>
      </c>
      <c r="HX4" s="56" t="s">
        <v>140</v>
      </c>
      <c r="HY4" s="56" t="s">
        <v>154</v>
      </c>
      <c r="HZ4" s="56" t="s">
        <v>141</v>
      </c>
      <c r="IA4" s="56" t="s">
        <v>142</v>
      </c>
      <c r="IB4" s="56" t="s">
        <v>133</v>
      </c>
      <c r="IC4" s="56" t="s">
        <v>143</v>
      </c>
      <c r="ID4" s="56" t="s">
        <v>135</v>
      </c>
      <c r="IE4" s="56" t="s">
        <v>140</v>
      </c>
      <c r="IF4" s="56" t="s">
        <v>154</v>
      </c>
      <c r="IG4" s="56" t="s">
        <v>141</v>
      </c>
      <c r="IH4" s="56" t="s">
        <v>142</v>
      </c>
      <c r="II4" s="56" t="s">
        <v>133</v>
      </c>
      <c r="IJ4" s="56" t="s">
        <v>143</v>
      </c>
      <c r="IK4" s="56" t="s">
        <v>135</v>
      </c>
      <c r="IL4" s="56" t="s">
        <v>140</v>
      </c>
      <c r="IM4" s="56" t="s">
        <v>154</v>
      </c>
      <c r="IN4" s="56" t="s">
        <v>141</v>
      </c>
      <c r="IO4" s="56" t="s">
        <v>142</v>
      </c>
      <c r="IP4" s="56" t="s">
        <v>133</v>
      </c>
      <c r="IQ4" s="56" t="s">
        <v>143</v>
      </c>
      <c r="IR4" s="56" t="s">
        <v>135</v>
      </c>
      <c r="IS4" s="56" t="s">
        <v>140</v>
      </c>
      <c r="IT4" s="56" t="s">
        <v>154</v>
      </c>
      <c r="IU4" s="56" t="s">
        <v>141</v>
      </c>
      <c r="IV4" s="56" t="s">
        <v>142</v>
      </c>
      <c r="IW4" s="56" t="s">
        <v>133</v>
      </c>
      <c r="IX4" s="56" t="s">
        <v>143</v>
      </c>
      <c r="IY4" s="56" t="s">
        <v>135</v>
      </c>
      <c r="IZ4" s="56" t="s">
        <v>140</v>
      </c>
      <c r="JA4" s="56" t="s">
        <v>154</v>
      </c>
      <c r="JB4" s="56" t="s">
        <v>141</v>
      </c>
      <c r="JC4" s="56" t="s">
        <v>142</v>
      </c>
      <c r="JD4" s="56" t="s">
        <v>133</v>
      </c>
      <c r="JE4" s="56" t="s">
        <v>143</v>
      </c>
      <c r="JF4" s="56" t="s">
        <v>135</v>
      </c>
      <c r="JG4" s="56" t="s">
        <v>140</v>
      </c>
      <c r="JH4" s="56" t="s">
        <v>154</v>
      </c>
      <c r="JI4" s="56" t="s">
        <v>141</v>
      </c>
      <c r="JJ4" s="56" t="s">
        <v>142</v>
      </c>
      <c r="JK4" s="56" t="s">
        <v>133</v>
      </c>
      <c r="JL4" s="56" t="s">
        <v>143</v>
      </c>
      <c r="JM4" s="56" t="s">
        <v>135</v>
      </c>
      <c r="JN4" s="56" t="s">
        <v>140</v>
      </c>
      <c r="JO4" s="56" t="s">
        <v>154</v>
      </c>
      <c r="JP4" s="56" t="s">
        <v>141</v>
      </c>
      <c r="JQ4" s="56" t="s">
        <v>142</v>
      </c>
      <c r="JR4" s="56" t="s">
        <v>133</v>
      </c>
      <c r="JS4" s="56" t="s">
        <v>143</v>
      </c>
      <c r="JT4" s="56" t="s">
        <v>135</v>
      </c>
      <c r="JU4" s="56" t="s">
        <v>140</v>
      </c>
      <c r="JV4" s="56" t="s">
        <v>154</v>
      </c>
      <c r="JW4" s="56" t="s">
        <v>141</v>
      </c>
      <c r="JX4" s="56" t="s">
        <v>142</v>
      </c>
      <c r="JY4" s="56" t="s">
        <v>133</v>
      </c>
      <c r="JZ4" s="56" t="s">
        <v>143</v>
      </c>
      <c r="KA4" s="56" t="s">
        <v>135</v>
      </c>
      <c r="KB4" s="56" t="s">
        <v>140</v>
      </c>
      <c r="KC4" s="56" t="s">
        <v>154</v>
      </c>
      <c r="KD4" s="56" t="s">
        <v>141</v>
      </c>
      <c r="KE4" s="56" t="s">
        <v>142</v>
      </c>
      <c r="KF4" s="56" t="s">
        <v>133</v>
      </c>
      <c r="KG4" s="56" t="s">
        <v>143</v>
      </c>
      <c r="KH4" s="56" t="s">
        <v>135</v>
      </c>
      <c r="KI4" s="56" t="s">
        <v>140</v>
      </c>
      <c r="KJ4" s="56" t="s">
        <v>154</v>
      </c>
      <c r="KK4" s="56" t="s">
        <v>141</v>
      </c>
      <c r="KL4" s="56" t="s">
        <v>142</v>
      </c>
      <c r="KM4" s="56" t="s">
        <v>133</v>
      </c>
      <c r="KN4" s="56" t="s">
        <v>143</v>
      </c>
      <c r="KO4" s="56" t="s">
        <v>135</v>
      </c>
      <c r="KP4" s="56" t="s">
        <v>140</v>
      </c>
      <c r="KQ4" s="56" t="s">
        <v>154</v>
      </c>
      <c r="KR4" s="56" t="s">
        <v>141</v>
      </c>
      <c r="KS4" s="56" t="s">
        <v>142</v>
      </c>
      <c r="KT4" s="56" t="s">
        <v>133</v>
      </c>
      <c r="KU4" s="56" t="s">
        <v>143</v>
      </c>
      <c r="KV4" s="56" t="s">
        <v>135</v>
      </c>
      <c r="KW4" s="56" t="s">
        <v>140</v>
      </c>
      <c r="KX4" s="56" t="s">
        <v>154</v>
      </c>
      <c r="KY4" s="56" t="s">
        <v>141</v>
      </c>
      <c r="KZ4" s="56" t="s">
        <v>142</v>
      </c>
      <c r="LA4" s="56" t="s">
        <v>133</v>
      </c>
      <c r="LB4" s="56" t="s">
        <v>143</v>
      </c>
      <c r="LC4" s="56" t="s">
        <v>135</v>
      </c>
      <c r="LD4" s="56" t="s">
        <v>140</v>
      </c>
      <c r="LE4" s="56" t="s">
        <v>154</v>
      </c>
      <c r="LF4" s="56" t="s">
        <v>141</v>
      </c>
      <c r="LG4" s="56" t="s">
        <v>142</v>
      </c>
      <c r="LH4" s="56" t="s">
        <v>133</v>
      </c>
      <c r="LI4" s="56" t="s">
        <v>143</v>
      </c>
      <c r="LJ4" s="56" t="s">
        <v>135</v>
      </c>
      <c r="LK4" s="56" t="s">
        <v>140</v>
      </c>
      <c r="LL4" s="56" t="s">
        <v>154</v>
      </c>
      <c r="LM4" s="56" t="s">
        <v>141</v>
      </c>
      <c r="LN4" s="56" t="s">
        <v>142</v>
      </c>
      <c r="LO4" s="56" t="s">
        <v>133</v>
      </c>
      <c r="LP4" s="56" t="s">
        <v>143</v>
      </c>
      <c r="LQ4" s="56" t="s">
        <v>135</v>
      </c>
      <c r="LR4" s="56" t="s">
        <v>140</v>
      </c>
      <c r="LS4" s="56" t="s">
        <v>154</v>
      </c>
      <c r="LT4" s="56" t="s">
        <v>141</v>
      </c>
      <c r="LU4" s="56" t="s">
        <v>142</v>
      </c>
      <c r="LV4" s="56" t="s">
        <v>133</v>
      </c>
      <c r="LW4" s="56" t="s">
        <v>143</v>
      </c>
      <c r="LX4" s="56" t="s">
        <v>135</v>
      </c>
      <c r="LY4" s="56" t="s">
        <v>140</v>
      </c>
      <c r="LZ4" s="56" t="s">
        <v>154</v>
      </c>
      <c r="MA4" s="56" t="s">
        <v>141</v>
      </c>
      <c r="MB4" s="56" t="s">
        <v>142</v>
      </c>
      <c r="MC4" s="56" t="s">
        <v>133</v>
      </c>
      <c r="MD4" s="56" t="s">
        <v>143</v>
      </c>
      <c r="ME4" s="56" t="s">
        <v>135</v>
      </c>
      <c r="MF4" s="56" t="s">
        <v>140</v>
      </c>
      <c r="MG4" s="56" t="s">
        <v>154</v>
      </c>
      <c r="MH4" s="56" t="s">
        <v>141</v>
      </c>
      <c r="MI4" s="56" t="s">
        <v>142</v>
      </c>
      <c r="MJ4" s="56" t="s">
        <v>133</v>
      </c>
      <c r="MK4" s="56" t="s">
        <v>143</v>
      </c>
      <c r="ML4" s="56" t="s">
        <v>135</v>
      </c>
      <c r="MM4" s="56" t="s">
        <v>140</v>
      </c>
      <c r="MN4" s="56" t="s">
        <v>154</v>
      </c>
      <c r="MO4" s="56" t="s">
        <v>141</v>
      </c>
      <c r="MP4" s="56" t="s">
        <v>142</v>
      </c>
      <c r="MQ4" s="56" t="s">
        <v>133</v>
      </c>
      <c r="MR4" s="56" t="s">
        <v>143</v>
      </c>
      <c r="MS4" s="56" t="s">
        <v>135</v>
      </c>
      <c r="MT4" s="56" t="s">
        <v>140</v>
      </c>
      <c r="MU4" s="56" t="s">
        <v>154</v>
      </c>
      <c r="MV4" s="56" t="s">
        <v>141</v>
      </c>
      <c r="MW4" s="56" t="s">
        <v>142</v>
      </c>
      <c r="MX4" s="56" t="s">
        <v>133</v>
      </c>
      <c r="MY4" s="56" t="s">
        <v>143</v>
      </c>
      <c r="MZ4" s="56" t="s">
        <v>135</v>
      </c>
      <c r="NA4" s="56" t="s">
        <v>140</v>
      </c>
      <c r="NB4" s="56" t="s">
        <v>154</v>
      </c>
      <c r="NC4" s="56" t="s">
        <v>141</v>
      </c>
      <c r="ND4" s="56" t="s">
        <v>142</v>
      </c>
      <c r="NE4" s="56" t="s">
        <v>133</v>
      </c>
      <c r="NF4" s="56" t="s">
        <v>143</v>
      </c>
      <c r="NG4" s="56" t="s">
        <v>135</v>
      </c>
      <c r="NH4" s="56" t="s">
        <v>140</v>
      </c>
      <c r="NI4" s="56" t="s">
        <v>154</v>
      </c>
      <c r="NJ4" s="56" t="s">
        <v>141</v>
      </c>
      <c r="NK4" s="56" t="s">
        <v>142</v>
      </c>
      <c r="NL4" s="56" t="s">
        <v>133</v>
      </c>
      <c r="NM4" s="56" t="s">
        <v>143</v>
      </c>
      <c r="NN4" s="56" t="s">
        <v>135</v>
      </c>
      <c r="NO4" s="56" t="s">
        <v>140</v>
      </c>
      <c r="NP4" s="56" t="s">
        <v>154</v>
      </c>
      <c r="NQ4" s="56" t="s">
        <v>141</v>
      </c>
      <c r="NR4" s="56" t="s">
        <v>142</v>
      </c>
      <c r="NS4" s="56" t="s">
        <v>133</v>
      </c>
      <c r="NT4" s="56" t="s">
        <v>143</v>
      </c>
      <c r="NU4" s="56" t="s">
        <v>135</v>
      </c>
      <c r="NV4" s="56" t="s">
        <v>140</v>
      </c>
      <c r="NW4" s="56" t="s">
        <v>154</v>
      </c>
      <c r="NX4" s="56" t="s">
        <v>141</v>
      </c>
      <c r="NY4" s="56" t="s">
        <v>142</v>
      </c>
      <c r="NZ4" s="56" t="s">
        <v>133</v>
      </c>
      <c r="OA4" s="56" t="s">
        <v>143</v>
      </c>
      <c r="OB4" s="56" t="s">
        <v>135</v>
      </c>
      <c r="OC4" s="56" t="s">
        <v>140</v>
      </c>
      <c r="OD4" s="56" t="s">
        <v>154</v>
      </c>
      <c r="OE4" s="56" t="s">
        <v>141</v>
      </c>
      <c r="OF4" s="56" t="s">
        <v>142</v>
      </c>
      <c r="OG4" s="56" t="s">
        <v>133</v>
      </c>
      <c r="OH4" s="56" t="s">
        <v>143</v>
      </c>
      <c r="OI4" s="56" t="s">
        <v>135</v>
      </c>
      <c r="OJ4" s="56" t="s">
        <v>140</v>
      </c>
      <c r="OK4" s="56" t="s">
        <v>154</v>
      </c>
      <c r="OL4" s="56" t="s">
        <v>141</v>
      </c>
      <c r="OM4" s="56" t="s">
        <v>142</v>
      </c>
      <c r="ON4" s="56" t="s">
        <v>133</v>
      </c>
      <c r="OO4" s="56" t="s">
        <v>143</v>
      </c>
      <c r="OP4" s="56" t="s">
        <v>135</v>
      </c>
      <c r="OQ4" s="56" t="s">
        <v>140</v>
      </c>
      <c r="OR4" s="56" t="s">
        <v>154</v>
      </c>
      <c r="OS4" s="56" t="s">
        <v>141</v>
      </c>
      <c r="OT4" s="56" t="s">
        <v>142</v>
      </c>
      <c r="OU4" s="56" t="s">
        <v>133</v>
      </c>
      <c r="OV4" s="56" t="s">
        <v>143</v>
      </c>
      <c r="OW4" s="56" t="s">
        <v>135</v>
      </c>
      <c r="OX4" s="56" t="s">
        <v>140</v>
      </c>
      <c r="OY4" s="56" t="s">
        <v>154</v>
      </c>
      <c r="OZ4" s="56" t="s">
        <v>141</v>
      </c>
      <c r="PA4" s="56" t="s">
        <v>142</v>
      </c>
      <c r="PB4" s="56" t="s">
        <v>133</v>
      </c>
      <c r="PC4" s="56" t="s">
        <v>143</v>
      </c>
      <c r="PD4" s="56" t="s">
        <v>135</v>
      </c>
      <c r="PE4" s="56" t="s">
        <v>140</v>
      </c>
      <c r="PF4" s="56" t="s">
        <v>154</v>
      </c>
      <c r="PG4" s="56" t="s">
        <v>141</v>
      </c>
      <c r="PH4" s="56" t="s">
        <v>142</v>
      </c>
      <c r="PI4" s="56" t="s">
        <v>133</v>
      </c>
      <c r="PJ4" s="56" t="s">
        <v>143</v>
      </c>
      <c r="PK4" s="56" t="s">
        <v>135</v>
      </c>
      <c r="PL4" s="56" t="s">
        <v>140</v>
      </c>
      <c r="PM4" s="56" t="s">
        <v>154</v>
      </c>
      <c r="PN4" s="56" t="s">
        <v>141</v>
      </c>
      <c r="PO4" s="56" t="s">
        <v>142</v>
      </c>
      <c r="PP4" s="56" t="s">
        <v>133</v>
      </c>
      <c r="PQ4" s="56" t="s">
        <v>143</v>
      </c>
      <c r="PR4" s="56" t="s">
        <v>135</v>
      </c>
      <c r="PS4" s="56" t="s">
        <v>140</v>
      </c>
      <c r="PT4" s="56" t="s">
        <v>154</v>
      </c>
      <c r="PU4" s="56" t="s">
        <v>141</v>
      </c>
      <c r="PV4" s="56" t="s">
        <v>142</v>
      </c>
      <c r="PW4" s="56" t="s">
        <v>133</v>
      </c>
      <c r="PX4" s="56" t="s">
        <v>143</v>
      </c>
      <c r="PY4" s="56" t="s">
        <v>135</v>
      </c>
      <c r="PZ4" s="56" t="s">
        <v>140</v>
      </c>
      <c r="QA4" s="56" t="s">
        <v>154</v>
      </c>
      <c r="QB4" s="56" t="s">
        <v>141</v>
      </c>
      <c r="QC4" s="56" t="s">
        <v>142</v>
      </c>
      <c r="QD4" s="56" t="s">
        <v>133</v>
      </c>
      <c r="QE4" s="56" t="s">
        <v>143</v>
      </c>
      <c r="QF4" s="56" t="s">
        <v>135</v>
      </c>
      <c r="QG4" s="56" t="s">
        <v>140</v>
      </c>
      <c r="QH4" s="56" t="s">
        <v>154</v>
      </c>
      <c r="QI4" s="56" t="s">
        <v>141</v>
      </c>
      <c r="QJ4" s="56" t="s">
        <v>142</v>
      </c>
      <c r="QK4" s="56" t="s">
        <v>133</v>
      </c>
      <c r="QL4" s="56" t="s">
        <v>143</v>
      </c>
      <c r="QM4" s="56" t="s">
        <v>135</v>
      </c>
      <c r="QN4" s="56" t="s">
        <v>140</v>
      </c>
      <c r="QO4" s="56" t="s">
        <v>154</v>
      </c>
      <c r="QP4" s="56" t="s">
        <v>141</v>
      </c>
      <c r="QQ4" s="56" t="s">
        <v>142</v>
      </c>
      <c r="QR4" s="56" t="s">
        <v>133</v>
      </c>
      <c r="QS4" s="56" t="s">
        <v>143</v>
      </c>
      <c r="QT4" s="56" t="s">
        <v>135</v>
      </c>
      <c r="QU4" s="56" t="s">
        <v>140</v>
      </c>
      <c r="QV4" s="56" t="s">
        <v>154</v>
      </c>
      <c r="QW4" s="56" t="s">
        <v>141</v>
      </c>
      <c r="QX4" s="56" t="s">
        <v>142</v>
      </c>
      <c r="QY4" s="56" t="s">
        <v>133</v>
      </c>
      <c r="QZ4" s="56" t="s">
        <v>143</v>
      </c>
      <c r="RA4" s="56" t="s">
        <v>135</v>
      </c>
      <c r="RB4" s="56" t="s">
        <v>140</v>
      </c>
      <c r="RC4" s="56" t="s">
        <v>154</v>
      </c>
      <c r="RD4" s="56" t="s">
        <v>141</v>
      </c>
      <c r="RE4" s="56" t="s">
        <v>142</v>
      </c>
      <c r="RF4" s="56" t="s">
        <v>133</v>
      </c>
      <c r="RG4" s="56" t="s">
        <v>143</v>
      </c>
      <c r="RH4" s="56" t="s">
        <v>135</v>
      </c>
      <c r="RI4" s="56" t="s">
        <v>140</v>
      </c>
      <c r="RJ4" s="56" t="s">
        <v>154</v>
      </c>
      <c r="RK4" s="56" t="s">
        <v>141</v>
      </c>
      <c r="RL4" s="56" t="s">
        <v>142</v>
      </c>
      <c r="RM4" s="56" t="s">
        <v>133</v>
      </c>
      <c r="RN4" s="56" t="s">
        <v>143</v>
      </c>
      <c r="RO4" s="56" t="s">
        <v>135</v>
      </c>
      <c r="RP4" s="56" t="s">
        <v>140</v>
      </c>
      <c r="RQ4" s="56" t="s">
        <v>154</v>
      </c>
      <c r="RR4" s="56" t="s">
        <v>141</v>
      </c>
      <c r="RS4" s="56" t="s">
        <v>142</v>
      </c>
      <c r="RT4" s="56" t="s">
        <v>133</v>
      </c>
      <c r="RU4" s="56" t="s">
        <v>143</v>
      </c>
      <c r="RV4" s="56" t="s">
        <v>135</v>
      </c>
      <c r="RW4" s="56" t="s">
        <v>140</v>
      </c>
      <c r="RX4" s="56" t="s">
        <v>154</v>
      </c>
      <c r="RY4" s="56" t="s">
        <v>141</v>
      </c>
      <c r="RZ4" s="56" t="s">
        <v>142</v>
      </c>
      <c r="SA4" s="56" t="s">
        <v>133</v>
      </c>
      <c r="SB4" s="56" t="s">
        <v>143</v>
      </c>
      <c r="SC4" s="56" t="s">
        <v>135</v>
      </c>
      <c r="SD4" s="56" t="s">
        <v>140</v>
      </c>
      <c r="SE4" s="56" t="s">
        <v>154</v>
      </c>
      <c r="SF4" s="56" t="s">
        <v>141</v>
      </c>
      <c r="SG4" s="56" t="s">
        <v>142</v>
      </c>
      <c r="SH4" s="56" t="s">
        <v>133</v>
      </c>
      <c r="SI4" s="56" t="s">
        <v>143</v>
      </c>
      <c r="SJ4" s="56" t="s">
        <v>135</v>
      </c>
      <c r="SK4" s="56" t="s">
        <v>140</v>
      </c>
      <c r="SL4" s="56" t="s">
        <v>154</v>
      </c>
      <c r="SM4" s="56" t="s">
        <v>141</v>
      </c>
      <c r="SN4" s="56" t="s">
        <v>142</v>
      </c>
      <c r="SO4" s="56" t="s">
        <v>133</v>
      </c>
      <c r="SP4" s="56" t="s">
        <v>143</v>
      </c>
      <c r="SQ4" s="56" t="s">
        <v>135</v>
      </c>
      <c r="SR4" s="56" t="s">
        <v>140</v>
      </c>
      <c r="SS4" s="56" t="s">
        <v>154</v>
      </c>
      <c r="ST4" s="56" t="s">
        <v>141</v>
      </c>
      <c r="SU4" s="56" t="s">
        <v>142</v>
      </c>
      <c r="SV4" s="56" t="s">
        <v>133</v>
      </c>
      <c r="SW4" s="56" t="s">
        <v>143</v>
      </c>
      <c r="SX4" s="56" t="s">
        <v>135</v>
      </c>
      <c r="SY4" s="56" t="s">
        <v>140</v>
      </c>
      <c r="SZ4" s="56" t="s">
        <v>154</v>
      </c>
      <c r="TA4" s="56" t="s">
        <v>141</v>
      </c>
      <c r="TB4" s="56" t="s">
        <v>142</v>
      </c>
      <c r="TC4" s="56" t="s">
        <v>133</v>
      </c>
      <c r="TD4" s="56" t="s">
        <v>143</v>
      </c>
      <c r="TE4" s="56" t="s">
        <v>135</v>
      </c>
      <c r="TF4" s="56" t="s">
        <v>140</v>
      </c>
      <c r="TG4" s="56" t="s">
        <v>154</v>
      </c>
      <c r="TH4" s="56" t="s">
        <v>141</v>
      </c>
      <c r="TI4" s="56" t="s">
        <v>142</v>
      </c>
      <c r="TJ4" s="56" t="s">
        <v>133</v>
      </c>
      <c r="TK4" s="56" t="s">
        <v>143</v>
      </c>
      <c r="TL4" s="56" t="s">
        <v>135</v>
      </c>
      <c r="TM4" s="56" t="s">
        <v>140</v>
      </c>
      <c r="TN4" s="56" t="s">
        <v>154</v>
      </c>
      <c r="TO4" s="56" t="s">
        <v>141</v>
      </c>
      <c r="TP4" s="56" t="s">
        <v>142</v>
      </c>
      <c r="TQ4" s="56" t="s">
        <v>133</v>
      </c>
      <c r="TR4" s="56" t="s">
        <v>143</v>
      </c>
      <c r="TS4" s="56" t="s">
        <v>135</v>
      </c>
      <c r="TT4" s="56" t="s">
        <v>140</v>
      </c>
      <c r="TU4" s="56" t="s">
        <v>154</v>
      </c>
      <c r="TV4" s="56" t="s">
        <v>141</v>
      </c>
      <c r="TW4" s="56" t="s">
        <v>142</v>
      </c>
      <c r="TX4" s="56" t="s">
        <v>133</v>
      </c>
      <c r="TY4" s="56" t="s">
        <v>143</v>
      </c>
      <c r="TZ4" s="56" t="s">
        <v>135</v>
      </c>
      <c r="UA4" s="56" t="s">
        <v>140</v>
      </c>
      <c r="UB4" s="56" t="s">
        <v>154</v>
      </c>
      <c r="UC4" s="56" t="s">
        <v>141</v>
      </c>
      <c r="UD4" s="56" t="s">
        <v>142</v>
      </c>
      <c r="UE4" s="56" t="s">
        <v>133</v>
      </c>
      <c r="UF4" s="56" t="s">
        <v>143</v>
      </c>
      <c r="UG4" s="56" t="s">
        <v>135</v>
      </c>
      <c r="UH4" s="56" t="s">
        <v>140</v>
      </c>
      <c r="UI4" s="56" t="s">
        <v>154</v>
      </c>
      <c r="UJ4" s="56" t="s">
        <v>141</v>
      </c>
      <c r="UK4" s="56" t="s">
        <v>142</v>
      </c>
      <c r="UL4" s="56" t="s">
        <v>133</v>
      </c>
      <c r="UM4" s="56" t="s">
        <v>143</v>
      </c>
      <c r="UN4" s="56" t="s">
        <v>135</v>
      </c>
      <c r="UO4" s="56" t="s">
        <v>140</v>
      </c>
      <c r="UP4" s="56" t="s">
        <v>154</v>
      </c>
      <c r="UQ4" s="56" t="s">
        <v>141</v>
      </c>
      <c r="UR4" s="56" t="s">
        <v>142</v>
      </c>
      <c r="US4" s="56" t="s">
        <v>133</v>
      </c>
      <c r="UT4" s="56" t="s">
        <v>143</v>
      </c>
      <c r="UU4" s="56" t="s">
        <v>135</v>
      </c>
      <c r="UV4" s="56" t="s">
        <v>140</v>
      </c>
      <c r="UW4" s="56" t="s">
        <v>154</v>
      </c>
      <c r="UX4" s="56" t="s">
        <v>141</v>
      </c>
      <c r="UY4" s="56" t="s">
        <v>142</v>
      </c>
      <c r="UZ4" s="56" t="s">
        <v>133</v>
      </c>
      <c r="VA4" s="56" t="s">
        <v>143</v>
      </c>
      <c r="VB4" s="56" t="s">
        <v>135</v>
      </c>
      <c r="VC4" s="56" t="s">
        <v>140</v>
      </c>
      <c r="VD4" s="56" t="s">
        <v>154</v>
      </c>
      <c r="VE4" s="56" t="s">
        <v>141</v>
      </c>
      <c r="VF4" s="56" t="s">
        <v>142</v>
      </c>
      <c r="VG4" s="56" t="s">
        <v>133</v>
      </c>
      <c r="VH4" s="56" t="s">
        <v>143</v>
      </c>
      <c r="VI4" s="56" t="s">
        <v>135</v>
      </c>
      <c r="VJ4" s="56" t="s">
        <v>140</v>
      </c>
      <c r="VK4" s="56" t="s">
        <v>154</v>
      </c>
      <c r="VL4" s="56" t="s">
        <v>141</v>
      </c>
      <c r="VM4" s="56" t="s">
        <v>142</v>
      </c>
      <c r="VN4" s="56" t="s">
        <v>133</v>
      </c>
      <c r="VO4" s="56" t="s">
        <v>143</v>
      </c>
      <c r="VP4" s="56" t="s">
        <v>135</v>
      </c>
      <c r="VQ4" s="56" t="s">
        <v>140</v>
      </c>
      <c r="VR4" s="56" t="s">
        <v>154</v>
      </c>
      <c r="VS4" s="56" t="s">
        <v>141</v>
      </c>
      <c r="VT4" s="56" t="s">
        <v>142</v>
      </c>
      <c r="VU4" s="56" t="s">
        <v>133</v>
      </c>
      <c r="VV4" s="56" t="s">
        <v>143</v>
      </c>
      <c r="VW4" s="56" t="s">
        <v>135</v>
      </c>
      <c r="VX4" s="56" t="s">
        <v>140</v>
      </c>
      <c r="VY4" s="56" t="s">
        <v>154</v>
      </c>
      <c r="VZ4" s="56" t="s">
        <v>141</v>
      </c>
      <c r="WA4" s="56" t="s">
        <v>142</v>
      </c>
      <c r="WB4" s="56" t="s">
        <v>133</v>
      </c>
      <c r="WC4" s="56" t="s">
        <v>143</v>
      </c>
      <c r="WD4" s="56" t="s">
        <v>135</v>
      </c>
      <c r="WE4" s="56" t="s">
        <v>140</v>
      </c>
      <c r="WF4" s="56" t="s">
        <v>154</v>
      </c>
      <c r="WG4" s="56" t="s">
        <v>141</v>
      </c>
      <c r="WH4" s="56" t="s">
        <v>142</v>
      </c>
      <c r="WI4" s="56" t="s">
        <v>133</v>
      </c>
      <c r="WJ4" s="56" t="s">
        <v>143</v>
      </c>
      <c r="WK4" s="56" t="s">
        <v>135</v>
      </c>
      <c r="WL4" s="56" t="s">
        <v>140</v>
      </c>
      <c r="WM4" s="56" t="s">
        <v>154</v>
      </c>
      <c r="WN4" s="56" t="s">
        <v>141</v>
      </c>
      <c r="WO4" s="56" t="s">
        <v>142</v>
      </c>
      <c r="WP4" s="56" t="s">
        <v>133</v>
      </c>
      <c r="WQ4" s="56" t="s">
        <v>143</v>
      </c>
      <c r="WR4" s="56" t="s">
        <v>135</v>
      </c>
      <c r="WS4" s="56" t="s">
        <v>140</v>
      </c>
      <c r="WT4" s="56" t="s">
        <v>154</v>
      </c>
      <c r="WU4" s="56" t="s">
        <v>141</v>
      </c>
      <c r="WV4" s="56" t="s">
        <v>142</v>
      </c>
      <c r="WW4" s="56" t="s">
        <v>133</v>
      </c>
      <c r="WX4" s="56" t="s">
        <v>143</v>
      </c>
      <c r="WY4" s="56" t="s">
        <v>135</v>
      </c>
      <c r="WZ4" s="56" t="s">
        <v>140</v>
      </c>
      <c r="XA4" s="56" t="s">
        <v>154</v>
      </c>
      <c r="XB4" s="56" t="s">
        <v>141</v>
      </c>
      <c r="XC4" s="56" t="s">
        <v>142</v>
      </c>
      <c r="XD4" s="56" t="s">
        <v>133</v>
      </c>
      <c r="XE4" s="56" t="s">
        <v>143</v>
      </c>
      <c r="XF4" s="56" t="s">
        <v>135</v>
      </c>
      <c r="XG4" s="56" t="s">
        <v>140</v>
      </c>
      <c r="XH4" s="56" t="s">
        <v>154</v>
      </c>
      <c r="XI4" s="56" t="s">
        <v>141</v>
      </c>
      <c r="XJ4" s="56" t="s">
        <v>142</v>
      </c>
      <c r="XK4" s="56" t="s">
        <v>133</v>
      </c>
      <c r="XL4" s="56" t="s">
        <v>143</v>
      </c>
      <c r="XM4" s="56" t="s">
        <v>135</v>
      </c>
      <c r="XN4" s="56" t="s">
        <v>140</v>
      </c>
      <c r="XO4" s="56" t="s">
        <v>154</v>
      </c>
      <c r="XP4" s="56" t="s">
        <v>141</v>
      </c>
      <c r="XQ4" s="56" t="s">
        <v>142</v>
      </c>
      <c r="XR4" s="56" t="s">
        <v>133</v>
      </c>
      <c r="XS4" s="56" t="s">
        <v>143</v>
      </c>
      <c r="XT4" s="56" t="s">
        <v>135</v>
      </c>
      <c r="XU4" s="56" t="s">
        <v>140</v>
      </c>
      <c r="XV4" s="56" t="s">
        <v>154</v>
      </c>
      <c r="XW4" s="56" t="s">
        <v>141</v>
      </c>
      <c r="XX4" s="56" t="s">
        <v>142</v>
      </c>
      <c r="XY4" s="56" t="s">
        <v>133</v>
      </c>
      <c r="XZ4" s="56" t="s">
        <v>143</v>
      </c>
      <c r="YA4" s="56" t="s">
        <v>135</v>
      </c>
      <c r="YB4" s="56" t="s">
        <v>140</v>
      </c>
      <c r="YC4" s="56" t="s">
        <v>154</v>
      </c>
      <c r="YD4" s="56" t="s">
        <v>141</v>
      </c>
      <c r="YE4" s="56" t="s">
        <v>142</v>
      </c>
      <c r="YF4" s="56" t="s">
        <v>133</v>
      </c>
      <c r="YG4" s="56" t="s">
        <v>143</v>
      </c>
      <c r="YH4" s="56" t="s">
        <v>135</v>
      </c>
      <c r="YI4" s="56" t="s">
        <v>140</v>
      </c>
      <c r="YJ4" s="56" t="s">
        <v>154</v>
      </c>
      <c r="YK4" s="56" t="s">
        <v>141</v>
      </c>
      <c r="YL4" s="56" t="s">
        <v>142</v>
      </c>
      <c r="YM4" s="56" t="s">
        <v>133</v>
      </c>
      <c r="YN4" s="56" t="s">
        <v>143</v>
      </c>
      <c r="YO4" s="56" t="s">
        <v>135</v>
      </c>
      <c r="YP4" s="56" t="s">
        <v>140</v>
      </c>
      <c r="YQ4" s="56" t="s">
        <v>154</v>
      </c>
      <c r="YR4" s="56" t="s">
        <v>141</v>
      </c>
      <c r="YS4" s="56" t="s">
        <v>142</v>
      </c>
      <c r="YT4" s="56" t="s">
        <v>133</v>
      </c>
      <c r="YU4" s="56" t="s">
        <v>143</v>
      </c>
      <c r="YV4" s="56" t="s">
        <v>135</v>
      </c>
      <c r="YW4" s="56" t="s">
        <v>140</v>
      </c>
      <c r="YX4" s="56" t="s">
        <v>154</v>
      </c>
      <c r="YY4" s="56" t="s">
        <v>141</v>
      </c>
      <c r="YZ4" s="45"/>
      <c r="ZA4" s="45"/>
    </row>
    <row r="5" spans="2:677" x14ac:dyDescent="0.25">
      <c r="B5" s="153" t="s">
        <v>204</v>
      </c>
      <c r="C5" s="57">
        <f>ROW()-2</f>
        <v>3</v>
      </c>
      <c r="D5" s="57" t="s">
        <v>112</v>
      </c>
      <c r="E5" s="57"/>
      <c r="F5" s="57">
        <f t="shared" ref="F5:F68" ca="1" si="0">HLOOKUP($D$3,G$3:YY$1048576,C5,FALSE)</f>
        <v>0</v>
      </c>
      <c r="G5" s="57">
        <v>0</v>
      </c>
      <c r="H5" s="57"/>
      <c r="I5" s="57"/>
      <c r="J5" s="57"/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/>
      <c r="R5" s="57">
        <v>0</v>
      </c>
      <c r="S5" s="57">
        <v>0</v>
      </c>
      <c r="T5" s="57">
        <v>0</v>
      </c>
      <c r="U5" s="57">
        <v>1</v>
      </c>
      <c r="V5" s="57">
        <v>0</v>
      </c>
      <c r="W5" s="57">
        <v>0</v>
      </c>
      <c r="X5" s="57"/>
      <c r="Y5" s="57"/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/>
      <c r="AF5" s="57">
        <v>0</v>
      </c>
      <c r="AG5" s="57">
        <v>0</v>
      </c>
      <c r="AH5" s="57">
        <v>0</v>
      </c>
      <c r="AI5" s="57">
        <v>0</v>
      </c>
      <c r="AJ5" s="57">
        <v>0</v>
      </c>
      <c r="AK5" s="57">
        <v>0</v>
      </c>
      <c r="AL5" s="57">
        <v>0</v>
      </c>
      <c r="AM5" s="57">
        <v>0</v>
      </c>
      <c r="AN5" s="57">
        <v>0</v>
      </c>
      <c r="AO5" s="57">
        <v>0</v>
      </c>
      <c r="AP5" s="57">
        <v>0</v>
      </c>
      <c r="AQ5" s="57">
        <v>0</v>
      </c>
      <c r="AR5" s="57">
        <v>0</v>
      </c>
      <c r="AS5" s="57"/>
      <c r="AT5" s="57">
        <v>0</v>
      </c>
      <c r="AU5" s="57">
        <v>0</v>
      </c>
      <c r="AV5" s="57">
        <v>0</v>
      </c>
      <c r="AW5" s="57">
        <v>0</v>
      </c>
      <c r="AX5" s="57">
        <v>0</v>
      </c>
      <c r="AY5" s="57">
        <v>0</v>
      </c>
      <c r="AZ5" s="57">
        <v>0</v>
      </c>
      <c r="BA5" s="57">
        <v>0</v>
      </c>
      <c r="BB5" s="57">
        <v>0</v>
      </c>
      <c r="BC5" s="57">
        <v>0</v>
      </c>
      <c r="BD5" s="57">
        <v>0</v>
      </c>
      <c r="BE5" s="57">
        <v>0</v>
      </c>
      <c r="BF5" s="57">
        <v>1</v>
      </c>
      <c r="BG5" s="57">
        <v>1</v>
      </c>
      <c r="BH5" s="57">
        <v>1</v>
      </c>
      <c r="BI5" s="57">
        <v>1</v>
      </c>
      <c r="BJ5" s="57"/>
      <c r="BK5" s="57"/>
      <c r="BL5" s="57">
        <v>0</v>
      </c>
      <c r="BM5" s="57">
        <v>0</v>
      </c>
      <c r="BN5" s="57">
        <v>0</v>
      </c>
      <c r="BO5" s="57">
        <v>0</v>
      </c>
      <c r="BP5" s="57">
        <v>0</v>
      </c>
      <c r="BQ5" s="57">
        <v>0</v>
      </c>
      <c r="BR5" s="57">
        <v>0</v>
      </c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</row>
    <row r="6" spans="2:677" x14ac:dyDescent="0.25">
      <c r="B6" s="153"/>
      <c r="C6" s="57">
        <f t="shared" ref="C6:C53" si="1">ROW()-2</f>
        <v>4</v>
      </c>
      <c r="D6" s="57" t="s">
        <v>88</v>
      </c>
      <c r="E6" s="57"/>
      <c r="F6" s="57">
        <f t="shared" ca="1" si="0"/>
        <v>0</v>
      </c>
      <c r="G6" s="57">
        <v>1</v>
      </c>
      <c r="H6" s="57"/>
      <c r="I6" s="57"/>
      <c r="J6" s="57"/>
      <c r="K6" s="57">
        <v>1</v>
      </c>
      <c r="L6" s="57">
        <v>1</v>
      </c>
      <c r="M6" s="57">
        <v>1</v>
      </c>
      <c r="N6" s="57">
        <v>1</v>
      </c>
      <c r="O6" s="57">
        <v>1</v>
      </c>
      <c r="P6" s="57">
        <v>1</v>
      </c>
      <c r="Q6" s="57"/>
      <c r="R6" s="57">
        <v>1</v>
      </c>
      <c r="S6" s="57">
        <v>1</v>
      </c>
      <c r="T6" s="57">
        <v>1</v>
      </c>
      <c r="U6" s="57">
        <v>1</v>
      </c>
      <c r="V6" s="57">
        <v>1</v>
      </c>
      <c r="W6" s="57">
        <v>1</v>
      </c>
      <c r="X6" s="57"/>
      <c r="Y6" s="57"/>
      <c r="Z6" s="57">
        <v>1</v>
      </c>
      <c r="AA6" s="57">
        <v>1</v>
      </c>
      <c r="AB6" s="57">
        <v>1</v>
      </c>
      <c r="AC6" s="57">
        <v>1</v>
      </c>
      <c r="AD6" s="57">
        <v>1</v>
      </c>
      <c r="AE6" s="57"/>
      <c r="AF6" s="57">
        <v>1</v>
      </c>
      <c r="AG6" s="57">
        <v>1</v>
      </c>
      <c r="AH6" s="57">
        <v>1</v>
      </c>
      <c r="AI6" s="57">
        <v>1</v>
      </c>
      <c r="AJ6" s="57">
        <v>1</v>
      </c>
      <c r="AK6" s="57">
        <v>1</v>
      </c>
      <c r="AL6" s="57">
        <v>1</v>
      </c>
      <c r="AM6" s="57">
        <v>1</v>
      </c>
      <c r="AN6" s="57">
        <v>1</v>
      </c>
      <c r="AO6" s="57">
        <v>1</v>
      </c>
      <c r="AP6" s="57">
        <v>1</v>
      </c>
      <c r="AQ6" s="57">
        <v>1</v>
      </c>
      <c r="AR6" s="57">
        <v>1</v>
      </c>
      <c r="AS6" s="57"/>
      <c r="AT6" s="57">
        <v>1</v>
      </c>
      <c r="AU6" s="57">
        <v>1</v>
      </c>
      <c r="AV6" s="57">
        <v>1</v>
      </c>
      <c r="AW6" s="57">
        <v>1</v>
      </c>
      <c r="AX6" s="57">
        <v>1</v>
      </c>
      <c r="AY6" s="57">
        <v>1</v>
      </c>
      <c r="AZ6" s="57">
        <v>1</v>
      </c>
      <c r="BA6" s="57">
        <v>1</v>
      </c>
      <c r="BB6" s="57">
        <v>1</v>
      </c>
      <c r="BC6" s="57">
        <v>1</v>
      </c>
      <c r="BD6" s="57">
        <v>1</v>
      </c>
      <c r="BE6" s="57">
        <v>1</v>
      </c>
      <c r="BF6" s="57">
        <v>1</v>
      </c>
      <c r="BG6" s="57">
        <v>1</v>
      </c>
      <c r="BH6" s="57">
        <v>1</v>
      </c>
      <c r="BI6" s="57">
        <v>1</v>
      </c>
      <c r="BJ6" s="57"/>
      <c r="BK6" s="57"/>
      <c r="BL6" s="57">
        <v>1</v>
      </c>
      <c r="BM6" s="57">
        <v>1</v>
      </c>
      <c r="BN6" s="57">
        <v>1</v>
      </c>
      <c r="BO6" s="57">
        <v>1</v>
      </c>
      <c r="BP6" s="57">
        <v>1</v>
      </c>
      <c r="BQ6" s="57">
        <v>1</v>
      </c>
      <c r="BR6" s="57">
        <v>1</v>
      </c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</row>
    <row r="7" spans="2:677" x14ac:dyDescent="0.25">
      <c r="B7" s="153"/>
      <c r="C7" s="57">
        <f t="shared" si="1"/>
        <v>5</v>
      </c>
      <c r="D7" s="57" t="s">
        <v>84</v>
      </c>
      <c r="E7" s="57"/>
      <c r="F7" s="57">
        <f t="shared" ca="1" si="0"/>
        <v>0</v>
      </c>
      <c r="G7" s="57">
        <v>5</v>
      </c>
      <c r="H7" s="57"/>
      <c r="I7" s="57"/>
      <c r="J7" s="57"/>
      <c r="K7" s="57">
        <v>4</v>
      </c>
      <c r="L7" s="57">
        <v>4</v>
      </c>
      <c r="M7" s="57">
        <v>5</v>
      </c>
      <c r="N7" s="57">
        <v>5</v>
      </c>
      <c r="O7" s="57">
        <v>5</v>
      </c>
      <c r="P7" s="57">
        <v>5</v>
      </c>
      <c r="Q7" s="57"/>
      <c r="R7" s="57">
        <v>5</v>
      </c>
      <c r="S7" s="57">
        <v>5</v>
      </c>
      <c r="T7" s="57">
        <v>5</v>
      </c>
      <c r="U7" s="57">
        <v>5</v>
      </c>
      <c r="V7" s="57">
        <v>5</v>
      </c>
      <c r="W7" s="57">
        <v>5</v>
      </c>
      <c r="X7" s="57"/>
      <c r="Y7" s="57"/>
      <c r="Z7" s="57">
        <v>5</v>
      </c>
      <c r="AA7" s="57">
        <v>5</v>
      </c>
      <c r="AB7" s="57">
        <v>5</v>
      </c>
      <c r="AC7" s="57">
        <v>5</v>
      </c>
      <c r="AD7" s="57">
        <v>5</v>
      </c>
      <c r="AE7" s="57"/>
      <c r="AF7" s="57">
        <v>5</v>
      </c>
      <c r="AG7" s="57">
        <v>5</v>
      </c>
      <c r="AH7" s="57">
        <v>5</v>
      </c>
      <c r="AI7" s="57">
        <v>5</v>
      </c>
      <c r="AJ7" s="57">
        <v>5</v>
      </c>
      <c r="AK7" s="57">
        <v>5</v>
      </c>
      <c r="AL7" s="57">
        <v>5</v>
      </c>
      <c r="AM7" s="57">
        <v>5</v>
      </c>
      <c r="AN7" s="57">
        <v>5</v>
      </c>
      <c r="AO7" s="57">
        <v>5</v>
      </c>
      <c r="AP7" s="57">
        <v>5</v>
      </c>
      <c r="AQ7" s="57">
        <v>5</v>
      </c>
      <c r="AR7" s="57">
        <v>5</v>
      </c>
      <c r="AS7" s="57"/>
      <c r="AT7" s="57">
        <v>4</v>
      </c>
      <c r="AU7" s="57">
        <v>4</v>
      </c>
      <c r="AV7" s="57">
        <v>4</v>
      </c>
      <c r="AW7" s="57">
        <v>4</v>
      </c>
      <c r="AX7" s="57">
        <v>4</v>
      </c>
      <c r="AY7" s="57">
        <v>4</v>
      </c>
      <c r="AZ7" s="57">
        <v>4</v>
      </c>
      <c r="BA7" s="57">
        <v>4</v>
      </c>
      <c r="BB7" s="57">
        <v>4</v>
      </c>
      <c r="BC7" s="57">
        <v>4</v>
      </c>
      <c r="BD7" s="57">
        <v>4</v>
      </c>
      <c r="BE7" s="57">
        <v>4</v>
      </c>
      <c r="BF7" s="57">
        <v>5</v>
      </c>
      <c r="BG7" s="57">
        <v>4</v>
      </c>
      <c r="BH7" s="57">
        <v>5</v>
      </c>
      <c r="BI7" s="57">
        <v>5</v>
      </c>
      <c r="BJ7" s="57"/>
      <c r="BK7" s="57"/>
      <c r="BL7" s="57">
        <v>5</v>
      </c>
      <c r="BM7" s="57">
        <v>5</v>
      </c>
      <c r="BN7" s="57">
        <v>5</v>
      </c>
      <c r="BO7" s="57">
        <v>5</v>
      </c>
      <c r="BP7" s="57">
        <v>5</v>
      </c>
      <c r="BQ7" s="57">
        <v>5</v>
      </c>
      <c r="BR7" s="57">
        <v>5</v>
      </c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</row>
    <row r="8" spans="2:677" x14ac:dyDescent="0.25">
      <c r="B8" s="153"/>
      <c r="C8" s="57">
        <f t="shared" si="1"/>
        <v>6</v>
      </c>
      <c r="D8" s="57" t="s">
        <v>81</v>
      </c>
      <c r="E8" s="57"/>
      <c r="F8" s="57">
        <f t="shared" ca="1" si="0"/>
        <v>0</v>
      </c>
      <c r="G8" s="57">
        <v>1</v>
      </c>
      <c r="H8" s="57"/>
      <c r="I8" s="57"/>
      <c r="J8" s="57"/>
      <c r="K8" s="57">
        <v>3</v>
      </c>
      <c r="L8" s="57">
        <v>3</v>
      </c>
      <c r="M8" s="57">
        <v>3</v>
      </c>
      <c r="N8" s="57">
        <v>3</v>
      </c>
      <c r="O8" s="57">
        <v>3</v>
      </c>
      <c r="P8" s="57">
        <v>3</v>
      </c>
      <c r="Q8" s="57"/>
      <c r="R8" s="57">
        <v>3</v>
      </c>
      <c r="S8" s="57">
        <v>3</v>
      </c>
      <c r="T8" s="57">
        <v>3</v>
      </c>
      <c r="U8" s="57">
        <v>2</v>
      </c>
      <c r="V8" s="57">
        <v>3</v>
      </c>
      <c r="W8" s="57">
        <v>3</v>
      </c>
      <c r="X8" s="57"/>
      <c r="Y8" s="57"/>
      <c r="Z8" s="57">
        <v>3</v>
      </c>
      <c r="AA8" s="57">
        <v>3</v>
      </c>
      <c r="AB8" s="57">
        <v>3</v>
      </c>
      <c r="AC8" s="57">
        <v>3</v>
      </c>
      <c r="AD8" s="57">
        <v>3</v>
      </c>
      <c r="AE8" s="57"/>
      <c r="AF8" s="57">
        <v>3</v>
      </c>
      <c r="AG8" s="57">
        <v>3</v>
      </c>
      <c r="AH8" s="57">
        <v>3</v>
      </c>
      <c r="AI8" s="57">
        <v>3</v>
      </c>
      <c r="AJ8" s="57">
        <v>3</v>
      </c>
      <c r="AK8" s="57">
        <v>3</v>
      </c>
      <c r="AL8" s="57">
        <v>3</v>
      </c>
      <c r="AM8" s="57">
        <v>3</v>
      </c>
      <c r="AN8" s="57">
        <v>3</v>
      </c>
      <c r="AO8" s="57">
        <v>3</v>
      </c>
      <c r="AP8" s="57">
        <v>3</v>
      </c>
      <c r="AQ8" s="57">
        <v>3</v>
      </c>
      <c r="AR8" s="57">
        <v>3</v>
      </c>
      <c r="AS8" s="57"/>
      <c r="AT8" s="57">
        <v>2</v>
      </c>
      <c r="AU8" s="57">
        <v>2</v>
      </c>
      <c r="AV8" s="57">
        <v>2</v>
      </c>
      <c r="AW8" s="57">
        <v>2</v>
      </c>
      <c r="AX8" s="57">
        <v>2</v>
      </c>
      <c r="AY8" s="57">
        <v>2</v>
      </c>
      <c r="AZ8" s="57">
        <v>2</v>
      </c>
      <c r="BA8" s="57">
        <v>2</v>
      </c>
      <c r="BB8" s="57">
        <v>2</v>
      </c>
      <c r="BC8" s="57">
        <v>2</v>
      </c>
      <c r="BD8" s="57">
        <v>2</v>
      </c>
      <c r="BE8" s="57">
        <v>2</v>
      </c>
      <c r="BF8" s="57">
        <v>2</v>
      </c>
      <c r="BG8" s="57">
        <v>2</v>
      </c>
      <c r="BH8" s="57">
        <v>2</v>
      </c>
      <c r="BI8" s="57">
        <v>2</v>
      </c>
      <c r="BJ8" s="57"/>
      <c r="BK8" s="57"/>
      <c r="BL8" s="57">
        <v>2</v>
      </c>
      <c r="BM8" s="57">
        <v>2</v>
      </c>
      <c r="BN8" s="57">
        <v>2</v>
      </c>
      <c r="BO8" s="57">
        <v>2</v>
      </c>
      <c r="BP8" s="57">
        <v>2</v>
      </c>
      <c r="BQ8" s="57">
        <v>2</v>
      </c>
      <c r="BR8" s="57">
        <v>2</v>
      </c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</row>
    <row r="9" spans="2:677" x14ac:dyDescent="0.25">
      <c r="B9" s="153"/>
      <c r="C9" s="57">
        <f t="shared" si="1"/>
        <v>7</v>
      </c>
      <c r="D9" s="57" t="s">
        <v>77</v>
      </c>
      <c r="E9" s="57"/>
      <c r="F9" s="57">
        <f t="shared" ca="1" si="0"/>
        <v>0</v>
      </c>
      <c r="G9" s="57">
        <v>6</v>
      </c>
      <c r="H9" s="57"/>
      <c r="I9" s="57"/>
      <c r="J9" s="57"/>
      <c r="K9" s="57">
        <v>3</v>
      </c>
      <c r="L9" s="57">
        <v>3</v>
      </c>
      <c r="M9" s="57">
        <v>3</v>
      </c>
      <c r="N9" s="57">
        <v>3</v>
      </c>
      <c r="O9" s="57">
        <v>3</v>
      </c>
      <c r="P9" s="57">
        <v>3</v>
      </c>
      <c r="Q9" s="57"/>
      <c r="R9" s="57">
        <v>3</v>
      </c>
      <c r="S9" s="57">
        <v>3</v>
      </c>
      <c r="T9" s="57">
        <v>3</v>
      </c>
      <c r="U9" s="57">
        <v>3</v>
      </c>
      <c r="V9" s="57">
        <v>3</v>
      </c>
      <c r="W9" s="57">
        <v>3</v>
      </c>
      <c r="X9" s="57"/>
      <c r="Y9" s="57"/>
      <c r="Z9" s="57">
        <v>3</v>
      </c>
      <c r="AA9" s="57">
        <v>3</v>
      </c>
      <c r="AB9" s="57">
        <v>5</v>
      </c>
      <c r="AC9" s="57">
        <v>5</v>
      </c>
      <c r="AD9" s="57">
        <v>5</v>
      </c>
      <c r="AE9" s="57"/>
      <c r="AF9" s="57">
        <v>5</v>
      </c>
      <c r="AG9" s="57">
        <v>5</v>
      </c>
      <c r="AH9" s="57">
        <v>5</v>
      </c>
      <c r="AI9" s="57">
        <v>5</v>
      </c>
      <c r="AJ9" s="57">
        <v>5</v>
      </c>
      <c r="AK9" s="57">
        <v>5</v>
      </c>
      <c r="AL9" s="57">
        <v>5</v>
      </c>
      <c r="AM9" s="57">
        <v>5</v>
      </c>
      <c r="AN9" s="57">
        <v>5</v>
      </c>
      <c r="AO9" s="57">
        <v>5</v>
      </c>
      <c r="AP9" s="57">
        <v>5</v>
      </c>
      <c r="AQ9" s="57">
        <v>5</v>
      </c>
      <c r="AR9" s="57">
        <v>5</v>
      </c>
      <c r="AS9" s="57"/>
      <c r="AT9" s="57">
        <v>4</v>
      </c>
      <c r="AU9" s="57">
        <v>4</v>
      </c>
      <c r="AV9" s="57">
        <v>4</v>
      </c>
      <c r="AW9" s="57">
        <v>4</v>
      </c>
      <c r="AX9" s="57">
        <v>4</v>
      </c>
      <c r="AY9" s="57">
        <v>4</v>
      </c>
      <c r="AZ9" s="57">
        <v>4</v>
      </c>
      <c r="BA9" s="57">
        <v>4</v>
      </c>
      <c r="BB9" s="57">
        <v>4</v>
      </c>
      <c r="BC9" s="57">
        <v>4</v>
      </c>
      <c r="BD9" s="57">
        <v>4</v>
      </c>
      <c r="BE9" s="57">
        <v>4</v>
      </c>
      <c r="BF9" s="57">
        <v>4</v>
      </c>
      <c r="BG9" s="57">
        <v>4</v>
      </c>
      <c r="BH9" s="57">
        <v>4</v>
      </c>
      <c r="BI9" s="57">
        <v>4</v>
      </c>
      <c r="BJ9" s="57"/>
      <c r="BK9" s="57"/>
      <c r="BL9" s="57">
        <v>4</v>
      </c>
      <c r="BM9" s="57">
        <v>4</v>
      </c>
      <c r="BN9" s="57">
        <v>4</v>
      </c>
      <c r="BO9" s="57">
        <v>4</v>
      </c>
      <c r="BP9" s="57">
        <v>4</v>
      </c>
      <c r="BQ9" s="57">
        <v>4</v>
      </c>
      <c r="BR9" s="57">
        <v>4</v>
      </c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</row>
    <row r="10" spans="2:677" x14ac:dyDescent="0.25">
      <c r="B10" s="153"/>
      <c r="C10" s="57">
        <f t="shared" si="1"/>
        <v>8</v>
      </c>
      <c r="D10" s="57" t="s">
        <v>74</v>
      </c>
      <c r="E10" s="57"/>
      <c r="F10" s="57">
        <f t="shared" ca="1" si="0"/>
        <v>0</v>
      </c>
      <c r="G10" s="57">
        <v>2</v>
      </c>
      <c r="H10" s="57"/>
      <c r="I10" s="57"/>
      <c r="J10" s="57"/>
      <c r="K10" s="57">
        <v>2</v>
      </c>
      <c r="L10" s="57">
        <v>2</v>
      </c>
      <c r="M10" s="57">
        <v>2</v>
      </c>
      <c r="N10" s="57">
        <v>2</v>
      </c>
      <c r="O10" s="57">
        <v>2</v>
      </c>
      <c r="P10" s="57">
        <v>2</v>
      </c>
      <c r="Q10" s="57"/>
      <c r="R10" s="57">
        <v>2</v>
      </c>
      <c r="S10" s="57">
        <v>2</v>
      </c>
      <c r="T10" s="57">
        <v>2</v>
      </c>
      <c r="U10" s="57">
        <v>2</v>
      </c>
      <c r="V10" s="57">
        <v>2</v>
      </c>
      <c r="W10" s="57">
        <v>2</v>
      </c>
      <c r="X10" s="57"/>
      <c r="Y10" s="57"/>
      <c r="Z10" s="57">
        <v>1</v>
      </c>
      <c r="AA10" s="57">
        <v>1</v>
      </c>
      <c r="AB10" s="57">
        <v>1</v>
      </c>
      <c r="AC10" s="57">
        <v>1</v>
      </c>
      <c r="AD10" s="57">
        <v>1</v>
      </c>
      <c r="AE10" s="57"/>
      <c r="AF10" s="57">
        <v>1</v>
      </c>
      <c r="AG10" s="57">
        <v>1</v>
      </c>
      <c r="AH10" s="57">
        <v>1</v>
      </c>
      <c r="AI10" s="57">
        <v>1</v>
      </c>
      <c r="AJ10" s="57">
        <v>1</v>
      </c>
      <c r="AK10" s="57">
        <v>1</v>
      </c>
      <c r="AL10" s="57">
        <v>1</v>
      </c>
      <c r="AM10" s="57">
        <v>0</v>
      </c>
      <c r="AN10" s="57">
        <v>0</v>
      </c>
      <c r="AO10" s="57">
        <v>0</v>
      </c>
      <c r="AP10" s="57">
        <v>2</v>
      </c>
      <c r="AQ10" s="57">
        <v>2</v>
      </c>
      <c r="AR10" s="57">
        <v>2</v>
      </c>
      <c r="AS10" s="57"/>
      <c r="AT10" s="57">
        <v>2</v>
      </c>
      <c r="AU10" s="57">
        <v>2</v>
      </c>
      <c r="AV10" s="57">
        <v>2</v>
      </c>
      <c r="AW10" s="57">
        <v>2</v>
      </c>
      <c r="AX10" s="57">
        <v>2</v>
      </c>
      <c r="AY10" s="57">
        <v>2</v>
      </c>
      <c r="AZ10" s="57">
        <v>2</v>
      </c>
      <c r="BA10" s="57">
        <v>2</v>
      </c>
      <c r="BB10" s="57">
        <v>2</v>
      </c>
      <c r="BC10" s="57">
        <v>2</v>
      </c>
      <c r="BD10" s="57">
        <v>2</v>
      </c>
      <c r="BE10" s="57">
        <v>2</v>
      </c>
      <c r="BF10" s="57">
        <v>2</v>
      </c>
      <c r="BG10" s="57">
        <v>2</v>
      </c>
      <c r="BH10" s="57">
        <v>4</v>
      </c>
      <c r="BI10" s="57">
        <v>4</v>
      </c>
      <c r="BJ10" s="57"/>
      <c r="BK10" s="57"/>
      <c r="BL10" s="57">
        <v>4</v>
      </c>
      <c r="BM10" s="57">
        <v>4</v>
      </c>
      <c r="BN10" s="57">
        <v>4</v>
      </c>
      <c r="BO10" s="57">
        <v>4</v>
      </c>
      <c r="BP10" s="57">
        <v>4</v>
      </c>
      <c r="BQ10" s="57">
        <v>4</v>
      </c>
      <c r="BR10" s="57">
        <v>4</v>
      </c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57"/>
      <c r="KP10" s="57"/>
      <c r="KQ10" s="57"/>
      <c r="KR10" s="57"/>
      <c r="KS10" s="57"/>
      <c r="KT10" s="57"/>
      <c r="KU10" s="57"/>
      <c r="KV10" s="57"/>
      <c r="KW10" s="57"/>
      <c r="KX10" s="57"/>
      <c r="KY10" s="57"/>
      <c r="KZ10" s="57"/>
      <c r="LA10" s="57"/>
      <c r="LB10" s="57"/>
      <c r="LC10" s="57"/>
      <c r="LD10" s="57"/>
      <c r="LE10" s="57"/>
      <c r="LF10" s="57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J10" s="57"/>
      <c r="MK10" s="57"/>
      <c r="ML10" s="57"/>
      <c r="MM10" s="57"/>
      <c r="MN10" s="57"/>
      <c r="MO10" s="57"/>
      <c r="MP10" s="57"/>
      <c r="MQ10" s="57"/>
      <c r="MR10" s="57"/>
      <c r="MS10" s="57"/>
      <c r="MT10" s="57"/>
      <c r="MU10" s="57"/>
      <c r="MV10" s="57"/>
      <c r="MW10" s="57"/>
      <c r="MX10" s="57"/>
      <c r="MY10" s="57"/>
      <c r="MZ10" s="57"/>
      <c r="NA10" s="57"/>
      <c r="NB10" s="57"/>
      <c r="NC10" s="57"/>
      <c r="ND10" s="57"/>
      <c r="NE10" s="57"/>
      <c r="NF10" s="57"/>
      <c r="NG10" s="57"/>
      <c r="NH10" s="57"/>
      <c r="NI10" s="57"/>
      <c r="NJ10" s="57"/>
      <c r="NK10" s="57"/>
      <c r="NL10" s="57"/>
      <c r="NM10" s="57"/>
      <c r="NN10" s="57"/>
      <c r="NO10" s="57"/>
      <c r="NP10" s="57"/>
      <c r="NQ10" s="57"/>
      <c r="NR10" s="57"/>
      <c r="NS10" s="57"/>
      <c r="NT10" s="57"/>
      <c r="NU10" s="57"/>
      <c r="NV10" s="57"/>
      <c r="NW10" s="57"/>
      <c r="NX10" s="57"/>
      <c r="NY10" s="57"/>
      <c r="NZ10" s="57"/>
      <c r="OA10" s="57"/>
      <c r="OB10" s="57"/>
      <c r="OC10" s="57"/>
      <c r="OD10" s="57"/>
      <c r="OE10" s="57"/>
      <c r="OF10" s="57"/>
      <c r="OG10" s="57"/>
      <c r="OH10" s="57"/>
      <c r="OI10" s="57"/>
      <c r="OJ10" s="57"/>
      <c r="OK10" s="57"/>
      <c r="OL10" s="57"/>
      <c r="OM10" s="57"/>
      <c r="ON10" s="57"/>
      <c r="OO10" s="57"/>
      <c r="OP10" s="57"/>
      <c r="OQ10" s="57"/>
      <c r="OR10" s="57"/>
      <c r="OS10" s="57"/>
      <c r="OT10" s="57"/>
      <c r="OU10" s="57"/>
      <c r="OV10" s="57"/>
      <c r="OW10" s="57"/>
      <c r="OX10" s="57"/>
      <c r="OY10" s="57"/>
      <c r="OZ10" s="57"/>
      <c r="PA10" s="57"/>
      <c r="PB10" s="57"/>
      <c r="PC10" s="57"/>
      <c r="PD10" s="57"/>
      <c r="PE10" s="57"/>
      <c r="PF10" s="57"/>
      <c r="PG10" s="57"/>
      <c r="PH10" s="57"/>
      <c r="PI10" s="57"/>
      <c r="PJ10" s="57"/>
      <c r="PK10" s="57"/>
      <c r="PL10" s="57"/>
      <c r="PM10" s="57"/>
      <c r="PN10" s="57"/>
      <c r="PO10" s="57"/>
      <c r="PP10" s="57"/>
      <c r="PQ10" s="57"/>
      <c r="PR10" s="57"/>
      <c r="PS10" s="57"/>
      <c r="PT10" s="57"/>
      <c r="PU10" s="57"/>
      <c r="PV10" s="57"/>
      <c r="PW10" s="57"/>
      <c r="PX10" s="57"/>
      <c r="PY10" s="57"/>
      <c r="PZ10" s="57"/>
      <c r="QA10" s="57"/>
      <c r="QB10" s="57"/>
      <c r="QC10" s="57"/>
      <c r="QD10" s="57"/>
      <c r="QE10" s="57"/>
      <c r="QF10" s="57"/>
      <c r="QG10" s="57"/>
      <c r="QH10" s="57"/>
      <c r="QI10" s="57"/>
      <c r="QJ10" s="57"/>
      <c r="QK10" s="57"/>
      <c r="QL10" s="57"/>
      <c r="QM10" s="57"/>
      <c r="QN10" s="57"/>
      <c r="QO10" s="57"/>
      <c r="QP10" s="57"/>
      <c r="QQ10" s="57"/>
      <c r="QR10" s="57"/>
      <c r="QS10" s="57"/>
      <c r="QT10" s="57"/>
      <c r="QU10" s="57"/>
      <c r="QV10" s="57"/>
      <c r="QW10" s="57"/>
      <c r="QX10" s="57"/>
      <c r="QY10" s="57"/>
      <c r="QZ10" s="57"/>
      <c r="RA10" s="57"/>
      <c r="RB10" s="57"/>
      <c r="RC10" s="57"/>
      <c r="RD10" s="57"/>
      <c r="RE10" s="57"/>
      <c r="RF10" s="57"/>
      <c r="RG10" s="57"/>
      <c r="RH10" s="57"/>
      <c r="RI10" s="57"/>
      <c r="RJ10" s="57"/>
      <c r="RK10" s="57"/>
      <c r="RL10" s="57"/>
      <c r="RM10" s="57"/>
      <c r="RN10" s="57"/>
      <c r="RO10" s="57"/>
      <c r="RP10" s="57"/>
      <c r="RQ10" s="57"/>
      <c r="RR10" s="57"/>
      <c r="RS10" s="57"/>
      <c r="RT10" s="57"/>
      <c r="RU10" s="57"/>
      <c r="RV10" s="57"/>
      <c r="RW10" s="57"/>
      <c r="RX10" s="57"/>
      <c r="RY10" s="57"/>
      <c r="RZ10" s="57"/>
      <c r="SA10" s="57"/>
      <c r="SB10" s="57"/>
      <c r="SC10" s="57"/>
      <c r="SD10" s="57"/>
      <c r="SE10" s="57"/>
      <c r="SF10" s="57"/>
      <c r="SG10" s="57"/>
      <c r="SH10" s="57"/>
      <c r="SI10" s="57"/>
      <c r="SJ10" s="57"/>
      <c r="SK10" s="57"/>
      <c r="SL10" s="57"/>
      <c r="SM10" s="57"/>
      <c r="SN10" s="57"/>
      <c r="SO10" s="57"/>
      <c r="SP10" s="57"/>
      <c r="SQ10" s="57"/>
      <c r="SR10" s="57"/>
      <c r="SS10" s="57"/>
      <c r="ST10" s="57"/>
      <c r="SU10" s="57"/>
      <c r="SV10" s="57"/>
      <c r="SW10" s="57"/>
      <c r="SX10" s="57"/>
      <c r="SY10" s="57"/>
      <c r="SZ10" s="57"/>
      <c r="TA10" s="57"/>
      <c r="TB10" s="57"/>
      <c r="TC10" s="57"/>
      <c r="TD10" s="57"/>
      <c r="TE10" s="57"/>
      <c r="TF10" s="57"/>
      <c r="TG10" s="57"/>
      <c r="TH10" s="57"/>
      <c r="TI10" s="57"/>
      <c r="TJ10" s="57"/>
      <c r="TK10" s="57"/>
      <c r="TL10" s="57"/>
      <c r="TM10" s="57"/>
      <c r="TN10" s="57"/>
      <c r="TO10" s="57"/>
      <c r="TP10" s="57"/>
      <c r="TQ10" s="57"/>
      <c r="TR10" s="57"/>
      <c r="TS10" s="57"/>
      <c r="TT10" s="57"/>
      <c r="TU10" s="57"/>
      <c r="TV10" s="57"/>
      <c r="TW10" s="57"/>
      <c r="TX10" s="57"/>
      <c r="TY10" s="57"/>
      <c r="TZ10" s="57"/>
      <c r="UA10" s="57"/>
      <c r="UB10" s="57"/>
      <c r="UC10" s="57"/>
      <c r="UD10" s="57"/>
      <c r="UE10" s="57"/>
      <c r="UF10" s="57"/>
      <c r="UG10" s="57"/>
      <c r="UH10" s="57"/>
      <c r="UI10" s="57"/>
      <c r="UJ10" s="57"/>
      <c r="UK10" s="57"/>
      <c r="UL10" s="57"/>
      <c r="UM10" s="57"/>
      <c r="UN10" s="57"/>
      <c r="UO10" s="57"/>
      <c r="UP10" s="57"/>
      <c r="UQ10" s="57"/>
      <c r="UR10" s="57"/>
      <c r="US10" s="57"/>
      <c r="UT10" s="57"/>
      <c r="UU10" s="57"/>
      <c r="UV10" s="57"/>
      <c r="UW10" s="57"/>
      <c r="UX10" s="57"/>
      <c r="UY10" s="57"/>
      <c r="UZ10" s="57"/>
      <c r="VA10" s="57"/>
      <c r="VB10" s="57"/>
      <c r="VC10" s="57"/>
      <c r="VD10" s="57"/>
      <c r="VE10" s="57"/>
      <c r="VF10" s="57"/>
      <c r="VG10" s="57"/>
      <c r="VH10" s="57"/>
      <c r="VI10" s="57"/>
      <c r="VJ10" s="57"/>
      <c r="VK10" s="57"/>
      <c r="VL10" s="57"/>
      <c r="VM10" s="57"/>
      <c r="VN10" s="57"/>
      <c r="VO10" s="57"/>
      <c r="VP10" s="57"/>
      <c r="VQ10" s="57"/>
      <c r="VR10" s="57"/>
      <c r="VS10" s="57"/>
      <c r="VT10" s="57"/>
      <c r="VU10" s="57"/>
      <c r="VV10" s="57"/>
      <c r="VW10" s="57"/>
      <c r="VX10" s="57"/>
      <c r="VY10" s="57"/>
      <c r="VZ10" s="57"/>
      <c r="WA10" s="57"/>
      <c r="WB10" s="57"/>
      <c r="WC10" s="57"/>
      <c r="WD10" s="57"/>
      <c r="WE10" s="57"/>
      <c r="WF10" s="57"/>
      <c r="WG10" s="57"/>
      <c r="WH10" s="57"/>
      <c r="WI10" s="57"/>
      <c r="WJ10" s="57"/>
      <c r="WK10" s="57"/>
      <c r="WL10" s="57"/>
      <c r="WM10" s="57"/>
      <c r="WN10" s="57"/>
      <c r="WO10" s="57"/>
      <c r="WP10" s="57"/>
      <c r="WQ10" s="57"/>
      <c r="WR10" s="57"/>
      <c r="WS10" s="57"/>
      <c r="WT10" s="57"/>
      <c r="WU10" s="57"/>
      <c r="WV10" s="57"/>
      <c r="WW10" s="57"/>
      <c r="WX10" s="57"/>
      <c r="WY10" s="57"/>
      <c r="WZ10" s="57"/>
      <c r="XA10" s="57"/>
      <c r="XB10" s="57"/>
      <c r="XC10" s="57"/>
      <c r="XD10" s="57"/>
      <c r="XE10" s="57"/>
      <c r="XF10" s="57"/>
      <c r="XG10" s="57"/>
      <c r="XH10" s="57"/>
      <c r="XI10" s="57"/>
      <c r="XJ10" s="57"/>
      <c r="XK10" s="57"/>
      <c r="XL10" s="57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</row>
    <row r="11" spans="2:677" x14ac:dyDescent="0.25">
      <c r="B11" s="153"/>
      <c r="C11" s="57">
        <f t="shared" si="1"/>
        <v>9</v>
      </c>
      <c r="D11" s="57" t="s">
        <v>68</v>
      </c>
      <c r="E11" s="57"/>
      <c r="F11" s="57">
        <f t="shared" ca="1" si="0"/>
        <v>0</v>
      </c>
      <c r="G11" s="57">
        <v>0</v>
      </c>
      <c r="H11" s="57"/>
      <c r="I11" s="57"/>
      <c r="J11" s="57"/>
      <c r="K11" s="57">
        <v>1</v>
      </c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/>
      <c r="R11" s="57">
        <v>1</v>
      </c>
      <c r="S11" s="57">
        <v>1</v>
      </c>
      <c r="T11" s="57">
        <v>1</v>
      </c>
      <c r="U11" s="57">
        <v>1</v>
      </c>
      <c r="V11" s="57">
        <v>1</v>
      </c>
      <c r="W11" s="57">
        <v>1</v>
      </c>
      <c r="X11" s="57"/>
      <c r="Y11" s="57"/>
      <c r="Z11" s="57">
        <v>1</v>
      </c>
      <c r="AA11" s="57">
        <v>1</v>
      </c>
      <c r="AB11" s="57">
        <v>1</v>
      </c>
      <c r="AC11" s="57">
        <v>1</v>
      </c>
      <c r="AD11" s="57">
        <v>1</v>
      </c>
      <c r="AE11" s="57"/>
      <c r="AF11" s="57">
        <v>1</v>
      </c>
      <c r="AG11" s="57">
        <v>1</v>
      </c>
      <c r="AH11" s="57">
        <v>1</v>
      </c>
      <c r="AI11" s="57">
        <v>1</v>
      </c>
      <c r="AJ11" s="57">
        <v>1</v>
      </c>
      <c r="AK11" s="57">
        <v>1</v>
      </c>
      <c r="AL11" s="57">
        <v>1</v>
      </c>
      <c r="AM11" s="57">
        <v>1</v>
      </c>
      <c r="AN11" s="57">
        <v>1</v>
      </c>
      <c r="AO11" s="57">
        <v>1</v>
      </c>
      <c r="AP11" s="57">
        <v>1</v>
      </c>
      <c r="AQ11" s="57">
        <v>1</v>
      </c>
      <c r="AR11" s="57">
        <v>1</v>
      </c>
      <c r="AS11" s="57"/>
      <c r="AT11" s="57">
        <v>1</v>
      </c>
      <c r="AU11" s="57">
        <v>1</v>
      </c>
      <c r="AV11" s="57">
        <v>1</v>
      </c>
      <c r="AW11" s="57">
        <v>1</v>
      </c>
      <c r="AX11" s="57">
        <v>1</v>
      </c>
      <c r="AY11" s="57">
        <v>1</v>
      </c>
      <c r="AZ11" s="57">
        <v>1</v>
      </c>
      <c r="BA11" s="57">
        <v>1</v>
      </c>
      <c r="BB11" s="57">
        <v>1</v>
      </c>
      <c r="BC11" s="57">
        <v>1</v>
      </c>
      <c r="BD11" s="57">
        <v>1</v>
      </c>
      <c r="BE11" s="57">
        <v>1</v>
      </c>
      <c r="BF11" s="57">
        <v>1</v>
      </c>
      <c r="BG11" s="57">
        <v>1</v>
      </c>
      <c r="BH11" s="57">
        <v>1</v>
      </c>
      <c r="BI11" s="57">
        <v>1</v>
      </c>
      <c r="BJ11" s="57"/>
      <c r="BK11" s="57"/>
      <c r="BL11" s="57">
        <v>1</v>
      </c>
      <c r="BM11" s="57">
        <v>1</v>
      </c>
      <c r="BN11" s="57">
        <v>1</v>
      </c>
      <c r="BO11" s="57">
        <v>1</v>
      </c>
      <c r="BP11" s="57">
        <v>1</v>
      </c>
      <c r="BQ11" s="57">
        <v>1</v>
      </c>
      <c r="BR11" s="57">
        <v>1</v>
      </c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</row>
    <row r="12" spans="2:677" x14ac:dyDescent="0.25">
      <c r="B12" s="153"/>
      <c r="C12" s="57">
        <f t="shared" si="1"/>
        <v>10</v>
      </c>
      <c r="D12" s="57" t="s">
        <v>65</v>
      </c>
      <c r="E12" s="57"/>
      <c r="F12" s="57">
        <f t="shared" ca="1" si="0"/>
        <v>0</v>
      </c>
      <c r="G12" s="57">
        <v>2</v>
      </c>
      <c r="H12" s="57"/>
      <c r="I12" s="57"/>
      <c r="J12" s="57"/>
      <c r="K12" s="57">
        <v>1</v>
      </c>
      <c r="L12" s="57">
        <v>1</v>
      </c>
      <c r="M12" s="57">
        <v>1</v>
      </c>
      <c r="N12" s="57">
        <v>1</v>
      </c>
      <c r="O12" s="57">
        <v>1</v>
      </c>
      <c r="P12" s="57">
        <v>1</v>
      </c>
      <c r="Q12" s="57"/>
      <c r="R12" s="57">
        <v>1</v>
      </c>
      <c r="S12" s="57">
        <v>1</v>
      </c>
      <c r="T12" s="57">
        <v>1</v>
      </c>
      <c r="U12" s="57">
        <v>1</v>
      </c>
      <c r="V12" s="57">
        <v>1</v>
      </c>
      <c r="W12" s="57">
        <v>1</v>
      </c>
      <c r="X12" s="57"/>
      <c r="Y12" s="57"/>
      <c r="Z12" s="57">
        <v>1</v>
      </c>
      <c r="AA12" s="57">
        <v>1</v>
      </c>
      <c r="AB12" s="57">
        <v>1</v>
      </c>
      <c r="AC12" s="57">
        <v>1</v>
      </c>
      <c r="AD12" s="57">
        <v>1</v>
      </c>
      <c r="AE12" s="57"/>
      <c r="AF12" s="57">
        <v>1</v>
      </c>
      <c r="AG12" s="57">
        <v>1</v>
      </c>
      <c r="AH12" s="57">
        <v>1</v>
      </c>
      <c r="AI12" s="57">
        <v>1</v>
      </c>
      <c r="AJ12" s="57">
        <v>1</v>
      </c>
      <c r="AK12" s="57">
        <v>1</v>
      </c>
      <c r="AL12" s="57">
        <v>1</v>
      </c>
      <c r="AM12" s="57">
        <v>1</v>
      </c>
      <c r="AN12" s="57">
        <v>1</v>
      </c>
      <c r="AO12" s="57">
        <v>1</v>
      </c>
      <c r="AP12" s="57">
        <v>1</v>
      </c>
      <c r="AQ12" s="57">
        <v>1</v>
      </c>
      <c r="AR12" s="57">
        <v>1</v>
      </c>
      <c r="AS12" s="57"/>
      <c r="AT12" s="57">
        <v>1</v>
      </c>
      <c r="AU12" s="57">
        <v>1</v>
      </c>
      <c r="AV12" s="57">
        <v>1</v>
      </c>
      <c r="AW12" s="57">
        <v>1</v>
      </c>
      <c r="AX12" s="57">
        <v>1</v>
      </c>
      <c r="AY12" s="57">
        <v>1</v>
      </c>
      <c r="AZ12" s="57">
        <v>1</v>
      </c>
      <c r="BA12" s="57">
        <v>1</v>
      </c>
      <c r="BB12" s="57">
        <v>1</v>
      </c>
      <c r="BC12" s="57">
        <v>1</v>
      </c>
      <c r="BD12" s="57">
        <v>1</v>
      </c>
      <c r="BE12" s="57">
        <v>1</v>
      </c>
      <c r="BF12" s="57">
        <v>1</v>
      </c>
      <c r="BG12" s="57">
        <v>1</v>
      </c>
      <c r="BH12" s="57">
        <v>1</v>
      </c>
      <c r="BI12" s="57">
        <v>1</v>
      </c>
      <c r="BJ12" s="57"/>
      <c r="BK12" s="57"/>
      <c r="BL12" s="57">
        <v>1</v>
      </c>
      <c r="BM12" s="57">
        <v>1</v>
      </c>
      <c r="BN12" s="57">
        <v>1</v>
      </c>
      <c r="BO12" s="57">
        <v>1</v>
      </c>
      <c r="BP12" s="57">
        <v>1</v>
      </c>
      <c r="BQ12" s="57">
        <v>1</v>
      </c>
      <c r="BR12" s="57">
        <v>1</v>
      </c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</row>
    <row r="13" spans="2:677" x14ac:dyDescent="0.25">
      <c r="B13" s="153"/>
      <c r="C13" s="57">
        <f t="shared" si="1"/>
        <v>11</v>
      </c>
      <c r="D13" s="57" t="s">
        <v>61</v>
      </c>
      <c r="E13" s="57"/>
      <c r="F13" s="57">
        <f t="shared" ca="1" si="0"/>
        <v>0</v>
      </c>
      <c r="G13" s="57">
        <v>1</v>
      </c>
      <c r="H13" s="57"/>
      <c r="I13" s="57"/>
      <c r="J13" s="57"/>
      <c r="K13" s="57">
        <v>1</v>
      </c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/>
      <c r="R13" s="57">
        <v>1</v>
      </c>
      <c r="S13" s="57">
        <v>1</v>
      </c>
      <c r="T13" s="57">
        <v>1</v>
      </c>
      <c r="U13" s="57">
        <v>1</v>
      </c>
      <c r="V13" s="57">
        <v>1</v>
      </c>
      <c r="W13" s="57">
        <v>1</v>
      </c>
      <c r="X13" s="57"/>
      <c r="Y13" s="57"/>
      <c r="Z13" s="57">
        <v>1</v>
      </c>
      <c r="AA13" s="57">
        <v>1</v>
      </c>
      <c r="AB13" s="57">
        <v>1</v>
      </c>
      <c r="AC13" s="57">
        <v>1</v>
      </c>
      <c r="AD13" s="57">
        <v>1</v>
      </c>
      <c r="AE13" s="57"/>
      <c r="AF13" s="57">
        <v>1</v>
      </c>
      <c r="AG13" s="57">
        <v>1</v>
      </c>
      <c r="AH13" s="57">
        <v>1</v>
      </c>
      <c r="AI13" s="57">
        <v>1</v>
      </c>
      <c r="AJ13" s="57">
        <v>1</v>
      </c>
      <c r="AK13" s="57">
        <v>1</v>
      </c>
      <c r="AL13" s="57">
        <v>1</v>
      </c>
      <c r="AM13" s="57">
        <v>1</v>
      </c>
      <c r="AN13" s="57">
        <v>1</v>
      </c>
      <c r="AO13" s="57">
        <v>1</v>
      </c>
      <c r="AP13" s="57">
        <v>1</v>
      </c>
      <c r="AQ13" s="57">
        <v>1</v>
      </c>
      <c r="AR13" s="57">
        <v>1</v>
      </c>
      <c r="AS13" s="57"/>
      <c r="AT13" s="57">
        <v>1</v>
      </c>
      <c r="AU13" s="57">
        <v>1</v>
      </c>
      <c r="AV13" s="57">
        <v>1</v>
      </c>
      <c r="AW13" s="57">
        <v>1</v>
      </c>
      <c r="AX13" s="57">
        <v>1</v>
      </c>
      <c r="AY13" s="57">
        <v>1</v>
      </c>
      <c r="AZ13" s="57">
        <v>1</v>
      </c>
      <c r="BA13" s="57">
        <v>1</v>
      </c>
      <c r="BB13" s="57">
        <v>1</v>
      </c>
      <c r="BC13" s="57">
        <v>1</v>
      </c>
      <c r="BD13" s="57">
        <v>1</v>
      </c>
      <c r="BE13" s="57">
        <v>1</v>
      </c>
      <c r="BF13" s="57">
        <v>1</v>
      </c>
      <c r="BG13" s="57">
        <v>1</v>
      </c>
      <c r="BH13" s="57">
        <v>1</v>
      </c>
      <c r="BI13" s="57">
        <v>1</v>
      </c>
      <c r="BJ13" s="57"/>
      <c r="BK13" s="57"/>
      <c r="BL13" s="57">
        <v>1</v>
      </c>
      <c r="BM13" s="57">
        <v>1</v>
      </c>
      <c r="BN13" s="57">
        <v>1</v>
      </c>
      <c r="BO13" s="57">
        <v>1</v>
      </c>
      <c r="BP13" s="57">
        <v>1</v>
      </c>
      <c r="BQ13" s="57">
        <v>1</v>
      </c>
      <c r="BR13" s="57">
        <v>1</v>
      </c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7"/>
      <c r="FF13" s="57"/>
      <c r="FG13" s="57"/>
      <c r="FH13" s="57"/>
      <c r="FI13" s="57"/>
      <c r="FJ13" s="57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</row>
    <row r="14" spans="2:677" x14ac:dyDescent="0.25">
      <c r="B14" s="153"/>
      <c r="C14" s="57">
        <f t="shared" si="1"/>
        <v>12</v>
      </c>
      <c r="D14" s="57" t="s">
        <v>58</v>
      </c>
      <c r="E14" s="57"/>
      <c r="F14" s="57">
        <f t="shared" ca="1" si="0"/>
        <v>0</v>
      </c>
      <c r="G14" s="57">
        <v>2</v>
      </c>
      <c r="H14" s="57"/>
      <c r="I14" s="57"/>
      <c r="J14" s="57"/>
      <c r="K14" s="57">
        <v>2</v>
      </c>
      <c r="L14" s="57">
        <v>2</v>
      </c>
      <c r="M14" s="57">
        <v>2</v>
      </c>
      <c r="N14" s="57">
        <v>2</v>
      </c>
      <c r="O14" s="57">
        <v>2</v>
      </c>
      <c r="P14" s="57">
        <v>2</v>
      </c>
      <c r="Q14" s="57"/>
      <c r="R14" s="57">
        <v>2</v>
      </c>
      <c r="S14" s="57">
        <v>2</v>
      </c>
      <c r="T14" s="57">
        <v>2</v>
      </c>
      <c r="U14" s="57">
        <v>2</v>
      </c>
      <c r="V14" s="57">
        <v>2</v>
      </c>
      <c r="W14" s="57">
        <v>2</v>
      </c>
      <c r="X14" s="57"/>
      <c r="Y14" s="57"/>
      <c r="Z14" s="57">
        <v>2</v>
      </c>
      <c r="AA14" s="57">
        <v>2</v>
      </c>
      <c r="AB14" s="57">
        <v>2</v>
      </c>
      <c r="AC14" s="57">
        <v>2</v>
      </c>
      <c r="AD14" s="57">
        <v>2</v>
      </c>
      <c r="AE14" s="57"/>
      <c r="AF14" s="57">
        <v>2</v>
      </c>
      <c r="AG14" s="57">
        <v>2</v>
      </c>
      <c r="AH14" s="57">
        <v>2</v>
      </c>
      <c r="AI14" s="57">
        <v>2</v>
      </c>
      <c r="AJ14" s="57">
        <v>2</v>
      </c>
      <c r="AK14" s="57">
        <v>2</v>
      </c>
      <c r="AL14" s="57">
        <v>2</v>
      </c>
      <c r="AM14" s="57">
        <v>2</v>
      </c>
      <c r="AN14" s="57">
        <v>2</v>
      </c>
      <c r="AO14" s="57">
        <v>2</v>
      </c>
      <c r="AP14" s="57">
        <v>2</v>
      </c>
      <c r="AQ14" s="57">
        <v>2</v>
      </c>
      <c r="AR14" s="57">
        <v>2</v>
      </c>
      <c r="AS14" s="57"/>
      <c r="AT14" s="57">
        <v>2</v>
      </c>
      <c r="AU14" s="57">
        <v>2</v>
      </c>
      <c r="AV14" s="57">
        <v>2</v>
      </c>
      <c r="AW14" s="57">
        <v>2</v>
      </c>
      <c r="AX14" s="57">
        <v>2</v>
      </c>
      <c r="AY14" s="57">
        <v>2</v>
      </c>
      <c r="AZ14" s="57">
        <v>2</v>
      </c>
      <c r="BA14" s="57">
        <v>2</v>
      </c>
      <c r="BB14" s="57">
        <v>2</v>
      </c>
      <c r="BC14" s="57">
        <v>2</v>
      </c>
      <c r="BD14" s="57">
        <v>2</v>
      </c>
      <c r="BE14" s="57">
        <v>2</v>
      </c>
      <c r="BF14" s="57">
        <v>2</v>
      </c>
      <c r="BG14" s="57">
        <v>2</v>
      </c>
      <c r="BH14" s="57">
        <v>2</v>
      </c>
      <c r="BI14" s="57">
        <v>2</v>
      </c>
      <c r="BJ14" s="57"/>
      <c r="BK14" s="57"/>
      <c r="BL14" s="57">
        <v>2</v>
      </c>
      <c r="BM14" s="57">
        <v>2</v>
      </c>
      <c r="BN14" s="57">
        <v>2</v>
      </c>
      <c r="BO14" s="57">
        <v>2</v>
      </c>
      <c r="BP14" s="57">
        <v>2</v>
      </c>
      <c r="BQ14" s="57">
        <v>2</v>
      </c>
      <c r="BR14" s="57">
        <v>2</v>
      </c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</row>
    <row r="15" spans="2:677" x14ac:dyDescent="0.25">
      <c r="B15" s="153"/>
      <c r="C15" s="57">
        <f t="shared" si="1"/>
        <v>13</v>
      </c>
      <c r="D15" s="57" t="s">
        <v>55</v>
      </c>
      <c r="E15" s="57"/>
      <c r="F15" s="57">
        <f t="shared" ca="1" si="0"/>
        <v>0</v>
      </c>
      <c r="G15" s="57">
        <v>3</v>
      </c>
      <c r="H15" s="57"/>
      <c r="I15" s="57"/>
      <c r="J15" s="57"/>
      <c r="K15" s="57">
        <v>3</v>
      </c>
      <c r="L15" s="57">
        <v>3</v>
      </c>
      <c r="M15" s="57">
        <v>3</v>
      </c>
      <c r="N15" s="57">
        <v>3</v>
      </c>
      <c r="O15" s="57">
        <v>3</v>
      </c>
      <c r="P15" s="57">
        <v>3</v>
      </c>
      <c r="Q15" s="57"/>
      <c r="R15" s="57">
        <v>3</v>
      </c>
      <c r="S15" s="57">
        <v>3</v>
      </c>
      <c r="T15" s="57">
        <v>3</v>
      </c>
      <c r="U15" s="57">
        <v>3</v>
      </c>
      <c r="V15" s="57">
        <v>3</v>
      </c>
      <c r="W15" s="57">
        <v>3</v>
      </c>
      <c r="X15" s="57"/>
      <c r="Y15" s="57"/>
      <c r="Z15" s="57">
        <v>3</v>
      </c>
      <c r="AA15" s="57">
        <v>3</v>
      </c>
      <c r="AB15" s="57">
        <v>3</v>
      </c>
      <c r="AC15" s="57">
        <v>2</v>
      </c>
      <c r="AD15" s="57">
        <v>2</v>
      </c>
      <c r="AE15" s="57"/>
      <c r="AF15" s="57">
        <v>2</v>
      </c>
      <c r="AG15" s="57">
        <v>2</v>
      </c>
      <c r="AH15" s="57">
        <v>2</v>
      </c>
      <c r="AI15" s="57">
        <v>2</v>
      </c>
      <c r="AJ15" s="57">
        <v>2</v>
      </c>
      <c r="AK15" s="57">
        <v>2</v>
      </c>
      <c r="AL15" s="57">
        <v>2</v>
      </c>
      <c r="AM15" s="57">
        <v>2</v>
      </c>
      <c r="AN15" s="57">
        <v>2</v>
      </c>
      <c r="AO15" s="57">
        <v>2</v>
      </c>
      <c r="AP15" s="57">
        <v>2</v>
      </c>
      <c r="AQ15" s="57">
        <v>2</v>
      </c>
      <c r="AR15" s="57">
        <v>2</v>
      </c>
      <c r="AS15" s="57"/>
      <c r="AT15" s="57">
        <v>2</v>
      </c>
      <c r="AU15" s="57">
        <v>2</v>
      </c>
      <c r="AV15" s="57">
        <v>2</v>
      </c>
      <c r="AW15" s="57">
        <v>2</v>
      </c>
      <c r="AX15" s="57">
        <v>2</v>
      </c>
      <c r="AY15" s="57">
        <v>2</v>
      </c>
      <c r="AZ15" s="57">
        <v>2</v>
      </c>
      <c r="BA15" s="57">
        <v>2</v>
      </c>
      <c r="BB15" s="57">
        <v>2</v>
      </c>
      <c r="BC15" s="57">
        <v>2</v>
      </c>
      <c r="BD15" s="57">
        <v>2</v>
      </c>
      <c r="BE15" s="57">
        <v>2</v>
      </c>
      <c r="BF15" s="57">
        <v>2</v>
      </c>
      <c r="BG15" s="57">
        <v>2</v>
      </c>
      <c r="BH15" s="57">
        <v>4</v>
      </c>
      <c r="BI15" s="57">
        <v>4</v>
      </c>
      <c r="BJ15" s="57"/>
      <c r="BK15" s="57"/>
      <c r="BL15" s="57">
        <v>4</v>
      </c>
      <c r="BM15" s="57">
        <v>4</v>
      </c>
      <c r="BN15" s="57">
        <v>4</v>
      </c>
      <c r="BO15" s="57">
        <v>4</v>
      </c>
      <c r="BP15" s="57">
        <v>4</v>
      </c>
      <c r="BQ15" s="57">
        <v>4</v>
      </c>
      <c r="BR15" s="57">
        <v>4</v>
      </c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</row>
    <row r="16" spans="2:677" x14ac:dyDescent="0.25">
      <c r="B16" s="153"/>
      <c r="C16" s="57">
        <f t="shared" si="1"/>
        <v>14</v>
      </c>
      <c r="D16" s="57" t="s">
        <v>52</v>
      </c>
      <c r="E16" s="57"/>
      <c r="F16" s="57">
        <f t="shared" ca="1" si="0"/>
        <v>0</v>
      </c>
      <c r="G16" s="57">
        <v>0</v>
      </c>
      <c r="H16" s="57"/>
      <c r="I16" s="57"/>
      <c r="J16" s="57"/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/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/>
      <c r="Y16" s="57"/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/>
      <c r="AF16" s="57">
        <v>0</v>
      </c>
      <c r="AG16" s="57">
        <v>0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  <c r="AN16" s="57">
        <v>0</v>
      </c>
      <c r="AO16" s="57">
        <v>0</v>
      </c>
      <c r="AP16" s="57">
        <v>0</v>
      </c>
      <c r="AQ16" s="57">
        <v>0</v>
      </c>
      <c r="AR16" s="57">
        <v>0</v>
      </c>
      <c r="AS16" s="57"/>
      <c r="AT16" s="57">
        <v>0</v>
      </c>
      <c r="AU16" s="57">
        <v>0</v>
      </c>
      <c r="AV16" s="57">
        <v>0</v>
      </c>
      <c r="AW16" s="57">
        <v>0</v>
      </c>
      <c r="AX16" s="57">
        <v>0</v>
      </c>
      <c r="AY16" s="57">
        <v>0</v>
      </c>
      <c r="AZ16" s="57">
        <v>0</v>
      </c>
      <c r="BA16" s="57">
        <v>0</v>
      </c>
      <c r="BB16" s="57">
        <v>1</v>
      </c>
      <c r="BC16" s="57">
        <v>0</v>
      </c>
      <c r="BD16" s="57">
        <v>0</v>
      </c>
      <c r="BE16" s="57">
        <v>0</v>
      </c>
      <c r="BF16" s="57">
        <v>1</v>
      </c>
      <c r="BG16" s="57">
        <v>0</v>
      </c>
      <c r="BH16" s="57">
        <v>1</v>
      </c>
      <c r="BI16" s="57">
        <v>1</v>
      </c>
      <c r="BJ16" s="57"/>
      <c r="BK16" s="57"/>
      <c r="BL16" s="57">
        <v>1</v>
      </c>
      <c r="BM16" s="57">
        <v>1</v>
      </c>
      <c r="BN16" s="57">
        <v>1</v>
      </c>
      <c r="BO16" s="57">
        <v>1</v>
      </c>
      <c r="BP16" s="57">
        <v>1</v>
      </c>
      <c r="BQ16" s="57">
        <v>1</v>
      </c>
      <c r="BR16" s="57">
        <v>1</v>
      </c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</row>
    <row r="17" spans="2:675" x14ac:dyDescent="0.25">
      <c r="B17" s="153"/>
      <c r="C17" s="57">
        <f t="shared" si="1"/>
        <v>15</v>
      </c>
      <c r="D17" s="57" t="s">
        <v>45</v>
      </c>
      <c r="E17" s="57"/>
      <c r="F17" s="57">
        <f t="shared" ca="1" si="0"/>
        <v>0</v>
      </c>
      <c r="G17" s="57">
        <v>1</v>
      </c>
      <c r="H17" s="57"/>
      <c r="I17" s="57"/>
      <c r="J17" s="57"/>
      <c r="K17" s="57">
        <v>1</v>
      </c>
      <c r="L17" s="57">
        <v>1</v>
      </c>
      <c r="M17" s="57">
        <v>1</v>
      </c>
      <c r="N17" s="57">
        <v>1</v>
      </c>
      <c r="O17" s="57">
        <v>1</v>
      </c>
      <c r="P17" s="57">
        <v>1</v>
      </c>
      <c r="Q17" s="57"/>
      <c r="R17" s="57">
        <v>1</v>
      </c>
      <c r="S17" s="57">
        <v>1</v>
      </c>
      <c r="T17" s="57">
        <v>1</v>
      </c>
      <c r="U17" s="57">
        <v>1</v>
      </c>
      <c r="V17" s="57">
        <v>1</v>
      </c>
      <c r="W17" s="57">
        <v>1</v>
      </c>
      <c r="X17" s="57"/>
      <c r="Y17" s="57"/>
      <c r="Z17" s="57">
        <v>1</v>
      </c>
      <c r="AA17" s="57">
        <v>1</v>
      </c>
      <c r="AB17" s="57">
        <v>1</v>
      </c>
      <c r="AC17" s="57">
        <v>1</v>
      </c>
      <c r="AD17" s="57">
        <v>1</v>
      </c>
      <c r="AE17" s="57"/>
      <c r="AF17" s="57">
        <v>1</v>
      </c>
      <c r="AG17" s="57">
        <v>1</v>
      </c>
      <c r="AH17" s="57">
        <v>1</v>
      </c>
      <c r="AI17" s="57">
        <v>1</v>
      </c>
      <c r="AJ17" s="57">
        <v>1</v>
      </c>
      <c r="AK17" s="57">
        <v>1</v>
      </c>
      <c r="AL17" s="57">
        <v>1</v>
      </c>
      <c r="AM17" s="57">
        <v>1</v>
      </c>
      <c r="AN17" s="57">
        <v>1</v>
      </c>
      <c r="AO17" s="57">
        <v>1</v>
      </c>
      <c r="AP17" s="57">
        <v>1</v>
      </c>
      <c r="AQ17" s="57">
        <v>1</v>
      </c>
      <c r="AR17" s="57">
        <v>1</v>
      </c>
      <c r="AS17" s="57"/>
      <c r="AT17" s="57">
        <v>1</v>
      </c>
      <c r="AU17" s="57">
        <v>1</v>
      </c>
      <c r="AV17" s="57">
        <v>1</v>
      </c>
      <c r="AW17" s="57">
        <v>1</v>
      </c>
      <c r="AX17" s="57">
        <v>1</v>
      </c>
      <c r="AY17" s="57">
        <v>1</v>
      </c>
      <c r="AZ17" s="57">
        <v>1</v>
      </c>
      <c r="BA17" s="57">
        <v>1</v>
      </c>
      <c r="BB17" s="57">
        <v>1</v>
      </c>
      <c r="BC17" s="57">
        <v>1</v>
      </c>
      <c r="BD17" s="57">
        <v>1</v>
      </c>
      <c r="BE17" s="57">
        <v>1</v>
      </c>
      <c r="BF17" s="57">
        <v>1</v>
      </c>
      <c r="BG17" s="57">
        <v>1</v>
      </c>
      <c r="BH17" s="57">
        <v>1</v>
      </c>
      <c r="BI17" s="57">
        <v>1</v>
      </c>
      <c r="BJ17" s="57"/>
      <c r="BK17" s="57"/>
      <c r="BL17" s="57">
        <v>1</v>
      </c>
      <c r="BM17" s="57">
        <v>1</v>
      </c>
      <c r="BN17" s="57">
        <v>1</v>
      </c>
      <c r="BO17" s="57">
        <v>1</v>
      </c>
      <c r="BP17" s="57">
        <v>1</v>
      </c>
      <c r="BQ17" s="57">
        <v>1</v>
      </c>
      <c r="BR17" s="57">
        <v>1</v>
      </c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</row>
    <row r="18" spans="2:675" x14ac:dyDescent="0.25">
      <c r="B18" s="153"/>
      <c r="C18" s="57">
        <f t="shared" si="1"/>
        <v>16</v>
      </c>
      <c r="D18" s="57" t="s">
        <v>42</v>
      </c>
      <c r="E18" s="57"/>
      <c r="F18" s="57">
        <f t="shared" ca="1" si="0"/>
        <v>0</v>
      </c>
      <c r="G18" s="57">
        <v>1</v>
      </c>
      <c r="H18" s="57"/>
      <c r="I18" s="57"/>
      <c r="J18" s="57"/>
      <c r="K18" s="57">
        <v>1</v>
      </c>
      <c r="L18" s="57">
        <v>1</v>
      </c>
      <c r="M18" s="57">
        <v>1</v>
      </c>
      <c r="N18" s="57">
        <v>1</v>
      </c>
      <c r="O18" s="57">
        <v>1</v>
      </c>
      <c r="P18" s="57">
        <v>1</v>
      </c>
      <c r="Q18" s="57"/>
      <c r="R18" s="57">
        <v>2</v>
      </c>
      <c r="S18" s="57">
        <v>2</v>
      </c>
      <c r="T18" s="57">
        <v>2</v>
      </c>
      <c r="U18" s="57">
        <v>2</v>
      </c>
      <c r="V18" s="57">
        <v>2</v>
      </c>
      <c r="W18" s="57">
        <v>2</v>
      </c>
      <c r="X18" s="57"/>
      <c r="Y18" s="57"/>
      <c r="Z18" s="57">
        <v>2</v>
      </c>
      <c r="AA18" s="57">
        <v>2</v>
      </c>
      <c r="AB18" s="57">
        <v>2</v>
      </c>
      <c r="AC18" s="57">
        <v>2</v>
      </c>
      <c r="AD18" s="57">
        <v>2</v>
      </c>
      <c r="AE18" s="57"/>
      <c r="AF18" s="57">
        <v>2</v>
      </c>
      <c r="AG18" s="57">
        <v>2</v>
      </c>
      <c r="AH18" s="57">
        <v>2</v>
      </c>
      <c r="AI18" s="57">
        <v>2</v>
      </c>
      <c r="AJ18" s="57">
        <v>2</v>
      </c>
      <c r="AK18" s="57">
        <v>2</v>
      </c>
      <c r="AL18" s="57">
        <v>2</v>
      </c>
      <c r="AM18" s="57">
        <v>2</v>
      </c>
      <c r="AN18" s="57">
        <v>2</v>
      </c>
      <c r="AO18" s="57">
        <v>2</v>
      </c>
      <c r="AP18" s="57">
        <v>2</v>
      </c>
      <c r="AQ18" s="57">
        <v>2</v>
      </c>
      <c r="AR18" s="57">
        <v>2</v>
      </c>
      <c r="AS18" s="57"/>
      <c r="AT18" s="57">
        <v>2</v>
      </c>
      <c r="AU18" s="57">
        <v>2</v>
      </c>
      <c r="AV18" s="57">
        <v>2</v>
      </c>
      <c r="AW18" s="57">
        <v>2</v>
      </c>
      <c r="AX18" s="57">
        <v>2</v>
      </c>
      <c r="AY18" s="57">
        <v>2</v>
      </c>
      <c r="AZ18" s="57">
        <v>2</v>
      </c>
      <c r="BA18" s="57">
        <v>2</v>
      </c>
      <c r="BB18" s="57">
        <v>2</v>
      </c>
      <c r="BC18" s="57">
        <v>2</v>
      </c>
      <c r="BD18" s="57">
        <v>2</v>
      </c>
      <c r="BE18" s="57">
        <v>2</v>
      </c>
      <c r="BF18" s="57">
        <v>2</v>
      </c>
      <c r="BG18" s="57">
        <v>2</v>
      </c>
      <c r="BH18" s="57">
        <v>2</v>
      </c>
      <c r="BI18" s="57">
        <v>2</v>
      </c>
      <c r="BJ18" s="57"/>
      <c r="BK18" s="57"/>
      <c r="BL18" s="57">
        <v>2</v>
      </c>
      <c r="BM18" s="57">
        <v>2</v>
      </c>
      <c r="BN18" s="57">
        <v>2</v>
      </c>
      <c r="BO18" s="57">
        <v>2</v>
      </c>
      <c r="BP18" s="57">
        <v>2</v>
      </c>
      <c r="BQ18" s="57">
        <v>2</v>
      </c>
      <c r="BR18" s="57">
        <v>2</v>
      </c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</row>
    <row r="19" spans="2:675" x14ac:dyDescent="0.25">
      <c r="B19" s="153"/>
      <c r="C19" s="57">
        <f t="shared" si="1"/>
        <v>17</v>
      </c>
      <c r="D19" s="57" t="s">
        <v>40</v>
      </c>
      <c r="E19" s="57"/>
      <c r="F19" s="57">
        <f t="shared" ca="1" si="0"/>
        <v>0</v>
      </c>
      <c r="G19" s="57">
        <v>1</v>
      </c>
      <c r="H19" s="57"/>
      <c r="I19" s="57"/>
      <c r="J19" s="57"/>
      <c r="K19" s="57">
        <v>1</v>
      </c>
      <c r="L19" s="57">
        <v>1</v>
      </c>
      <c r="M19" s="57">
        <v>1</v>
      </c>
      <c r="N19" s="57">
        <v>1</v>
      </c>
      <c r="O19" s="57">
        <v>1</v>
      </c>
      <c r="P19" s="57">
        <v>1</v>
      </c>
      <c r="Q19" s="57"/>
      <c r="R19" s="57">
        <v>1</v>
      </c>
      <c r="S19" s="57">
        <v>1</v>
      </c>
      <c r="T19" s="57">
        <v>1</v>
      </c>
      <c r="U19" s="57">
        <v>1</v>
      </c>
      <c r="V19" s="57">
        <v>1</v>
      </c>
      <c r="W19" s="57">
        <v>1</v>
      </c>
      <c r="X19" s="57"/>
      <c r="Y19" s="57"/>
      <c r="Z19" s="57">
        <v>1</v>
      </c>
      <c r="AA19" s="57">
        <v>1</v>
      </c>
      <c r="AB19" s="57">
        <v>1</v>
      </c>
      <c r="AC19" s="57">
        <v>1</v>
      </c>
      <c r="AD19" s="57">
        <v>1</v>
      </c>
      <c r="AE19" s="57"/>
      <c r="AF19" s="57">
        <v>1</v>
      </c>
      <c r="AG19" s="57">
        <v>1</v>
      </c>
      <c r="AH19" s="57">
        <v>1</v>
      </c>
      <c r="AI19" s="57">
        <v>1</v>
      </c>
      <c r="AJ19" s="57">
        <v>1</v>
      </c>
      <c r="AK19" s="57">
        <v>1</v>
      </c>
      <c r="AL19" s="57">
        <v>1</v>
      </c>
      <c r="AM19" s="57">
        <v>1</v>
      </c>
      <c r="AN19" s="57">
        <v>1</v>
      </c>
      <c r="AO19" s="57">
        <v>1</v>
      </c>
      <c r="AP19" s="57">
        <v>1</v>
      </c>
      <c r="AQ19" s="57">
        <v>1</v>
      </c>
      <c r="AR19" s="57">
        <v>1</v>
      </c>
      <c r="AS19" s="57"/>
      <c r="AT19" s="57">
        <v>1</v>
      </c>
      <c r="AU19" s="57">
        <v>1</v>
      </c>
      <c r="AV19" s="57">
        <v>1</v>
      </c>
      <c r="AW19" s="57">
        <v>1</v>
      </c>
      <c r="AX19" s="57">
        <v>1</v>
      </c>
      <c r="AY19" s="57">
        <v>1</v>
      </c>
      <c r="AZ19" s="57">
        <v>1</v>
      </c>
      <c r="BA19" s="57">
        <v>1</v>
      </c>
      <c r="BB19" s="57">
        <v>1</v>
      </c>
      <c r="BC19" s="57">
        <v>1</v>
      </c>
      <c r="BD19" s="57">
        <v>1</v>
      </c>
      <c r="BE19" s="57">
        <v>1</v>
      </c>
      <c r="BF19" s="57">
        <v>1</v>
      </c>
      <c r="BG19" s="57">
        <v>1</v>
      </c>
      <c r="BH19" s="57">
        <v>1</v>
      </c>
      <c r="BI19" s="57">
        <v>1</v>
      </c>
      <c r="BJ19" s="57"/>
      <c r="BK19" s="57"/>
      <c r="BL19" s="57">
        <v>1</v>
      </c>
      <c r="BM19" s="57">
        <v>1</v>
      </c>
      <c r="BN19" s="57">
        <v>1</v>
      </c>
      <c r="BO19" s="57">
        <v>1</v>
      </c>
      <c r="BP19" s="57">
        <v>1</v>
      </c>
      <c r="BQ19" s="57">
        <v>1</v>
      </c>
      <c r="BR19" s="57">
        <v>1</v>
      </c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</row>
    <row r="20" spans="2:675" x14ac:dyDescent="0.25">
      <c r="B20" s="153"/>
      <c r="C20" s="57">
        <f t="shared" si="1"/>
        <v>18</v>
      </c>
      <c r="D20" s="57" t="s">
        <v>37</v>
      </c>
      <c r="E20" s="57"/>
      <c r="F20" s="57">
        <f t="shared" ca="1" si="0"/>
        <v>0</v>
      </c>
      <c r="G20" s="57">
        <v>0</v>
      </c>
      <c r="H20" s="57"/>
      <c r="I20" s="57"/>
      <c r="J20" s="57"/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/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/>
      <c r="Y20" s="57"/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/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/>
      <c r="AT20" s="57">
        <v>0</v>
      </c>
      <c r="AU20" s="57">
        <v>0</v>
      </c>
      <c r="AV20" s="57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7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2</v>
      </c>
      <c r="BI20" s="57">
        <v>2</v>
      </c>
      <c r="BJ20" s="57"/>
      <c r="BK20" s="57"/>
      <c r="BL20" s="57">
        <v>2</v>
      </c>
      <c r="BM20" s="57">
        <v>2</v>
      </c>
      <c r="BN20" s="57">
        <v>2</v>
      </c>
      <c r="BO20" s="57">
        <v>2</v>
      </c>
      <c r="BP20" s="57">
        <v>2</v>
      </c>
      <c r="BQ20" s="57">
        <v>2</v>
      </c>
      <c r="BR20" s="57">
        <v>2</v>
      </c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  <c r="IZ20" s="57"/>
      <c r="JA20" s="57"/>
      <c r="JB20" s="57"/>
      <c r="JC20" s="57"/>
      <c r="JD20" s="57"/>
      <c r="JE20" s="57"/>
      <c r="JF20" s="57"/>
      <c r="JG20" s="57"/>
      <c r="JH20" s="57"/>
      <c r="JI20" s="57"/>
      <c r="JJ20" s="57"/>
      <c r="JK20" s="57"/>
      <c r="JL20" s="57"/>
      <c r="JM20" s="57"/>
      <c r="JN20" s="57"/>
      <c r="JO20" s="57"/>
      <c r="JP20" s="57"/>
      <c r="JQ20" s="57"/>
      <c r="JR20" s="57"/>
      <c r="JS20" s="57"/>
      <c r="JT20" s="57"/>
      <c r="JU20" s="57"/>
      <c r="JV20" s="57"/>
      <c r="JW20" s="57"/>
      <c r="JX20" s="57"/>
      <c r="JY20" s="57"/>
      <c r="JZ20" s="57"/>
      <c r="KA20" s="57"/>
      <c r="KB20" s="57"/>
      <c r="KC20" s="57"/>
      <c r="KD20" s="57"/>
      <c r="KE20" s="57"/>
      <c r="KF20" s="57"/>
      <c r="KG20" s="57"/>
      <c r="KH20" s="57"/>
      <c r="KI20" s="57"/>
      <c r="KJ20" s="57"/>
      <c r="KK20" s="57"/>
      <c r="KL20" s="57"/>
      <c r="KM20" s="57"/>
      <c r="KN20" s="57"/>
      <c r="KO20" s="57"/>
      <c r="KP20" s="57"/>
      <c r="KQ20" s="57"/>
      <c r="KR20" s="57"/>
      <c r="KS20" s="57"/>
      <c r="KT20" s="57"/>
      <c r="KU20" s="57"/>
      <c r="KV20" s="57"/>
      <c r="KW20" s="57"/>
      <c r="KX20" s="57"/>
      <c r="KY20" s="57"/>
      <c r="KZ20" s="57"/>
      <c r="LA20" s="57"/>
      <c r="LB20" s="57"/>
      <c r="LC20" s="57"/>
      <c r="LD20" s="57"/>
      <c r="LE20" s="57"/>
      <c r="LF20" s="57"/>
      <c r="LG20" s="57"/>
      <c r="LH20" s="57"/>
      <c r="LI20" s="57"/>
      <c r="LJ20" s="57"/>
      <c r="LK20" s="57"/>
      <c r="LL20" s="57"/>
      <c r="LM20" s="57"/>
      <c r="LN20" s="57"/>
      <c r="LO20" s="57"/>
      <c r="LP20" s="57"/>
      <c r="LQ20" s="57"/>
      <c r="LR20" s="57"/>
      <c r="LS20" s="57"/>
      <c r="LT20" s="57"/>
      <c r="LU20" s="57"/>
      <c r="LV20" s="57"/>
      <c r="LW20" s="57"/>
      <c r="LX20" s="57"/>
      <c r="LY20" s="57"/>
      <c r="LZ20" s="57"/>
      <c r="MA20" s="57"/>
      <c r="MB20" s="57"/>
      <c r="MC20" s="57"/>
      <c r="MD20" s="57"/>
      <c r="ME20" s="57"/>
      <c r="MF20" s="57"/>
      <c r="MG20" s="57"/>
      <c r="MH20" s="57"/>
      <c r="MI20" s="57"/>
      <c r="MJ20" s="57"/>
      <c r="MK20" s="57"/>
      <c r="ML20" s="57"/>
      <c r="MM20" s="57"/>
      <c r="MN20" s="57"/>
      <c r="MO20" s="57"/>
      <c r="MP20" s="57"/>
      <c r="MQ20" s="57"/>
      <c r="MR20" s="57"/>
      <c r="MS20" s="57"/>
      <c r="MT20" s="57"/>
      <c r="MU20" s="57"/>
      <c r="MV20" s="57"/>
      <c r="MW20" s="57"/>
      <c r="MX20" s="57"/>
      <c r="MY20" s="57"/>
      <c r="MZ20" s="57"/>
      <c r="NA20" s="57"/>
      <c r="NB20" s="57"/>
      <c r="NC20" s="57"/>
      <c r="ND20" s="57"/>
      <c r="NE20" s="57"/>
      <c r="NF20" s="57"/>
      <c r="NG20" s="57"/>
      <c r="NH20" s="57"/>
      <c r="NI20" s="57"/>
      <c r="NJ20" s="57"/>
      <c r="NK20" s="57"/>
      <c r="NL20" s="57"/>
      <c r="NM20" s="57"/>
      <c r="NN20" s="57"/>
      <c r="NO20" s="57"/>
      <c r="NP20" s="57"/>
      <c r="NQ20" s="57"/>
      <c r="NR20" s="57"/>
      <c r="NS20" s="57"/>
      <c r="NT20" s="57"/>
      <c r="NU20" s="57"/>
      <c r="NV20" s="57"/>
      <c r="NW20" s="57"/>
      <c r="NX20" s="57"/>
      <c r="NY20" s="57"/>
      <c r="NZ20" s="57"/>
      <c r="OA20" s="57"/>
      <c r="OB20" s="57"/>
      <c r="OC20" s="57"/>
      <c r="OD20" s="57"/>
      <c r="OE20" s="57"/>
      <c r="OF20" s="57"/>
      <c r="OG20" s="57"/>
      <c r="OH20" s="57"/>
      <c r="OI20" s="57"/>
      <c r="OJ20" s="57"/>
      <c r="OK20" s="57"/>
      <c r="OL20" s="57"/>
      <c r="OM20" s="57"/>
      <c r="ON20" s="57"/>
      <c r="OO20" s="57"/>
      <c r="OP20" s="57"/>
      <c r="OQ20" s="57"/>
      <c r="OR20" s="57"/>
      <c r="OS20" s="57"/>
      <c r="OT20" s="57"/>
      <c r="OU20" s="57"/>
      <c r="OV20" s="57"/>
      <c r="OW20" s="57"/>
      <c r="OX20" s="57"/>
      <c r="OY20" s="57"/>
      <c r="OZ20" s="57"/>
      <c r="PA20" s="57"/>
      <c r="PB20" s="57"/>
      <c r="PC20" s="57"/>
      <c r="PD20" s="57"/>
      <c r="PE20" s="57"/>
      <c r="PF20" s="57"/>
      <c r="PG20" s="57"/>
      <c r="PH20" s="57"/>
      <c r="PI20" s="57"/>
      <c r="PJ20" s="57"/>
      <c r="PK20" s="57"/>
      <c r="PL20" s="57"/>
      <c r="PM20" s="57"/>
      <c r="PN20" s="57"/>
      <c r="PO20" s="57"/>
      <c r="PP20" s="57"/>
      <c r="PQ20" s="57"/>
      <c r="PR20" s="57"/>
      <c r="PS20" s="57"/>
      <c r="PT20" s="57"/>
      <c r="PU20" s="57"/>
      <c r="PV20" s="57"/>
      <c r="PW20" s="57"/>
      <c r="PX20" s="57"/>
      <c r="PY20" s="57"/>
      <c r="PZ20" s="57"/>
      <c r="QA20" s="57"/>
      <c r="QB20" s="57"/>
      <c r="QC20" s="57"/>
      <c r="QD20" s="57"/>
      <c r="QE20" s="57"/>
      <c r="QF20" s="57"/>
      <c r="QG20" s="57"/>
      <c r="QH20" s="57"/>
      <c r="QI20" s="57"/>
      <c r="QJ20" s="57"/>
      <c r="QK20" s="57"/>
      <c r="QL20" s="57"/>
      <c r="QM20" s="57"/>
      <c r="QN20" s="57"/>
      <c r="QO20" s="57"/>
      <c r="QP20" s="57"/>
      <c r="QQ20" s="57"/>
      <c r="QR20" s="57"/>
      <c r="QS20" s="57"/>
      <c r="QT20" s="57"/>
      <c r="QU20" s="57"/>
      <c r="QV20" s="57"/>
      <c r="QW20" s="57"/>
      <c r="QX20" s="57"/>
      <c r="QY20" s="57"/>
      <c r="QZ20" s="57"/>
      <c r="RA20" s="57"/>
      <c r="RB20" s="57"/>
      <c r="RC20" s="57"/>
      <c r="RD20" s="57"/>
      <c r="RE20" s="57"/>
      <c r="RF20" s="57"/>
      <c r="RG20" s="57"/>
      <c r="RH20" s="57"/>
      <c r="RI20" s="57"/>
      <c r="RJ20" s="57"/>
      <c r="RK20" s="57"/>
      <c r="RL20" s="57"/>
      <c r="RM20" s="57"/>
      <c r="RN20" s="57"/>
      <c r="RO20" s="57"/>
      <c r="RP20" s="57"/>
      <c r="RQ20" s="57"/>
      <c r="RR20" s="57"/>
      <c r="RS20" s="57"/>
      <c r="RT20" s="57"/>
      <c r="RU20" s="57"/>
      <c r="RV20" s="57"/>
      <c r="RW20" s="57"/>
      <c r="RX20" s="57"/>
      <c r="RY20" s="57"/>
      <c r="RZ20" s="57"/>
      <c r="SA20" s="57"/>
      <c r="SB20" s="57"/>
      <c r="SC20" s="57"/>
      <c r="SD20" s="57"/>
      <c r="SE20" s="57"/>
      <c r="SF20" s="57"/>
      <c r="SG20" s="57"/>
      <c r="SH20" s="57"/>
      <c r="SI20" s="57"/>
      <c r="SJ20" s="57"/>
      <c r="SK20" s="57"/>
      <c r="SL20" s="57"/>
      <c r="SM20" s="57"/>
      <c r="SN20" s="57"/>
      <c r="SO20" s="57"/>
      <c r="SP20" s="57"/>
      <c r="SQ20" s="57"/>
      <c r="SR20" s="57"/>
      <c r="SS20" s="57"/>
      <c r="ST20" s="57"/>
      <c r="SU20" s="57"/>
      <c r="SV20" s="57"/>
      <c r="SW20" s="57"/>
      <c r="SX20" s="57"/>
      <c r="SY20" s="57"/>
      <c r="SZ20" s="57"/>
      <c r="TA20" s="57"/>
      <c r="TB20" s="57"/>
      <c r="TC20" s="57"/>
      <c r="TD20" s="57"/>
      <c r="TE20" s="57"/>
      <c r="TF20" s="57"/>
      <c r="TG20" s="57"/>
      <c r="TH20" s="57"/>
      <c r="TI20" s="57"/>
      <c r="TJ20" s="57"/>
      <c r="TK20" s="57"/>
      <c r="TL20" s="57"/>
      <c r="TM20" s="57"/>
      <c r="TN20" s="57"/>
      <c r="TO20" s="57"/>
      <c r="TP20" s="57"/>
      <c r="TQ20" s="57"/>
      <c r="TR20" s="57"/>
      <c r="TS20" s="57"/>
      <c r="TT20" s="57"/>
      <c r="TU20" s="57"/>
      <c r="TV20" s="57"/>
      <c r="TW20" s="57"/>
      <c r="TX20" s="57"/>
      <c r="TY20" s="57"/>
      <c r="TZ20" s="57"/>
      <c r="UA20" s="57"/>
      <c r="UB20" s="57"/>
      <c r="UC20" s="57"/>
      <c r="UD20" s="57"/>
      <c r="UE20" s="57"/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  <c r="UQ20" s="57"/>
      <c r="UR20" s="57"/>
      <c r="US20" s="57"/>
      <c r="UT20" s="57"/>
      <c r="UU20" s="57"/>
      <c r="UV20" s="57"/>
      <c r="UW20" s="57"/>
      <c r="UX20" s="57"/>
      <c r="UY20" s="57"/>
      <c r="UZ20" s="57"/>
      <c r="VA20" s="57"/>
      <c r="VB20" s="57"/>
      <c r="VC20" s="57"/>
      <c r="VD20" s="57"/>
      <c r="VE20" s="57"/>
      <c r="VF20" s="57"/>
      <c r="VG20" s="57"/>
      <c r="VH20" s="57"/>
      <c r="VI20" s="57"/>
      <c r="VJ20" s="57"/>
      <c r="VK20" s="57"/>
      <c r="VL20" s="57"/>
      <c r="VM20" s="57"/>
      <c r="VN20" s="57"/>
      <c r="VO20" s="57"/>
      <c r="VP20" s="57"/>
      <c r="VQ20" s="57"/>
      <c r="VR20" s="57"/>
      <c r="VS20" s="57"/>
      <c r="VT20" s="57"/>
      <c r="VU20" s="57"/>
      <c r="VV20" s="57"/>
      <c r="VW20" s="57"/>
      <c r="VX20" s="57"/>
      <c r="VY20" s="57"/>
      <c r="VZ20" s="57"/>
      <c r="WA20" s="57"/>
      <c r="WB20" s="57"/>
      <c r="WC20" s="57"/>
      <c r="WD20" s="57"/>
      <c r="WE20" s="57"/>
      <c r="WF20" s="57"/>
      <c r="WG20" s="57"/>
      <c r="WH20" s="57"/>
      <c r="WI20" s="57"/>
      <c r="WJ20" s="57"/>
      <c r="WK20" s="57"/>
      <c r="WL20" s="57"/>
      <c r="WM20" s="57"/>
      <c r="WN20" s="57"/>
      <c r="WO20" s="57"/>
      <c r="WP20" s="57"/>
      <c r="WQ20" s="57"/>
      <c r="WR20" s="57"/>
      <c r="WS20" s="57"/>
      <c r="WT20" s="57"/>
      <c r="WU20" s="57"/>
      <c r="WV20" s="57"/>
      <c r="WW20" s="57"/>
      <c r="WX20" s="57"/>
      <c r="WY20" s="57"/>
      <c r="WZ20" s="57"/>
      <c r="XA20" s="57"/>
      <c r="XB20" s="57"/>
      <c r="XC20" s="57"/>
      <c r="XD20" s="57"/>
      <c r="XE20" s="57"/>
      <c r="XF20" s="57"/>
      <c r="XG20" s="57"/>
      <c r="XH20" s="57"/>
      <c r="XI20" s="57"/>
      <c r="XJ20" s="57"/>
      <c r="XK20" s="57"/>
      <c r="XL20" s="57"/>
      <c r="XM20" s="57"/>
      <c r="XN20" s="57"/>
      <c r="XO20" s="57"/>
      <c r="XP20" s="57"/>
      <c r="XQ20" s="57"/>
      <c r="XR20" s="57"/>
      <c r="XS20" s="57"/>
      <c r="XT20" s="57"/>
      <c r="XU20" s="57"/>
      <c r="XV20" s="57"/>
      <c r="XW20" s="57"/>
      <c r="XX20" s="57"/>
      <c r="XY20" s="57"/>
      <c r="XZ20" s="57"/>
      <c r="YA20" s="57"/>
      <c r="YB20" s="57"/>
      <c r="YC20" s="57"/>
      <c r="YD20" s="57"/>
      <c r="YE20" s="57"/>
      <c r="YF20" s="57"/>
      <c r="YG20" s="57"/>
      <c r="YH20" s="57"/>
      <c r="YI20" s="57"/>
      <c r="YJ20" s="57"/>
      <c r="YK20" s="57"/>
      <c r="YL20" s="57"/>
      <c r="YM20" s="57"/>
      <c r="YN20" s="57"/>
      <c r="YO20" s="57"/>
      <c r="YP20" s="57"/>
      <c r="YQ20" s="57"/>
      <c r="YR20" s="57"/>
      <c r="YS20" s="57"/>
      <c r="YT20" s="57"/>
      <c r="YU20" s="57"/>
      <c r="YV20" s="57"/>
      <c r="YW20" s="57"/>
      <c r="YX20" s="57"/>
      <c r="YY20" s="57"/>
    </row>
    <row r="21" spans="2:675" x14ac:dyDescent="0.25">
      <c r="B21" s="153"/>
      <c r="C21" s="57">
        <f t="shared" si="1"/>
        <v>19</v>
      </c>
      <c r="D21" s="57" t="s">
        <v>35</v>
      </c>
      <c r="E21" s="57"/>
      <c r="F21" s="57">
        <f t="shared" ca="1" si="0"/>
        <v>0</v>
      </c>
      <c r="G21" s="57">
        <v>2</v>
      </c>
      <c r="H21" s="57"/>
      <c r="I21" s="57"/>
      <c r="J21" s="57"/>
      <c r="K21" s="57">
        <v>1</v>
      </c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/>
      <c r="R21" s="57">
        <v>1</v>
      </c>
      <c r="S21" s="57">
        <v>1</v>
      </c>
      <c r="T21" s="57">
        <v>1</v>
      </c>
      <c r="U21" s="57">
        <v>1</v>
      </c>
      <c r="V21" s="57">
        <v>1</v>
      </c>
      <c r="W21" s="57">
        <v>1</v>
      </c>
      <c r="X21" s="57"/>
      <c r="Y21" s="57"/>
      <c r="Z21" s="57">
        <v>1</v>
      </c>
      <c r="AA21" s="57">
        <v>1</v>
      </c>
      <c r="AB21" s="57">
        <v>1</v>
      </c>
      <c r="AC21" s="57">
        <v>1</v>
      </c>
      <c r="AD21" s="57">
        <v>1</v>
      </c>
      <c r="AE21" s="57"/>
      <c r="AF21" s="57">
        <v>1</v>
      </c>
      <c r="AG21" s="57">
        <v>1</v>
      </c>
      <c r="AH21" s="57">
        <v>1</v>
      </c>
      <c r="AI21" s="57">
        <v>1</v>
      </c>
      <c r="AJ21" s="57">
        <v>1</v>
      </c>
      <c r="AK21" s="57">
        <v>1</v>
      </c>
      <c r="AL21" s="57">
        <v>1</v>
      </c>
      <c r="AM21" s="57">
        <v>1</v>
      </c>
      <c r="AN21" s="57">
        <v>1</v>
      </c>
      <c r="AO21" s="57">
        <v>1</v>
      </c>
      <c r="AP21" s="57">
        <v>1</v>
      </c>
      <c r="AQ21" s="57">
        <v>1</v>
      </c>
      <c r="AR21" s="57">
        <v>1</v>
      </c>
      <c r="AS21" s="57"/>
      <c r="AT21" s="57">
        <v>1</v>
      </c>
      <c r="AU21" s="57">
        <v>1</v>
      </c>
      <c r="AV21" s="57">
        <v>1</v>
      </c>
      <c r="AW21" s="57">
        <v>1</v>
      </c>
      <c r="AX21" s="57">
        <v>1</v>
      </c>
      <c r="AY21" s="57">
        <v>1</v>
      </c>
      <c r="AZ21" s="57">
        <v>1</v>
      </c>
      <c r="BA21" s="57">
        <v>1</v>
      </c>
      <c r="BB21" s="57">
        <v>1</v>
      </c>
      <c r="BC21" s="57">
        <v>1</v>
      </c>
      <c r="BD21" s="57">
        <v>1</v>
      </c>
      <c r="BE21" s="57">
        <v>1</v>
      </c>
      <c r="BF21" s="57">
        <v>1</v>
      </c>
      <c r="BG21" s="57">
        <v>1</v>
      </c>
      <c r="BH21" s="57">
        <v>1</v>
      </c>
      <c r="BI21" s="57">
        <v>1</v>
      </c>
      <c r="BJ21" s="57"/>
      <c r="BK21" s="57"/>
      <c r="BL21" s="57">
        <v>1</v>
      </c>
      <c r="BM21" s="57">
        <v>1</v>
      </c>
      <c r="BN21" s="57">
        <v>1</v>
      </c>
      <c r="BO21" s="57">
        <v>1</v>
      </c>
      <c r="BP21" s="57">
        <v>1</v>
      </c>
      <c r="BQ21" s="57">
        <v>1</v>
      </c>
      <c r="BR21" s="57">
        <v>1</v>
      </c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  <c r="UT21" s="57"/>
      <c r="UU21" s="57"/>
      <c r="UV21" s="57"/>
      <c r="UW21" s="57"/>
      <c r="UX21" s="57"/>
      <c r="UY21" s="57"/>
      <c r="UZ21" s="57"/>
      <c r="VA21" s="57"/>
      <c r="VB21" s="57"/>
      <c r="VC21" s="57"/>
      <c r="VD21" s="57"/>
      <c r="VE21" s="57"/>
      <c r="VF21" s="57"/>
      <c r="VG21" s="57"/>
      <c r="VH21" s="57"/>
      <c r="VI21" s="57"/>
      <c r="VJ21" s="57"/>
      <c r="VK21" s="57"/>
      <c r="VL21" s="57"/>
      <c r="VM21" s="57"/>
      <c r="VN21" s="57"/>
      <c r="VO21" s="57"/>
      <c r="VP21" s="57"/>
      <c r="VQ21" s="57"/>
      <c r="VR21" s="57"/>
      <c r="VS21" s="57"/>
      <c r="VT21" s="57"/>
      <c r="VU21" s="57"/>
      <c r="VV21" s="57"/>
      <c r="VW21" s="57"/>
      <c r="VX21" s="57"/>
      <c r="VY21" s="57"/>
      <c r="VZ21" s="57"/>
      <c r="WA21" s="57"/>
      <c r="WB21" s="57"/>
      <c r="WC21" s="57"/>
      <c r="WD21" s="57"/>
      <c r="WE21" s="57"/>
      <c r="WF21" s="57"/>
      <c r="WG21" s="57"/>
      <c r="WH21" s="57"/>
      <c r="WI21" s="57"/>
      <c r="WJ21" s="57"/>
      <c r="WK21" s="57"/>
      <c r="WL21" s="57"/>
      <c r="WM21" s="57"/>
      <c r="WN21" s="57"/>
      <c r="WO21" s="57"/>
      <c r="WP21" s="57"/>
      <c r="WQ21" s="57"/>
      <c r="WR21" s="57"/>
      <c r="WS21" s="57"/>
      <c r="WT21" s="57"/>
      <c r="WU21" s="57"/>
      <c r="WV21" s="57"/>
      <c r="WW21" s="57"/>
      <c r="WX21" s="57"/>
      <c r="WY21" s="57"/>
      <c r="WZ21" s="57"/>
      <c r="XA21" s="57"/>
      <c r="XB21" s="57"/>
      <c r="XC21" s="57"/>
      <c r="XD21" s="57"/>
      <c r="XE21" s="57"/>
      <c r="XF21" s="57"/>
      <c r="XG21" s="57"/>
      <c r="XH21" s="57"/>
      <c r="XI21" s="57"/>
      <c r="XJ21" s="57"/>
      <c r="XK21" s="57"/>
      <c r="XL21" s="57"/>
      <c r="XM21" s="57"/>
      <c r="XN21" s="57"/>
      <c r="XO21" s="57"/>
      <c r="XP21" s="57"/>
      <c r="XQ21" s="57"/>
      <c r="XR21" s="57"/>
      <c r="XS21" s="57"/>
      <c r="XT21" s="57"/>
      <c r="XU21" s="57"/>
      <c r="XV21" s="57"/>
      <c r="XW21" s="57"/>
      <c r="XX21" s="57"/>
      <c r="XY21" s="57"/>
      <c r="XZ21" s="57"/>
      <c r="YA21" s="57"/>
      <c r="YB21" s="57"/>
      <c r="YC21" s="57"/>
      <c r="YD21" s="57"/>
      <c r="YE21" s="57"/>
      <c r="YF21" s="57"/>
      <c r="YG21" s="57"/>
      <c r="YH21" s="57"/>
      <c r="YI21" s="57"/>
      <c r="YJ21" s="57"/>
      <c r="YK21" s="57"/>
      <c r="YL21" s="57"/>
      <c r="YM21" s="57"/>
      <c r="YN21" s="57"/>
      <c r="YO21" s="57"/>
      <c r="YP21" s="57"/>
      <c r="YQ21" s="57"/>
      <c r="YR21" s="57"/>
      <c r="YS21" s="57"/>
      <c r="YT21" s="57"/>
      <c r="YU21" s="57"/>
      <c r="YV21" s="57"/>
      <c r="YW21" s="57"/>
      <c r="YX21" s="57"/>
      <c r="YY21" s="57"/>
    </row>
    <row r="22" spans="2:675" x14ac:dyDescent="0.25">
      <c r="B22" s="153"/>
      <c r="C22" s="57">
        <f t="shared" si="1"/>
        <v>20</v>
      </c>
      <c r="D22" s="57" t="s">
        <v>33</v>
      </c>
      <c r="E22" s="57"/>
      <c r="F22" s="57">
        <f t="shared" ca="1" si="0"/>
        <v>0</v>
      </c>
      <c r="G22" s="57">
        <v>1</v>
      </c>
      <c r="H22" s="57"/>
      <c r="I22" s="57"/>
      <c r="J22" s="57"/>
      <c r="K22" s="57">
        <v>1</v>
      </c>
      <c r="L22" s="57">
        <v>1</v>
      </c>
      <c r="M22" s="57">
        <v>2</v>
      </c>
      <c r="N22" s="57">
        <v>2</v>
      </c>
      <c r="O22" s="57">
        <v>2</v>
      </c>
      <c r="P22" s="57">
        <v>2</v>
      </c>
      <c r="Q22" s="57"/>
      <c r="R22" s="57">
        <v>2</v>
      </c>
      <c r="S22" s="57">
        <v>2</v>
      </c>
      <c r="T22" s="57">
        <v>2</v>
      </c>
      <c r="U22" s="57">
        <v>2</v>
      </c>
      <c r="V22" s="57">
        <v>2</v>
      </c>
      <c r="W22" s="57">
        <v>2</v>
      </c>
      <c r="X22" s="57"/>
      <c r="Y22" s="57"/>
      <c r="Z22" s="57">
        <v>2</v>
      </c>
      <c r="AA22" s="57">
        <v>2</v>
      </c>
      <c r="AB22" s="57">
        <v>2</v>
      </c>
      <c r="AC22" s="57">
        <v>2</v>
      </c>
      <c r="AD22" s="57">
        <v>2</v>
      </c>
      <c r="AE22" s="57"/>
      <c r="AF22" s="57">
        <v>2</v>
      </c>
      <c r="AG22" s="57">
        <v>2</v>
      </c>
      <c r="AH22" s="57">
        <v>2</v>
      </c>
      <c r="AI22" s="57">
        <v>2</v>
      </c>
      <c r="AJ22" s="57">
        <v>2</v>
      </c>
      <c r="AK22" s="57">
        <v>2</v>
      </c>
      <c r="AL22" s="57">
        <v>2</v>
      </c>
      <c r="AM22" s="57">
        <v>2</v>
      </c>
      <c r="AN22" s="57">
        <v>2</v>
      </c>
      <c r="AO22" s="57">
        <v>2</v>
      </c>
      <c r="AP22" s="57">
        <v>2</v>
      </c>
      <c r="AQ22" s="57">
        <v>2</v>
      </c>
      <c r="AR22" s="57">
        <v>2</v>
      </c>
      <c r="AS22" s="57"/>
      <c r="AT22" s="57">
        <v>2</v>
      </c>
      <c r="AU22" s="57">
        <v>2</v>
      </c>
      <c r="AV22" s="57">
        <v>2</v>
      </c>
      <c r="AW22" s="57">
        <v>2</v>
      </c>
      <c r="AX22" s="57">
        <v>2</v>
      </c>
      <c r="AY22" s="57">
        <v>2</v>
      </c>
      <c r="AZ22" s="57">
        <v>2</v>
      </c>
      <c r="BA22" s="57">
        <v>2</v>
      </c>
      <c r="BB22" s="57">
        <v>2</v>
      </c>
      <c r="BC22" s="57">
        <v>2</v>
      </c>
      <c r="BD22" s="57">
        <v>2</v>
      </c>
      <c r="BE22" s="57">
        <v>2</v>
      </c>
      <c r="BF22" s="57">
        <v>2</v>
      </c>
      <c r="BG22" s="57">
        <v>2</v>
      </c>
      <c r="BH22" s="57">
        <v>2</v>
      </c>
      <c r="BI22" s="57">
        <v>2</v>
      </c>
      <c r="BJ22" s="57"/>
      <c r="BK22" s="57"/>
      <c r="BL22" s="57">
        <v>2</v>
      </c>
      <c r="BM22" s="57">
        <v>2</v>
      </c>
      <c r="BN22" s="57">
        <v>2</v>
      </c>
      <c r="BO22" s="57">
        <v>2</v>
      </c>
      <c r="BP22" s="57">
        <v>2</v>
      </c>
      <c r="BQ22" s="57">
        <v>2</v>
      </c>
      <c r="BR22" s="57">
        <v>2</v>
      </c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</row>
    <row r="23" spans="2:675" x14ac:dyDescent="0.25">
      <c r="B23" s="153"/>
      <c r="C23" s="57">
        <f t="shared" si="1"/>
        <v>21</v>
      </c>
      <c r="D23" s="57" t="s">
        <v>31</v>
      </c>
      <c r="E23" s="57"/>
      <c r="F23" s="57">
        <f t="shared" ca="1" si="0"/>
        <v>0</v>
      </c>
      <c r="G23" s="57">
        <v>3</v>
      </c>
      <c r="H23" s="57"/>
      <c r="I23" s="57"/>
      <c r="J23" s="57"/>
      <c r="K23" s="57">
        <v>4</v>
      </c>
      <c r="L23" s="57">
        <v>4</v>
      </c>
      <c r="M23" s="57">
        <v>4</v>
      </c>
      <c r="N23" s="57">
        <v>4</v>
      </c>
      <c r="O23" s="57">
        <v>4</v>
      </c>
      <c r="P23" s="57">
        <v>4</v>
      </c>
      <c r="Q23" s="57"/>
      <c r="R23" s="57">
        <v>4</v>
      </c>
      <c r="S23" s="57">
        <v>4</v>
      </c>
      <c r="T23" s="57">
        <v>4</v>
      </c>
      <c r="U23" s="57">
        <v>4</v>
      </c>
      <c r="V23" s="57">
        <v>4</v>
      </c>
      <c r="W23" s="57">
        <v>4</v>
      </c>
      <c r="X23" s="57"/>
      <c r="Y23" s="57"/>
      <c r="Z23" s="57">
        <v>4</v>
      </c>
      <c r="AA23" s="57">
        <v>4</v>
      </c>
      <c r="AB23" s="57">
        <v>4</v>
      </c>
      <c r="AC23" s="57">
        <v>4</v>
      </c>
      <c r="AD23" s="57">
        <v>4</v>
      </c>
      <c r="AE23" s="57"/>
      <c r="AF23" s="57">
        <v>4</v>
      </c>
      <c r="AG23" s="57">
        <v>4</v>
      </c>
      <c r="AH23" s="57">
        <v>4</v>
      </c>
      <c r="AI23" s="57">
        <v>4</v>
      </c>
      <c r="AJ23" s="57">
        <v>4</v>
      </c>
      <c r="AK23" s="57">
        <v>4</v>
      </c>
      <c r="AL23" s="57">
        <v>4</v>
      </c>
      <c r="AM23" s="57">
        <v>4</v>
      </c>
      <c r="AN23" s="57">
        <v>4</v>
      </c>
      <c r="AO23" s="57">
        <v>4</v>
      </c>
      <c r="AP23" s="57">
        <v>4</v>
      </c>
      <c r="AQ23" s="57">
        <v>4</v>
      </c>
      <c r="AR23" s="57">
        <v>4</v>
      </c>
      <c r="AS23" s="57"/>
      <c r="AT23" s="57">
        <v>4</v>
      </c>
      <c r="AU23" s="57">
        <v>4</v>
      </c>
      <c r="AV23" s="57">
        <v>4</v>
      </c>
      <c r="AW23" s="57">
        <v>4</v>
      </c>
      <c r="AX23" s="57">
        <v>4</v>
      </c>
      <c r="AY23" s="57">
        <v>4</v>
      </c>
      <c r="AZ23" s="57">
        <v>4</v>
      </c>
      <c r="BA23" s="57">
        <v>4</v>
      </c>
      <c r="BB23" s="57">
        <v>4</v>
      </c>
      <c r="BC23" s="57">
        <v>4</v>
      </c>
      <c r="BD23" s="57">
        <v>4</v>
      </c>
      <c r="BE23" s="57">
        <v>4</v>
      </c>
      <c r="BF23" s="57">
        <v>4</v>
      </c>
      <c r="BG23" s="57">
        <v>4</v>
      </c>
      <c r="BH23" s="57">
        <v>4</v>
      </c>
      <c r="BI23" s="57">
        <v>4</v>
      </c>
      <c r="BJ23" s="57"/>
      <c r="BK23" s="57"/>
      <c r="BL23" s="57">
        <v>4</v>
      </c>
      <c r="BM23" s="57">
        <v>4</v>
      </c>
      <c r="BN23" s="57">
        <v>4</v>
      </c>
      <c r="BO23" s="57">
        <v>4</v>
      </c>
      <c r="BP23" s="57">
        <v>4</v>
      </c>
      <c r="BQ23" s="57">
        <v>4</v>
      </c>
      <c r="BR23" s="57">
        <v>4</v>
      </c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</row>
    <row r="24" spans="2:675" x14ac:dyDescent="0.25">
      <c r="B24" s="153"/>
      <c r="C24" s="57">
        <f t="shared" si="1"/>
        <v>22</v>
      </c>
      <c r="D24" s="57" t="s">
        <v>28</v>
      </c>
      <c r="E24" s="57"/>
      <c r="F24" s="57">
        <f t="shared" ca="1" si="0"/>
        <v>0</v>
      </c>
      <c r="G24" s="57">
        <v>1</v>
      </c>
      <c r="H24" s="57"/>
      <c r="I24" s="57"/>
      <c r="J24" s="57"/>
      <c r="K24" s="57">
        <v>1</v>
      </c>
      <c r="L24" s="57">
        <v>1</v>
      </c>
      <c r="M24" s="57">
        <v>1</v>
      </c>
      <c r="N24" s="57">
        <v>1</v>
      </c>
      <c r="O24" s="57">
        <v>1</v>
      </c>
      <c r="P24" s="57">
        <v>1</v>
      </c>
      <c r="Q24" s="57"/>
      <c r="R24" s="57">
        <v>1</v>
      </c>
      <c r="S24" s="57">
        <v>1</v>
      </c>
      <c r="T24" s="57">
        <v>1</v>
      </c>
      <c r="U24" s="57">
        <v>1</v>
      </c>
      <c r="V24" s="57">
        <v>1</v>
      </c>
      <c r="W24" s="57">
        <v>1</v>
      </c>
      <c r="X24" s="57"/>
      <c r="Y24" s="57"/>
      <c r="Z24" s="57">
        <v>1</v>
      </c>
      <c r="AA24" s="57">
        <v>1</v>
      </c>
      <c r="AB24" s="57">
        <v>1</v>
      </c>
      <c r="AC24" s="57">
        <v>1</v>
      </c>
      <c r="AD24" s="57">
        <v>1</v>
      </c>
      <c r="AE24" s="57"/>
      <c r="AF24" s="57">
        <v>1</v>
      </c>
      <c r="AG24" s="57">
        <v>1</v>
      </c>
      <c r="AH24" s="57">
        <v>1</v>
      </c>
      <c r="AI24" s="57">
        <v>1</v>
      </c>
      <c r="AJ24" s="57">
        <v>1</v>
      </c>
      <c r="AK24" s="57">
        <v>1</v>
      </c>
      <c r="AL24" s="57">
        <v>1</v>
      </c>
      <c r="AM24" s="57">
        <v>1</v>
      </c>
      <c r="AN24" s="57">
        <v>1</v>
      </c>
      <c r="AO24" s="57">
        <v>1</v>
      </c>
      <c r="AP24" s="57">
        <v>1</v>
      </c>
      <c r="AQ24" s="57">
        <v>1</v>
      </c>
      <c r="AR24" s="57">
        <v>1</v>
      </c>
      <c r="AS24" s="57"/>
      <c r="AT24" s="57">
        <v>1</v>
      </c>
      <c r="AU24" s="57">
        <v>1</v>
      </c>
      <c r="AV24" s="57">
        <v>1</v>
      </c>
      <c r="AW24" s="57">
        <v>1</v>
      </c>
      <c r="AX24" s="57">
        <v>1</v>
      </c>
      <c r="AY24" s="57">
        <v>1</v>
      </c>
      <c r="AZ24" s="57">
        <v>1</v>
      </c>
      <c r="BA24" s="57">
        <v>1</v>
      </c>
      <c r="BB24" s="57">
        <v>1</v>
      </c>
      <c r="BC24" s="57">
        <v>1</v>
      </c>
      <c r="BD24" s="57">
        <v>1</v>
      </c>
      <c r="BE24" s="57">
        <v>1</v>
      </c>
      <c r="BF24" s="57">
        <v>1</v>
      </c>
      <c r="BG24" s="57">
        <v>1</v>
      </c>
      <c r="BH24" s="57">
        <v>1</v>
      </c>
      <c r="BI24" s="57">
        <v>1</v>
      </c>
      <c r="BJ24" s="57"/>
      <c r="BK24" s="57"/>
      <c r="BL24" s="57">
        <v>1</v>
      </c>
      <c r="BM24" s="57">
        <v>1</v>
      </c>
      <c r="BN24" s="57">
        <v>1</v>
      </c>
      <c r="BO24" s="57">
        <v>1</v>
      </c>
      <c r="BP24" s="57">
        <v>1</v>
      </c>
      <c r="BQ24" s="57">
        <v>1</v>
      </c>
      <c r="BR24" s="57">
        <v>2</v>
      </c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</row>
    <row r="25" spans="2:675" x14ac:dyDescent="0.25">
      <c r="B25" s="153"/>
      <c r="C25" s="57">
        <f t="shared" si="1"/>
        <v>23</v>
      </c>
      <c r="D25" s="57" t="s">
        <v>25</v>
      </c>
      <c r="E25" s="57"/>
      <c r="F25" s="57">
        <f t="shared" ca="1" si="0"/>
        <v>0</v>
      </c>
      <c r="G25" s="57">
        <v>9</v>
      </c>
      <c r="H25" s="57"/>
      <c r="I25" s="57"/>
      <c r="J25" s="57"/>
      <c r="K25" s="57">
        <v>13</v>
      </c>
      <c r="L25" s="57">
        <v>13</v>
      </c>
      <c r="M25" s="57">
        <v>6</v>
      </c>
      <c r="N25" s="57">
        <v>6</v>
      </c>
      <c r="O25" s="57">
        <v>7</v>
      </c>
      <c r="P25" s="57">
        <v>7</v>
      </c>
      <c r="Q25" s="57"/>
      <c r="R25" s="57">
        <v>8</v>
      </c>
      <c r="S25" s="57">
        <v>7</v>
      </c>
      <c r="T25" s="57">
        <v>2</v>
      </c>
      <c r="U25" s="57">
        <v>2</v>
      </c>
      <c r="V25" s="57">
        <v>2</v>
      </c>
      <c r="W25" s="57">
        <v>5</v>
      </c>
      <c r="X25" s="57"/>
      <c r="Y25" s="57"/>
      <c r="Z25" s="57">
        <v>5</v>
      </c>
      <c r="AA25" s="57">
        <v>10</v>
      </c>
      <c r="AB25" s="57">
        <v>9</v>
      </c>
      <c r="AC25" s="57">
        <v>8</v>
      </c>
      <c r="AD25" s="57">
        <v>3</v>
      </c>
      <c r="AE25" s="57"/>
      <c r="AF25" s="57">
        <v>9</v>
      </c>
      <c r="AG25" s="57">
        <v>9</v>
      </c>
      <c r="AH25" s="57">
        <v>1</v>
      </c>
      <c r="AI25" s="57">
        <v>9</v>
      </c>
      <c r="AJ25" s="57">
        <v>9</v>
      </c>
      <c r="AK25" s="57">
        <v>8</v>
      </c>
      <c r="AL25" s="57">
        <v>1</v>
      </c>
      <c r="AM25" s="57">
        <v>8</v>
      </c>
      <c r="AN25" s="57">
        <v>8</v>
      </c>
      <c r="AO25" s="57">
        <v>7</v>
      </c>
      <c r="AP25" s="57">
        <v>8</v>
      </c>
      <c r="AQ25" s="57">
        <v>8</v>
      </c>
      <c r="AR25" s="57">
        <v>8</v>
      </c>
      <c r="AS25" s="57"/>
      <c r="AT25" s="57">
        <v>3</v>
      </c>
      <c r="AU25" s="57">
        <v>3</v>
      </c>
      <c r="AV25" s="57">
        <v>3</v>
      </c>
      <c r="AW25" s="57">
        <v>7</v>
      </c>
      <c r="AX25" s="57">
        <v>7</v>
      </c>
      <c r="AY25" s="57">
        <v>7</v>
      </c>
      <c r="AZ25" s="57">
        <v>7</v>
      </c>
      <c r="BA25" s="57">
        <v>5</v>
      </c>
      <c r="BB25" s="57">
        <v>5</v>
      </c>
      <c r="BC25" s="57">
        <v>5</v>
      </c>
      <c r="BD25" s="57">
        <v>5</v>
      </c>
      <c r="BE25" s="57">
        <v>5</v>
      </c>
      <c r="BF25" s="57">
        <v>5</v>
      </c>
      <c r="BG25" s="57">
        <v>5</v>
      </c>
      <c r="BH25" s="57">
        <v>5</v>
      </c>
      <c r="BI25" s="57">
        <v>5</v>
      </c>
      <c r="BJ25" s="57"/>
      <c r="BK25" s="57"/>
      <c r="BL25" s="57">
        <v>0</v>
      </c>
      <c r="BM25" s="57">
        <v>0</v>
      </c>
      <c r="BN25" s="57">
        <v>0</v>
      </c>
      <c r="BO25" s="57">
        <v>0</v>
      </c>
      <c r="BP25" s="57">
        <v>6</v>
      </c>
      <c r="BQ25" s="57">
        <v>8</v>
      </c>
      <c r="BR25" s="57">
        <v>8</v>
      </c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</row>
    <row r="26" spans="2:675" x14ac:dyDescent="0.25">
      <c r="B26" s="153"/>
      <c r="C26" s="57">
        <f t="shared" si="1"/>
        <v>24</v>
      </c>
      <c r="D26" s="57" t="s">
        <v>21</v>
      </c>
      <c r="E26" s="57"/>
      <c r="F26" s="57">
        <f t="shared" ca="1" si="0"/>
        <v>0</v>
      </c>
      <c r="G26" s="57">
        <v>5</v>
      </c>
      <c r="H26" s="57"/>
      <c r="I26" s="57"/>
      <c r="J26" s="57"/>
      <c r="K26" s="57">
        <v>7</v>
      </c>
      <c r="L26" s="57">
        <v>7</v>
      </c>
      <c r="M26" s="57">
        <v>8</v>
      </c>
      <c r="N26" s="57">
        <v>8</v>
      </c>
      <c r="O26" s="57">
        <v>8</v>
      </c>
      <c r="P26" s="57">
        <v>8</v>
      </c>
      <c r="Q26" s="57">
        <v>8</v>
      </c>
      <c r="R26" s="57">
        <v>8</v>
      </c>
      <c r="S26" s="57">
        <v>8</v>
      </c>
      <c r="T26" s="57">
        <v>8</v>
      </c>
      <c r="U26" s="57">
        <v>7</v>
      </c>
      <c r="V26" s="57">
        <v>7</v>
      </c>
      <c r="W26" s="57">
        <v>7</v>
      </c>
      <c r="X26" s="57"/>
      <c r="Y26" s="57"/>
      <c r="Z26" s="57">
        <v>7</v>
      </c>
      <c r="AA26" s="57">
        <v>7</v>
      </c>
      <c r="AB26" s="57">
        <v>7</v>
      </c>
      <c r="AC26" s="57">
        <v>7</v>
      </c>
      <c r="AD26" s="57">
        <v>7</v>
      </c>
      <c r="AE26" s="57">
        <v>8</v>
      </c>
      <c r="AF26" s="57">
        <v>7</v>
      </c>
      <c r="AG26" s="57">
        <v>7</v>
      </c>
      <c r="AH26" s="57">
        <v>7</v>
      </c>
      <c r="AI26" s="57">
        <v>7</v>
      </c>
      <c r="AJ26" s="57">
        <v>7</v>
      </c>
      <c r="AK26" s="57">
        <v>7</v>
      </c>
      <c r="AL26" s="57">
        <v>7</v>
      </c>
      <c r="AM26" s="57">
        <v>7</v>
      </c>
      <c r="AN26" s="57">
        <v>7</v>
      </c>
      <c r="AO26" s="57">
        <v>7</v>
      </c>
      <c r="AP26" s="57">
        <v>7</v>
      </c>
      <c r="AQ26" s="57">
        <v>7</v>
      </c>
      <c r="AR26" s="57">
        <v>7</v>
      </c>
      <c r="AS26" s="57">
        <v>8</v>
      </c>
      <c r="AT26" s="57">
        <v>8</v>
      </c>
      <c r="AU26" s="57">
        <v>8</v>
      </c>
      <c r="AV26" s="57">
        <v>8</v>
      </c>
      <c r="AW26" s="57">
        <v>8</v>
      </c>
      <c r="AX26" s="57">
        <v>8</v>
      </c>
      <c r="AY26" s="57">
        <v>8</v>
      </c>
      <c r="AZ26" s="57">
        <v>8</v>
      </c>
      <c r="BA26" s="57">
        <v>8</v>
      </c>
      <c r="BB26" s="57">
        <v>8</v>
      </c>
      <c r="BC26" s="57">
        <v>8</v>
      </c>
      <c r="BD26" s="57">
        <v>8</v>
      </c>
      <c r="BE26" s="57">
        <v>8</v>
      </c>
      <c r="BF26" s="57">
        <v>8</v>
      </c>
      <c r="BG26" s="57">
        <v>8</v>
      </c>
      <c r="BH26" s="57">
        <v>8</v>
      </c>
      <c r="BI26" s="57">
        <v>8</v>
      </c>
      <c r="BJ26" s="57">
        <v>8</v>
      </c>
      <c r="BK26" s="57">
        <v>8</v>
      </c>
      <c r="BL26" s="57">
        <v>8</v>
      </c>
      <c r="BM26" s="57">
        <v>8</v>
      </c>
      <c r="BN26" s="57">
        <v>8</v>
      </c>
      <c r="BO26" s="57">
        <v>8</v>
      </c>
      <c r="BP26" s="57">
        <v>8</v>
      </c>
      <c r="BQ26" s="57">
        <v>8</v>
      </c>
      <c r="BR26" s="57">
        <v>8</v>
      </c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</row>
    <row r="27" spans="2:675" x14ac:dyDescent="0.25">
      <c r="B27" s="153"/>
      <c r="C27" s="57">
        <f t="shared" si="1"/>
        <v>25</v>
      </c>
      <c r="D27" s="57" t="s">
        <v>19</v>
      </c>
      <c r="E27" s="57"/>
      <c r="F27" s="57">
        <f t="shared" ca="1" si="0"/>
        <v>0</v>
      </c>
      <c r="G27" s="57">
        <v>3</v>
      </c>
      <c r="H27" s="57"/>
      <c r="I27" s="57"/>
      <c r="J27" s="57"/>
      <c r="K27" s="57">
        <v>3</v>
      </c>
      <c r="L27" s="57">
        <v>3</v>
      </c>
      <c r="M27" s="57">
        <v>3</v>
      </c>
      <c r="N27" s="57">
        <v>3</v>
      </c>
      <c r="O27" s="57">
        <v>2</v>
      </c>
      <c r="P27" s="57">
        <v>2</v>
      </c>
      <c r="Q27" s="57"/>
      <c r="R27" s="57">
        <v>2</v>
      </c>
      <c r="S27" s="57">
        <v>2</v>
      </c>
      <c r="T27" s="57">
        <v>2</v>
      </c>
      <c r="U27" s="57">
        <v>2</v>
      </c>
      <c r="V27" s="57">
        <v>2</v>
      </c>
      <c r="W27" s="57">
        <v>3</v>
      </c>
      <c r="X27" s="57"/>
      <c r="Y27" s="57"/>
      <c r="Z27" s="57">
        <v>3</v>
      </c>
      <c r="AA27" s="57">
        <v>3</v>
      </c>
      <c r="AB27" s="57">
        <v>3</v>
      </c>
      <c r="AC27" s="57">
        <v>2</v>
      </c>
      <c r="AD27" s="57">
        <v>2</v>
      </c>
      <c r="AE27" s="57"/>
      <c r="AF27" s="57">
        <v>2</v>
      </c>
      <c r="AG27" s="57">
        <v>2</v>
      </c>
      <c r="AH27" s="57">
        <v>2</v>
      </c>
      <c r="AI27" s="57">
        <v>2</v>
      </c>
      <c r="AJ27" s="57">
        <v>2</v>
      </c>
      <c r="AK27" s="57">
        <v>2</v>
      </c>
      <c r="AL27" s="57">
        <v>2</v>
      </c>
      <c r="AM27" s="57">
        <v>2</v>
      </c>
      <c r="AN27" s="57">
        <v>2</v>
      </c>
      <c r="AO27" s="57">
        <v>2</v>
      </c>
      <c r="AP27" s="57">
        <v>2</v>
      </c>
      <c r="AQ27" s="57">
        <v>2</v>
      </c>
      <c r="AR27" s="57">
        <v>2</v>
      </c>
      <c r="AS27" s="57"/>
      <c r="AT27" s="57">
        <v>2</v>
      </c>
      <c r="AU27" s="57">
        <v>2</v>
      </c>
      <c r="AV27" s="57">
        <v>2</v>
      </c>
      <c r="AW27" s="57">
        <v>2</v>
      </c>
      <c r="AX27" s="57">
        <v>2</v>
      </c>
      <c r="AY27" s="57">
        <v>2</v>
      </c>
      <c r="AZ27" s="57">
        <v>2</v>
      </c>
      <c r="BA27" s="57">
        <v>2</v>
      </c>
      <c r="BB27" s="57">
        <v>2</v>
      </c>
      <c r="BC27" s="57">
        <v>2</v>
      </c>
      <c r="BD27" s="57">
        <v>2</v>
      </c>
      <c r="BE27" s="57">
        <v>2</v>
      </c>
      <c r="BF27" s="57">
        <v>2</v>
      </c>
      <c r="BG27" s="57">
        <v>2</v>
      </c>
      <c r="BH27" s="57">
        <v>2</v>
      </c>
      <c r="BI27" s="57">
        <v>2</v>
      </c>
      <c r="BJ27" s="57"/>
      <c r="BK27" s="57"/>
      <c r="BL27" s="57">
        <v>2</v>
      </c>
      <c r="BM27" s="57">
        <v>2</v>
      </c>
      <c r="BN27" s="57">
        <v>2</v>
      </c>
      <c r="BO27" s="57">
        <v>2</v>
      </c>
      <c r="BP27" s="57">
        <v>2</v>
      </c>
      <c r="BQ27" s="57">
        <v>2</v>
      </c>
      <c r="BR27" s="57">
        <v>2</v>
      </c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</row>
    <row r="28" spans="2:675" x14ac:dyDescent="0.25">
      <c r="B28" s="153"/>
      <c r="C28" s="57">
        <f t="shared" si="1"/>
        <v>26</v>
      </c>
      <c r="D28" s="57" t="s">
        <v>91</v>
      </c>
      <c r="E28" s="57"/>
      <c r="F28" s="57">
        <f t="shared" ca="1" si="0"/>
        <v>0</v>
      </c>
      <c r="G28" s="57">
        <v>3</v>
      </c>
      <c r="H28" s="57"/>
      <c r="I28" s="57"/>
      <c r="J28" s="57"/>
      <c r="K28" s="57">
        <v>3</v>
      </c>
      <c r="L28" s="57">
        <v>3</v>
      </c>
      <c r="M28" s="57">
        <v>3</v>
      </c>
      <c r="N28" s="57">
        <v>3</v>
      </c>
      <c r="O28" s="57">
        <v>3</v>
      </c>
      <c r="P28" s="57">
        <v>3</v>
      </c>
      <c r="Q28" s="57"/>
      <c r="R28" s="57">
        <v>4</v>
      </c>
      <c r="S28" s="57">
        <v>4</v>
      </c>
      <c r="T28" s="57">
        <v>4</v>
      </c>
      <c r="U28" s="57">
        <v>4</v>
      </c>
      <c r="V28" s="57">
        <v>4</v>
      </c>
      <c r="W28" s="57">
        <v>4</v>
      </c>
      <c r="X28" s="57"/>
      <c r="Y28" s="57"/>
      <c r="Z28" s="57">
        <v>4</v>
      </c>
      <c r="AA28" s="57">
        <v>4</v>
      </c>
      <c r="AB28" s="57">
        <v>4</v>
      </c>
      <c r="AC28" s="57">
        <v>4</v>
      </c>
      <c r="AD28" s="57">
        <v>4</v>
      </c>
      <c r="AE28" s="57"/>
      <c r="AF28" s="57">
        <v>4</v>
      </c>
      <c r="AG28" s="57">
        <v>4</v>
      </c>
      <c r="AH28" s="57">
        <v>4</v>
      </c>
      <c r="AI28" s="57">
        <v>4</v>
      </c>
      <c r="AJ28" s="57">
        <v>4</v>
      </c>
      <c r="AK28" s="57">
        <v>4</v>
      </c>
      <c r="AL28" s="57">
        <v>4</v>
      </c>
      <c r="AM28" s="57">
        <v>4</v>
      </c>
      <c r="AN28" s="57">
        <v>4</v>
      </c>
      <c r="AO28" s="57">
        <v>4</v>
      </c>
      <c r="AP28" s="57">
        <v>4</v>
      </c>
      <c r="AQ28" s="57">
        <v>5</v>
      </c>
      <c r="AR28" s="57">
        <v>5</v>
      </c>
      <c r="AS28" s="57"/>
      <c r="AT28" s="57">
        <v>5</v>
      </c>
      <c r="AU28" s="57">
        <v>5</v>
      </c>
      <c r="AV28" s="57">
        <v>5</v>
      </c>
      <c r="AW28" s="57">
        <v>5</v>
      </c>
      <c r="AX28" s="57">
        <v>6</v>
      </c>
      <c r="AY28" s="57">
        <v>6</v>
      </c>
      <c r="AZ28" s="57">
        <v>6</v>
      </c>
      <c r="BA28" s="57">
        <v>7</v>
      </c>
      <c r="BB28" s="57">
        <v>8</v>
      </c>
      <c r="BC28" s="57">
        <v>7</v>
      </c>
      <c r="BD28" s="57">
        <v>8</v>
      </c>
      <c r="BE28" s="57">
        <v>8</v>
      </c>
      <c r="BF28" s="57">
        <v>8</v>
      </c>
      <c r="BG28" s="57">
        <v>8</v>
      </c>
      <c r="BH28" s="57">
        <v>7</v>
      </c>
      <c r="BI28" s="57">
        <v>7</v>
      </c>
      <c r="BJ28" s="57"/>
      <c r="BK28" s="57"/>
      <c r="BL28" s="57">
        <v>7</v>
      </c>
      <c r="BM28" s="57">
        <v>7</v>
      </c>
      <c r="BN28" s="57">
        <v>7</v>
      </c>
      <c r="BO28" s="57">
        <v>6</v>
      </c>
      <c r="BP28" s="57">
        <v>6</v>
      </c>
      <c r="BQ28" s="57">
        <v>7</v>
      </c>
      <c r="BR28" s="57">
        <v>7</v>
      </c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</row>
    <row r="29" spans="2:675" x14ac:dyDescent="0.25">
      <c r="B29" s="153"/>
      <c r="C29" s="57">
        <f t="shared" si="1"/>
        <v>27</v>
      </c>
      <c r="D29" s="57" t="s">
        <v>87</v>
      </c>
      <c r="E29" s="57"/>
      <c r="F29" s="57">
        <f t="shared" ca="1" si="0"/>
        <v>0</v>
      </c>
      <c r="G29" s="57">
        <v>2</v>
      </c>
      <c r="H29" s="57"/>
      <c r="I29" s="57"/>
      <c r="J29" s="57"/>
      <c r="K29" s="57">
        <v>0</v>
      </c>
      <c r="L29" s="57">
        <v>0</v>
      </c>
      <c r="M29" s="57">
        <v>2</v>
      </c>
      <c r="N29" s="57">
        <v>2</v>
      </c>
      <c r="O29" s="57">
        <v>2</v>
      </c>
      <c r="P29" s="57">
        <v>2</v>
      </c>
      <c r="Q29" s="57"/>
      <c r="R29" s="57">
        <v>2</v>
      </c>
      <c r="S29" s="57">
        <v>2</v>
      </c>
      <c r="T29" s="57">
        <v>2</v>
      </c>
      <c r="U29" s="57">
        <v>2</v>
      </c>
      <c r="V29" s="57">
        <v>2</v>
      </c>
      <c r="W29" s="57">
        <v>2</v>
      </c>
      <c r="X29" s="57"/>
      <c r="Y29" s="57"/>
      <c r="Z29" s="57">
        <v>2</v>
      </c>
      <c r="AA29" s="57">
        <v>2</v>
      </c>
      <c r="AB29" s="57">
        <v>2</v>
      </c>
      <c r="AC29" s="57">
        <v>2</v>
      </c>
      <c r="AD29" s="57">
        <v>2</v>
      </c>
      <c r="AE29" s="57"/>
      <c r="AF29" s="57">
        <v>2</v>
      </c>
      <c r="AG29" s="57">
        <v>2</v>
      </c>
      <c r="AH29" s="57">
        <v>2</v>
      </c>
      <c r="AI29" s="57">
        <v>2</v>
      </c>
      <c r="AJ29" s="57">
        <v>2</v>
      </c>
      <c r="AK29" s="57">
        <v>2</v>
      </c>
      <c r="AL29" s="57">
        <v>2</v>
      </c>
      <c r="AM29" s="57">
        <v>2</v>
      </c>
      <c r="AN29" s="57">
        <v>2</v>
      </c>
      <c r="AO29" s="57">
        <v>2</v>
      </c>
      <c r="AP29" s="57">
        <v>2</v>
      </c>
      <c r="AQ29" s="57">
        <v>3</v>
      </c>
      <c r="AR29" s="57">
        <v>3</v>
      </c>
      <c r="AS29" s="57"/>
      <c r="AT29" s="57">
        <v>3</v>
      </c>
      <c r="AU29" s="57">
        <v>3</v>
      </c>
      <c r="AV29" s="57">
        <v>3</v>
      </c>
      <c r="AW29" s="57">
        <v>3</v>
      </c>
      <c r="AX29" s="57">
        <v>3</v>
      </c>
      <c r="AY29" s="57">
        <v>3</v>
      </c>
      <c r="AZ29" s="57">
        <v>3</v>
      </c>
      <c r="BA29" s="57">
        <v>3</v>
      </c>
      <c r="BB29" s="57">
        <v>3</v>
      </c>
      <c r="BC29" s="57">
        <v>3</v>
      </c>
      <c r="BD29" s="57">
        <v>3</v>
      </c>
      <c r="BE29" s="57">
        <v>3</v>
      </c>
      <c r="BF29" s="57">
        <v>3</v>
      </c>
      <c r="BG29" s="57">
        <v>3</v>
      </c>
      <c r="BH29" s="57">
        <v>3</v>
      </c>
      <c r="BI29" s="57">
        <v>3</v>
      </c>
      <c r="BJ29" s="57"/>
      <c r="BK29" s="57"/>
      <c r="BL29" s="57">
        <v>3</v>
      </c>
      <c r="BM29" s="57">
        <v>3</v>
      </c>
      <c r="BN29" s="57">
        <v>3</v>
      </c>
      <c r="BO29" s="57">
        <v>2</v>
      </c>
      <c r="BP29" s="57">
        <v>2</v>
      </c>
      <c r="BQ29" s="57">
        <v>4</v>
      </c>
      <c r="BR29" s="57">
        <v>4</v>
      </c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</row>
    <row r="30" spans="2:675" x14ac:dyDescent="0.25">
      <c r="B30" s="153"/>
      <c r="C30" s="57">
        <f t="shared" si="1"/>
        <v>28</v>
      </c>
      <c r="D30" s="57" t="s">
        <v>83</v>
      </c>
      <c r="E30" s="57"/>
      <c r="F30" s="57">
        <f t="shared" ca="1" si="0"/>
        <v>0</v>
      </c>
      <c r="G30" s="57">
        <v>1</v>
      </c>
      <c r="H30" s="57"/>
      <c r="I30" s="57"/>
      <c r="J30" s="57"/>
      <c r="K30" s="57">
        <v>1</v>
      </c>
      <c r="L30" s="57">
        <v>1</v>
      </c>
      <c r="M30" s="57">
        <v>1</v>
      </c>
      <c r="N30" s="57">
        <v>1</v>
      </c>
      <c r="O30" s="57">
        <v>1</v>
      </c>
      <c r="P30" s="57">
        <v>1</v>
      </c>
      <c r="Q30" s="57"/>
      <c r="R30" s="57">
        <v>1</v>
      </c>
      <c r="S30" s="57">
        <v>2</v>
      </c>
      <c r="T30" s="57">
        <v>2</v>
      </c>
      <c r="U30" s="57">
        <v>2</v>
      </c>
      <c r="V30" s="57">
        <v>2</v>
      </c>
      <c r="W30" s="57">
        <v>2</v>
      </c>
      <c r="X30" s="57"/>
      <c r="Y30" s="57"/>
      <c r="Z30" s="57">
        <v>2</v>
      </c>
      <c r="AA30" s="57">
        <v>2</v>
      </c>
      <c r="AB30" s="57">
        <v>2</v>
      </c>
      <c r="AC30" s="57">
        <v>2</v>
      </c>
      <c r="AD30" s="57">
        <v>2</v>
      </c>
      <c r="AE30" s="57"/>
      <c r="AF30" s="57">
        <v>2</v>
      </c>
      <c r="AG30" s="57">
        <v>2</v>
      </c>
      <c r="AH30" s="57">
        <v>2</v>
      </c>
      <c r="AI30" s="57">
        <v>2</v>
      </c>
      <c r="AJ30" s="57">
        <v>2</v>
      </c>
      <c r="AK30" s="57">
        <v>2</v>
      </c>
      <c r="AL30" s="57">
        <v>2</v>
      </c>
      <c r="AM30" s="57">
        <v>2</v>
      </c>
      <c r="AN30" s="57">
        <v>2</v>
      </c>
      <c r="AO30" s="57">
        <v>2</v>
      </c>
      <c r="AP30" s="57">
        <v>2</v>
      </c>
      <c r="AQ30" s="57">
        <v>2</v>
      </c>
      <c r="AR30" s="57">
        <v>2</v>
      </c>
      <c r="AS30" s="57"/>
      <c r="AT30" s="57">
        <v>2</v>
      </c>
      <c r="AU30" s="57">
        <v>2</v>
      </c>
      <c r="AV30" s="57">
        <v>2</v>
      </c>
      <c r="AW30" s="57">
        <v>2</v>
      </c>
      <c r="AX30" s="57">
        <v>2</v>
      </c>
      <c r="AY30" s="57">
        <v>2</v>
      </c>
      <c r="AZ30" s="57">
        <v>2</v>
      </c>
      <c r="BA30" s="57">
        <v>3</v>
      </c>
      <c r="BB30" s="57">
        <v>3</v>
      </c>
      <c r="BC30" s="57">
        <v>3</v>
      </c>
      <c r="BD30" s="57">
        <v>3</v>
      </c>
      <c r="BE30" s="57">
        <v>3</v>
      </c>
      <c r="BF30" s="57">
        <v>3</v>
      </c>
      <c r="BG30" s="57">
        <v>3</v>
      </c>
      <c r="BH30" s="57">
        <v>3</v>
      </c>
      <c r="BI30" s="57">
        <v>3</v>
      </c>
      <c r="BJ30" s="57"/>
      <c r="BK30" s="57"/>
      <c r="BL30" s="57">
        <v>3</v>
      </c>
      <c r="BM30" s="57">
        <v>3</v>
      </c>
      <c r="BN30" s="57">
        <v>3</v>
      </c>
      <c r="BO30" s="57">
        <v>2</v>
      </c>
      <c r="BP30" s="57">
        <v>2</v>
      </c>
      <c r="BQ30" s="57">
        <v>3</v>
      </c>
      <c r="BR30" s="57">
        <v>3</v>
      </c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</row>
    <row r="31" spans="2:675" x14ac:dyDescent="0.25">
      <c r="B31" s="153"/>
      <c r="C31" s="57">
        <f t="shared" si="1"/>
        <v>29</v>
      </c>
      <c r="D31" s="57" t="s">
        <v>80</v>
      </c>
      <c r="E31" s="57"/>
      <c r="F31" s="57">
        <f t="shared" ca="1" si="0"/>
        <v>0</v>
      </c>
      <c r="G31" s="57">
        <v>0</v>
      </c>
      <c r="H31" s="57"/>
      <c r="I31" s="57"/>
      <c r="J31" s="57"/>
      <c r="K31" s="57">
        <v>2</v>
      </c>
      <c r="L31" s="57">
        <v>2</v>
      </c>
      <c r="M31" s="57">
        <v>2</v>
      </c>
      <c r="N31" s="57">
        <v>2</v>
      </c>
      <c r="O31" s="57">
        <v>2</v>
      </c>
      <c r="P31" s="57">
        <v>2</v>
      </c>
      <c r="Q31" s="57"/>
      <c r="R31" s="57">
        <v>2</v>
      </c>
      <c r="S31" s="57">
        <v>3</v>
      </c>
      <c r="T31" s="57">
        <v>3</v>
      </c>
      <c r="U31" s="57">
        <v>3</v>
      </c>
      <c r="V31" s="57">
        <v>3</v>
      </c>
      <c r="W31" s="57">
        <v>3</v>
      </c>
      <c r="X31" s="57"/>
      <c r="Y31" s="57"/>
      <c r="Z31" s="57">
        <v>3</v>
      </c>
      <c r="AA31" s="57">
        <v>3</v>
      </c>
      <c r="AB31" s="57">
        <v>3</v>
      </c>
      <c r="AC31" s="57">
        <v>3</v>
      </c>
      <c r="AD31" s="57">
        <v>3</v>
      </c>
      <c r="AE31" s="57"/>
      <c r="AF31" s="57">
        <v>3</v>
      </c>
      <c r="AG31" s="57">
        <v>3</v>
      </c>
      <c r="AH31" s="57">
        <v>3</v>
      </c>
      <c r="AI31" s="57">
        <v>3</v>
      </c>
      <c r="AJ31" s="57">
        <v>3</v>
      </c>
      <c r="AK31" s="57">
        <v>3</v>
      </c>
      <c r="AL31" s="57">
        <v>3</v>
      </c>
      <c r="AM31" s="57">
        <v>3</v>
      </c>
      <c r="AN31" s="57">
        <v>3</v>
      </c>
      <c r="AO31" s="57">
        <v>3</v>
      </c>
      <c r="AP31" s="57">
        <v>3</v>
      </c>
      <c r="AQ31" s="57">
        <v>3</v>
      </c>
      <c r="AR31" s="57">
        <v>3</v>
      </c>
      <c r="AS31" s="57"/>
      <c r="AT31" s="57">
        <v>3</v>
      </c>
      <c r="AU31" s="57">
        <v>3</v>
      </c>
      <c r="AV31" s="57">
        <v>3</v>
      </c>
      <c r="AW31" s="57">
        <v>3</v>
      </c>
      <c r="AX31" s="57">
        <v>3</v>
      </c>
      <c r="AY31" s="57">
        <v>3</v>
      </c>
      <c r="AZ31" s="57">
        <v>3</v>
      </c>
      <c r="BA31" s="57">
        <v>3</v>
      </c>
      <c r="BB31" s="57">
        <v>3</v>
      </c>
      <c r="BC31" s="57">
        <v>3</v>
      </c>
      <c r="BD31" s="57">
        <v>3</v>
      </c>
      <c r="BE31" s="57">
        <v>3</v>
      </c>
      <c r="BF31" s="57">
        <v>3</v>
      </c>
      <c r="BG31" s="57">
        <v>3</v>
      </c>
      <c r="BH31" s="57">
        <v>3</v>
      </c>
      <c r="BI31" s="57">
        <v>3</v>
      </c>
      <c r="BJ31" s="57"/>
      <c r="BK31" s="57"/>
      <c r="BL31" s="57">
        <v>3</v>
      </c>
      <c r="BM31" s="57">
        <v>3</v>
      </c>
      <c r="BN31" s="57">
        <v>3</v>
      </c>
      <c r="BO31" s="57">
        <v>2</v>
      </c>
      <c r="BP31" s="57">
        <v>2</v>
      </c>
      <c r="BQ31" s="57">
        <v>3</v>
      </c>
      <c r="BR31" s="57">
        <v>3</v>
      </c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</row>
    <row r="32" spans="2:675" x14ac:dyDescent="0.25">
      <c r="B32" s="153"/>
      <c r="C32" s="57">
        <f t="shared" si="1"/>
        <v>30</v>
      </c>
      <c r="D32" s="57" t="s">
        <v>76</v>
      </c>
      <c r="E32" s="57"/>
      <c r="F32" s="57">
        <f t="shared" ca="1" si="0"/>
        <v>0</v>
      </c>
      <c r="G32" s="57">
        <v>6</v>
      </c>
      <c r="H32" s="57"/>
      <c r="I32" s="57"/>
      <c r="J32" s="57"/>
      <c r="K32" s="57">
        <v>6</v>
      </c>
      <c r="L32" s="57">
        <v>6</v>
      </c>
      <c r="M32" s="57">
        <v>6</v>
      </c>
      <c r="N32" s="57">
        <v>6</v>
      </c>
      <c r="O32" s="57">
        <v>6</v>
      </c>
      <c r="P32" s="57">
        <v>6</v>
      </c>
      <c r="Q32" s="57"/>
      <c r="R32" s="57">
        <v>6</v>
      </c>
      <c r="S32" s="57">
        <v>6</v>
      </c>
      <c r="T32" s="57">
        <v>6</v>
      </c>
      <c r="U32" s="57">
        <v>6</v>
      </c>
      <c r="V32" s="57">
        <v>6</v>
      </c>
      <c r="W32" s="57">
        <v>6</v>
      </c>
      <c r="X32" s="57"/>
      <c r="Y32" s="57"/>
      <c r="Z32" s="57">
        <v>6</v>
      </c>
      <c r="AA32" s="57">
        <v>6</v>
      </c>
      <c r="AB32" s="57">
        <v>6</v>
      </c>
      <c r="AC32" s="57">
        <v>6</v>
      </c>
      <c r="AD32" s="57">
        <v>6</v>
      </c>
      <c r="AE32" s="57"/>
      <c r="AF32" s="57">
        <v>6</v>
      </c>
      <c r="AG32" s="57">
        <v>6</v>
      </c>
      <c r="AH32" s="57">
        <v>6</v>
      </c>
      <c r="AI32" s="57">
        <v>6</v>
      </c>
      <c r="AJ32" s="57">
        <v>6</v>
      </c>
      <c r="AK32" s="57">
        <v>6</v>
      </c>
      <c r="AL32" s="57">
        <v>6</v>
      </c>
      <c r="AM32" s="57">
        <v>6</v>
      </c>
      <c r="AN32" s="57">
        <v>6</v>
      </c>
      <c r="AO32" s="57">
        <v>6</v>
      </c>
      <c r="AP32" s="57">
        <v>6</v>
      </c>
      <c r="AQ32" s="57">
        <v>6</v>
      </c>
      <c r="AR32" s="57">
        <v>6</v>
      </c>
      <c r="AS32" s="57"/>
      <c r="AT32" s="57">
        <v>4</v>
      </c>
      <c r="AU32" s="57">
        <v>4</v>
      </c>
      <c r="AV32" s="57">
        <v>4</v>
      </c>
      <c r="AW32" s="57">
        <v>4</v>
      </c>
      <c r="AX32" s="57">
        <v>4</v>
      </c>
      <c r="AY32" s="57">
        <v>4</v>
      </c>
      <c r="AZ32" s="57">
        <v>4</v>
      </c>
      <c r="BA32" s="57">
        <v>4</v>
      </c>
      <c r="BB32" s="57">
        <v>4</v>
      </c>
      <c r="BC32" s="57">
        <v>4</v>
      </c>
      <c r="BD32" s="57">
        <v>4</v>
      </c>
      <c r="BE32" s="57">
        <v>4</v>
      </c>
      <c r="BF32" s="57">
        <v>4</v>
      </c>
      <c r="BG32" s="57">
        <v>4</v>
      </c>
      <c r="BH32" s="57">
        <v>4</v>
      </c>
      <c r="BI32" s="57">
        <v>4</v>
      </c>
      <c r="BJ32" s="57"/>
      <c r="BK32" s="57"/>
      <c r="BL32" s="57">
        <v>4</v>
      </c>
      <c r="BM32" s="57">
        <v>4</v>
      </c>
      <c r="BN32" s="57">
        <v>4</v>
      </c>
      <c r="BO32" s="57">
        <v>3</v>
      </c>
      <c r="BP32" s="57">
        <v>3</v>
      </c>
      <c r="BQ32" s="57">
        <v>3</v>
      </c>
      <c r="BR32" s="57">
        <v>3</v>
      </c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  <c r="KP32" s="57"/>
      <c r="KQ32" s="57"/>
      <c r="KR32" s="57"/>
      <c r="KS32" s="57"/>
      <c r="KT32" s="57"/>
      <c r="KU32" s="57"/>
      <c r="KV32" s="57"/>
      <c r="KW32" s="57"/>
      <c r="KX32" s="57"/>
      <c r="KY32" s="57"/>
      <c r="KZ32" s="57"/>
      <c r="LA32" s="57"/>
      <c r="LB32" s="57"/>
      <c r="LC32" s="57"/>
      <c r="LD32" s="57"/>
      <c r="LE32" s="57"/>
      <c r="LF32" s="57"/>
      <c r="LG32" s="57"/>
      <c r="LH32" s="57"/>
      <c r="LI32" s="57"/>
      <c r="LJ32" s="57"/>
      <c r="LK32" s="57"/>
      <c r="LL32" s="57"/>
      <c r="LM32" s="57"/>
      <c r="LN32" s="57"/>
      <c r="LO32" s="57"/>
      <c r="LP32" s="57"/>
      <c r="LQ32" s="57"/>
      <c r="LR32" s="57"/>
      <c r="LS32" s="57"/>
      <c r="LT32" s="57"/>
      <c r="LU32" s="57"/>
      <c r="LV32" s="57"/>
      <c r="LW32" s="57"/>
      <c r="LX32" s="57"/>
      <c r="LY32" s="57"/>
      <c r="LZ32" s="57"/>
      <c r="MA32" s="57"/>
      <c r="MB32" s="57"/>
      <c r="MC32" s="57"/>
      <c r="MD32" s="57"/>
      <c r="ME32" s="57"/>
      <c r="MF32" s="57"/>
      <c r="MG32" s="57"/>
      <c r="MH32" s="57"/>
      <c r="MI32" s="57"/>
      <c r="MJ32" s="57"/>
      <c r="MK32" s="57"/>
      <c r="ML32" s="57"/>
      <c r="MM32" s="57"/>
      <c r="MN32" s="57"/>
      <c r="MO32" s="57"/>
      <c r="MP32" s="57"/>
      <c r="MQ32" s="57"/>
      <c r="MR32" s="57"/>
      <c r="MS32" s="57"/>
      <c r="MT32" s="57"/>
      <c r="MU32" s="57"/>
      <c r="MV32" s="57"/>
      <c r="MW32" s="57"/>
      <c r="MX32" s="57"/>
      <c r="MY32" s="57"/>
      <c r="MZ32" s="57"/>
      <c r="NA32" s="57"/>
      <c r="NB32" s="57"/>
      <c r="NC32" s="57"/>
      <c r="ND32" s="57"/>
      <c r="NE32" s="57"/>
      <c r="NF32" s="57"/>
      <c r="NG32" s="57"/>
      <c r="NH32" s="57"/>
      <c r="NI32" s="57"/>
      <c r="NJ32" s="57"/>
      <c r="NK32" s="57"/>
      <c r="NL32" s="57"/>
      <c r="NM32" s="57"/>
      <c r="NN32" s="57"/>
      <c r="NO32" s="57"/>
      <c r="NP32" s="57"/>
      <c r="NQ32" s="57"/>
      <c r="NR32" s="57"/>
      <c r="NS32" s="57"/>
      <c r="NT32" s="57"/>
      <c r="NU32" s="57"/>
      <c r="NV32" s="57"/>
      <c r="NW32" s="57"/>
      <c r="NX32" s="57"/>
      <c r="NY32" s="57"/>
      <c r="NZ32" s="57"/>
      <c r="OA32" s="57"/>
      <c r="OB32" s="57"/>
      <c r="OC32" s="57"/>
      <c r="OD32" s="57"/>
      <c r="OE32" s="57"/>
      <c r="OF32" s="57"/>
      <c r="OG32" s="57"/>
      <c r="OH32" s="57"/>
      <c r="OI32" s="57"/>
      <c r="OJ32" s="57"/>
      <c r="OK32" s="57"/>
      <c r="OL32" s="57"/>
      <c r="OM32" s="57"/>
      <c r="ON32" s="57"/>
      <c r="OO32" s="57"/>
      <c r="OP32" s="57"/>
      <c r="OQ32" s="57"/>
      <c r="OR32" s="57"/>
      <c r="OS32" s="57"/>
      <c r="OT32" s="57"/>
      <c r="OU32" s="57"/>
      <c r="OV32" s="57"/>
      <c r="OW32" s="57"/>
      <c r="OX32" s="57"/>
      <c r="OY32" s="57"/>
      <c r="OZ32" s="57"/>
      <c r="PA32" s="57"/>
      <c r="PB32" s="57"/>
      <c r="PC32" s="57"/>
      <c r="PD32" s="57"/>
      <c r="PE32" s="57"/>
      <c r="PF32" s="57"/>
      <c r="PG32" s="57"/>
      <c r="PH32" s="57"/>
      <c r="PI32" s="57"/>
      <c r="PJ32" s="57"/>
      <c r="PK32" s="57"/>
      <c r="PL32" s="57"/>
      <c r="PM32" s="57"/>
      <c r="PN32" s="57"/>
      <c r="PO32" s="57"/>
      <c r="PP32" s="57"/>
      <c r="PQ32" s="57"/>
      <c r="PR32" s="57"/>
      <c r="PS32" s="57"/>
      <c r="PT32" s="57"/>
      <c r="PU32" s="57"/>
      <c r="PV32" s="57"/>
      <c r="PW32" s="57"/>
      <c r="PX32" s="57"/>
      <c r="PY32" s="57"/>
      <c r="PZ32" s="57"/>
      <c r="QA32" s="57"/>
      <c r="QB32" s="57"/>
      <c r="QC32" s="57"/>
      <c r="QD32" s="57"/>
      <c r="QE32" s="57"/>
      <c r="QF32" s="57"/>
      <c r="QG32" s="57"/>
      <c r="QH32" s="57"/>
      <c r="QI32" s="57"/>
      <c r="QJ32" s="57"/>
      <c r="QK32" s="57"/>
      <c r="QL32" s="57"/>
      <c r="QM32" s="57"/>
      <c r="QN32" s="57"/>
      <c r="QO32" s="57"/>
      <c r="QP32" s="57"/>
      <c r="QQ32" s="57"/>
      <c r="QR32" s="57"/>
      <c r="QS32" s="57"/>
      <c r="QT32" s="57"/>
      <c r="QU32" s="57"/>
      <c r="QV32" s="57"/>
      <c r="QW32" s="57"/>
      <c r="QX32" s="57"/>
      <c r="QY32" s="57"/>
      <c r="QZ32" s="57"/>
      <c r="RA32" s="57"/>
      <c r="RB32" s="57"/>
      <c r="RC32" s="57"/>
      <c r="RD32" s="57"/>
      <c r="RE32" s="57"/>
      <c r="RF32" s="57"/>
      <c r="RG32" s="57"/>
      <c r="RH32" s="57"/>
      <c r="RI32" s="57"/>
      <c r="RJ32" s="57"/>
      <c r="RK32" s="57"/>
      <c r="RL32" s="57"/>
      <c r="RM32" s="57"/>
      <c r="RN32" s="57"/>
      <c r="RO32" s="57"/>
      <c r="RP32" s="57"/>
      <c r="RQ32" s="57"/>
      <c r="RR32" s="57"/>
      <c r="RS32" s="57"/>
      <c r="RT32" s="57"/>
      <c r="RU32" s="57"/>
      <c r="RV32" s="57"/>
      <c r="RW32" s="57"/>
      <c r="RX32" s="57"/>
      <c r="RY32" s="57"/>
      <c r="RZ32" s="57"/>
      <c r="SA32" s="57"/>
      <c r="SB32" s="57"/>
      <c r="SC32" s="57"/>
      <c r="SD32" s="57"/>
      <c r="SE32" s="57"/>
      <c r="SF32" s="57"/>
      <c r="SG32" s="57"/>
      <c r="SH32" s="57"/>
      <c r="SI32" s="57"/>
      <c r="SJ32" s="57"/>
      <c r="SK32" s="57"/>
      <c r="SL32" s="57"/>
      <c r="SM32" s="57"/>
      <c r="SN32" s="57"/>
      <c r="SO32" s="57"/>
      <c r="SP32" s="57"/>
      <c r="SQ32" s="57"/>
      <c r="SR32" s="57"/>
      <c r="SS32" s="57"/>
      <c r="ST32" s="57"/>
      <c r="SU32" s="57"/>
      <c r="SV32" s="57"/>
      <c r="SW32" s="57"/>
      <c r="SX32" s="57"/>
      <c r="SY32" s="57"/>
      <c r="SZ32" s="57"/>
      <c r="TA32" s="57"/>
      <c r="TB32" s="57"/>
      <c r="TC32" s="57"/>
      <c r="TD32" s="57"/>
      <c r="TE32" s="57"/>
      <c r="TF32" s="57"/>
      <c r="TG32" s="57"/>
      <c r="TH32" s="57"/>
      <c r="TI32" s="57"/>
      <c r="TJ32" s="57"/>
      <c r="TK32" s="57"/>
      <c r="TL32" s="57"/>
      <c r="TM32" s="57"/>
      <c r="TN32" s="57"/>
      <c r="TO32" s="57"/>
      <c r="TP32" s="57"/>
      <c r="TQ32" s="57"/>
      <c r="TR32" s="57"/>
      <c r="TS32" s="57"/>
      <c r="TT32" s="57"/>
      <c r="TU32" s="57"/>
      <c r="TV32" s="57"/>
      <c r="TW32" s="57"/>
      <c r="TX32" s="57"/>
      <c r="TY32" s="57"/>
      <c r="TZ32" s="57"/>
      <c r="UA32" s="57"/>
      <c r="UB32" s="57"/>
      <c r="UC32" s="57"/>
      <c r="UD32" s="57"/>
      <c r="UE32" s="57"/>
      <c r="UF32" s="57"/>
      <c r="UG32" s="57"/>
      <c r="UH32" s="57"/>
      <c r="UI32" s="57"/>
      <c r="UJ32" s="57"/>
      <c r="UK32" s="57"/>
      <c r="UL32" s="57"/>
      <c r="UM32" s="57"/>
      <c r="UN32" s="57"/>
      <c r="UO32" s="57"/>
      <c r="UP32" s="57"/>
      <c r="UQ32" s="57"/>
      <c r="UR32" s="57"/>
      <c r="US32" s="57"/>
      <c r="UT32" s="57"/>
      <c r="UU32" s="57"/>
      <c r="UV32" s="57"/>
      <c r="UW32" s="57"/>
      <c r="UX32" s="57"/>
      <c r="UY32" s="57"/>
      <c r="UZ32" s="57"/>
      <c r="VA32" s="57"/>
      <c r="VB32" s="57"/>
      <c r="VC32" s="57"/>
      <c r="VD32" s="57"/>
      <c r="VE32" s="57"/>
      <c r="VF32" s="57"/>
      <c r="VG32" s="57"/>
      <c r="VH32" s="57"/>
      <c r="VI32" s="57"/>
      <c r="VJ32" s="57"/>
      <c r="VK32" s="57"/>
      <c r="VL32" s="57"/>
      <c r="VM32" s="57"/>
      <c r="VN32" s="57"/>
      <c r="VO32" s="57"/>
      <c r="VP32" s="57"/>
      <c r="VQ32" s="57"/>
      <c r="VR32" s="57"/>
      <c r="VS32" s="57"/>
      <c r="VT32" s="57"/>
      <c r="VU32" s="57"/>
      <c r="VV32" s="57"/>
      <c r="VW32" s="57"/>
      <c r="VX32" s="57"/>
      <c r="VY32" s="57"/>
      <c r="VZ32" s="57"/>
      <c r="WA32" s="57"/>
      <c r="WB32" s="57"/>
      <c r="WC32" s="57"/>
      <c r="WD32" s="57"/>
      <c r="WE32" s="57"/>
      <c r="WF32" s="57"/>
      <c r="WG32" s="57"/>
      <c r="WH32" s="57"/>
      <c r="WI32" s="57"/>
      <c r="WJ32" s="57"/>
      <c r="WK32" s="57"/>
      <c r="WL32" s="57"/>
      <c r="WM32" s="57"/>
      <c r="WN32" s="57"/>
      <c r="WO32" s="57"/>
      <c r="WP32" s="57"/>
      <c r="WQ32" s="57"/>
      <c r="WR32" s="57"/>
      <c r="WS32" s="57"/>
      <c r="WT32" s="57"/>
      <c r="WU32" s="57"/>
      <c r="WV32" s="57"/>
      <c r="WW32" s="57"/>
      <c r="WX32" s="57"/>
      <c r="WY32" s="57"/>
      <c r="WZ32" s="57"/>
      <c r="XA32" s="57"/>
      <c r="XB32" s="57"/>
      <c r="XC32" s="57"/>
      <c r="XD32" s="57"/>
      <c r="XE32" s="57"/>
      <c r="XF32" s="57"/>
      <c r="XG32" s="57"/>
      <c r="XH32" s="57"/>
      <c r="XI32" s="57"/>
      <c r="XJ32" s="57"/>
      <c r="XK32" s="57"/>
      <c r="XL32" s="57"/>
      <c r="XM32" s="57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57"/>
      <c r="YL32" s="57"/>
      <c r="YM32" s="57"/>
      <c r="YN32" s="57"/>
      <c r="YO32" s="57"/>
      <c r="YP32" s="57"/>
      <c r="YQ32" s="57"/>
      <c r="YR32" s="57"/>
      <c r="YS32" s="57"/>
      <c r="YT32" s="57"/>
      <c r="YU32" s="57"/>
      <c r="YV32" s="57"/>
      <c r="YW32" s="57"/>
      <c r="YX32" s="57"/>
      <c r="YY32" s="57"/>
    </row>
    <row r="33" spans="2:675" x14ac:dyDescent="0.25">
      <c r="B33" s="153"/>
      <c r="C33" s="57">
        <f t="shared" si="1"/>
        <v>31</v>
      </c>
      <c r="D33" s="57" t="s">
        <v>73</v>
      </c>
      <c r="E33" s="57"/>
      <c r="F33" s="57">
        <f t="shared" ca="1" si="0"/>
        <v>0</v>
      </c>
      <c r="G33" s="57">
        <v>2</v>
      </c>
      <c r="H33" s="57"/>
      <c r="I33" s="57"/>
      <c r="J33" s="57"/>
      <c r="K33" s="57">
        <v>2</v>
      </c>
      <c r="L33" s="57">
        <v>2</v>
      </c>
      <c r="M33" s="57">
        <v>2</v>
      </c>
      <c r="N33" s="57">
        <v>2</v>
      </c>
      <c r="O33" s="57">
        <v>3</v>
      </c>
      <c r="P33" s="57">
        <v>3</v>
      </c>
      <c r="Q33" s="57">
        <v>1</v>
      </c>
      <c r="R33" s="57">
        <v>4</v>
      </c>
      <c r="S33" s="57">
        <v>4</v>
      </c>
      <c r="T33" s="57">
        <v>4</v>
      </c>
      <c r="U33" s="57">
        <v>4</v>
      </c>
      <c r="V33" s="57">
        <v>4</v>
      </c>
      <c r="W33" s="57">
        <v>4</v>
      </c>
      <c r="X33" s="57"/>
      <c r="Y33" s="57"/>
      <c r="Z33" s="57">
        <v>4</v>
      </c>
      <c r="AA33" s="57">
        <v>4</v>
      </c>
      <c r="AB33" s="57">
        <v>4</v>
      </c>
      <c r="AC33" s="57">
        <v>4</v>
      </c>
      <c r="AD33" s="57">
        <v>4</v>
      </c>
      <c r="AE33" s="57">
        <v>1</v>
      </c>
      <c r="AF33" s="57">
        <v>4</v>
      </c>
      <c r="AG33" s="57">
        <v>4</v>
      </c>
      <c r="AH33" s="57">
        <v>4</v>
      </c>
      <c r="AI33" s="57">
        <v>4</v>
      </c>
      <c r="AJ33" s="57">
        <v>4</v>
      </c>
      <c r="AK33" s="57">
        <v>4</v>
      </c>
      <c r="AL33" s="57">
        <v>4</v>
      </c>
      <c r="AM33" s="57">
        <v>4</v>
      </c>
      <c r="AN33" s="57">
        <v>4</v>
      </c>
      <c r="AO33" s="57">
        <v>4</v>
      </c>
      <c r="AP33" s="57">
        <v>4</v>
      </c>
      <c r="AQ33" s="57">
        <v>4</v>
      </c>
      <c r="AR33" s="57">
        <v>4</v>
      </c>
      <c r="AS33" s="57"/>
      <c r="AT33" s="57">
        <v>4</v>
      </c>
      <c r="AU33" s="57">
        <v>4</v>
      </c>
      <c r="AV33" s="57">
        <v>4</v>
      </c>
      <c r="AW33" s="57">
        <v>4</v>
      </c>
      <c r="AX33" s="57">
        <v>4</v>
      </c>
      <c r="AY33" s="57">
        <v>4</v>
      </c>
      <c r="AZ33" s="57">
        <v>4</v>
      </c>
      <c r="BA33" s="57">
        <v>4</v>
      </c>
      <c r="BB33" s="57">
        <v>4</v>
      </c>
      <c r="BC33" s="57">
        <v>4</v>
      </c>
      <c r="BD33" s="57">
        <v>4</v>
      </c>
      <c r="BE33" s="57">
        <v>4</v>
      </c>
      <c r="BF33" s="57">
        <v>4</v>
      </c>
      <c r="BG33" s="57">
        <v>4</v>
      </c>
      <c r="BH33" s="57">
        <v>4</v>
      </c>
      <c r="BI33" s="57">
        <v>4</v>
      </c>
      <c r="BJ33" s="57"/>
      <c r="BK33" s="57"/>
      <c r="BL33" s="57">
        <v>4</v>
      </c>
      <c r="BM33" s="57">
        <v>4</v>
      </c>
      <c r="BN33" s="57">
        <v>4</v>
      </c>
      <c r="BO33" s="57">
        <v>4</v>
      </c>
      <c r="BP33" s="57">
        <v>4</v>
      </c>
      <c r="BQ33" s="57">
        <v>4</v>
      </c>
      <c r="BR33" s="57">
        <v>4</v>
      </c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  <c r="IZ33" s="57"/>
      <c r="JA33" s="57"/>
      <c r="JB33" s="57"/>
      <c r="JC33" s="57"/>
      <c r="JD33" s="57"/>
      <c r="JE33" s="57"/>
      <c r="JF33" s="57"/>
      <c r="JG33" s="57"/>
      <c r="JH33" s="57"/>
      <c r="JI33" s="57"/>
      <c r="JJ33" s="57"/>
      <c r="JK33" s="57"/>
      <c r="JL33" s="57"/>
      <c r="JM33" s="57"/>
      <c r="JN33" s="57"/>
      <c r="JO33" s="57"/>
      <c r="JP33" s="57"/>
      <c r="JQ33" s="57"/>
      <c r="JR33" s="57"/>
      <c r="JS33" s="57"/>
      <c r="JT33" s="57"/>
      <c r="JU33" s="57"/>
      <c r="JV33" s="57"/>
      <c r="JW33" s="57"/>
      <c r="JX33" s="57"/>
      <c r="JY33" s="57"/>
      <c r="JZ33" s="57"/>
      <c r="KA33" s="57"/>
      <c r="KB33" s="57"/>
      <c r="KC33" s="57"/>
      <c r="KD33" s="57"/>
      <c r="KE33" s="57"/>
      <c r="KF33" s="57"/>
      <c r="KG33" s="57"/>
      <c r="KH33" s="57"/>
      <c r="KI33" s="57"/>
      <c r="KJ33" s="57"/>
      <c r="KK33" s="57"/>
      <c r="KL33" s="57"/>
      <c r="KM33" s="57"/>
      <c r="KN33" s="57"/>
      <c r="KO33" s="57"/>
      <c r="KP33" s="57"/>
      <c r="KQ33" s="57"/>
      <c r="KR33" s="57"/>
      <c r="KS33" s="57"/>
      <c r="KT33" s="57"/>
      <c r="KU33" s="57"/>
      <c r="KV33" s="57"/>
      <c r="KW33" s="57"/>
      <c r="KX33" s="57"/>
      <c r="KY33" s="57"/>
      <c r="KZ33" s="57"/>
      <c r="LA33" s="57"/>
      <c r="LB33" s="57"/>
      <c r="LC33" s="57"/>
      <c r="LD33" s="57"/>
      <c r="LE33" s="57"/>
      <c r="LF33" s="57"/>
      <c r="LG33" s="57"/>
      <c r="LH33" s="57"/>
      <c r="LI33" s="57"/>
      <c r="LJ33" s="57"/>
      <c r="LK33" s="57"/>
      <c r="LL33" s="57"/>
      <c r="LM33" s="57"/>
      <c r="LN33" s="57"/>
      <c r="LO33" s="57"/>
      <c r="LP33" s="57"/>
      <c r="LQ33" s="57"/>
      <c r="LR33" s="57"/>
      <c r="LS33" s="57"/>
      <c r="LT33" s="57"/>
      <c r="LU33" s="57"/>
      <c r="LV33" s="57"/>
      <c r="LW33" s="57"/>
      <c r="LX33" s="57"/>
      <c r="LY33" s="57"/>
      <c r="LZ33" s="57"/>
      <c r="MA33" s="57"/>
      <c r="MB33" s="57"/>
      <c r="MC33" s="57"/>
      <c r="MD33" s="57"/>
      <c r="ME33" s="57"/>
      <c r="MF33" s="57"/>
      <c r="MG33" s="57"/>
      <c r="MH33" s="57"/>
      <c r="MI33" s="57"/>
      <c r="MJ33" s="57"/>
      <c r="MK33" s="57"/>
      <c r="ML33" s="57"/>
      <c r="MM33" s="57"/>
      <c r="MN33" s="57"/>
      <c r="MO33" s="57"/>
      <c r="MP33" s="57"/>
      <c r="MQ33" s="57"/>
      <c r="MR33" s="57"/>
      <c r="MS33" s="57"/>
      <c r="MT33" s="57"/>
      <c r="MU33" s="57"/>
      <c r="MV33" s="57"/>
      <c r="MW33" s="57"/>
      <c r="MX33" s="57"/>
      <c r="MY33" s="57"/>
      <c r="MZ33" s="57"/>
      <c r="NA33" s="57"/>
      <c r="NB33" s="57"/>
      <c r="NC33" s="57"/>
      <c r="ND33" s="57"/>
      <c r="NE33" s="57"/>
      <c r="NF33" s="57"/>
      <c r="NG33" s="57"/>
      <c r="NH33" s="57"/>
      <c r="NI33" s="57"/>
      <c r="NJ33" s="57"/>
      <c r="NK33" s="57"/>
      <c r="NL33" s="57"/>
      <c r="NM33" s="57"/>
      <c r="NN33" s="57"/>
      <c r="NO33" s="57"/>
      <c r="NP33" s="57"/>
      <c r="NQ33" s="57"/>
      <c r="NR33" s="57"/>
      <c r="NS33" s="57"/>
      <c r="NT33" s="57"/>
      <c r="NU33" s="57"/>
      <c r="NV33" s="57"/>
      <c r="NW33" s="57"/>
      <c r="NX33" s="57"/>
      <c r="NY33" s="57"/>
      <c r="NZ33" s="57"/>
      <c r="OA33" s="57"/>
      <c r="OB33" s="57"/>
      <c r="OC33" s="57"/>
      <c r="OD33" s="57"/>
      <c r="OE33" s="57"/>
      <c r="OF33" s="57"/>
      <c r="OG33" s="57"/>
      <c r="OH33" s="57"/>
      <c r="OI33" s="57"/>
      <c r="OJ33" s="57"/>
      <c r="OK33" s="57"/>
      <c r="OL33" s="57"/>
      <c r="OM33" s="57"/>
      <c r="ON33" s="57"/>
      <c r="OO33" s="57"/>
      <c r="OP33" s="57"/>
      <c r="OQ33" s="57"/>
      <c r="OR33" s="57"/>
      <c r="OS33" s="57"/>
      <c r="OT33" s="57"/>
      <c r="OU33" s="57"/>
      <c r="OV33" s="57"/>
      <c r="OW33" s="57"/>
      <c r="OX33" s="57"/>
      <c r="OY33" s="57"/>
      <c r="OZ33" s="57"/>
      <c r="PA33" s="57"/>
      <c r="PB33" s="57"/>
      <c r="PC33" s="57"/>
      <c r="PD33" s="57"/>
      <c r="PE33" s="57"/>
      <c r="PF33" s="57"/>
      <c r="PG33" s="57"/>
      <c r="PH33" s="57"/>
      <c r="PI33" s="57"/>
      <c r="PJ33" s="57"/>
      <c r="PK33" s="57"/>
      <c r="PL33" s="57"/>
      <c r="PM33" s="57"/>
      <c r="PN33" s="57"/>
      <c r="PO33" s="57"/>
      <c r="PP33" s="57"/>
      <c r="PQ33" s="57"/>
      <c r="PR33" s="57"/>
      <c r="PS33" s="57"/>
      <c r="PT33" s="57"/>
      <c r="PU33" s="57"/>
      <c r="PV33" s="57"/>
      <c r="PW33" s="57"/>
      <c r="PX33" s="57"/>
      <c r="PY33" s="57"/>
      <c r="PZ33" s="57"/>
      <c r="QA33" s="57"/>
      <c r="QB33" s="57"/>
      <c r="QC33" s="57"/>
      <c r="QD33" s="57"/>
      <c r="QE33" s="57"/>
      <c r="QF33" s="57"/>
      <c r="QG33" s="57"/>
      <c r="QH33" s="57"/>
      <c r="QI33" s="57"/>
      <c r="QJ33" s="57"/>
      <c r="QK33" s="57"/>
      <c r="QL33" s="57"/>
      <c r="QM33" s="57"/>
      <c r="QN33" s="57"/>
      <c r="QO33" s="57"/>
      <c r="QP33" s="57"/>
      <c r="QQ33" s="57"/>
      <c r="QR33" s="57"/>
      <c r="QS33" s="57"/>
      <c r="QT33" s="57"/>
      <c r="QU33" s="57"/>
      <c r="QV33" s="57"/>
      <c r="QW33" s="57"/>
      <c r="QX33" s="57"/>
      <c r="QY33" s="57"/>
      <c r="QZ33" s="57"/>
      <c r="RA33" s="57"/>
      <c r="RB33" s="57"/>
      <c r="RC33" s="57"/>
      <c r="RD33" s="57"/>
      <c r="RE33" s="57"/>
      <c r="RF33" s="57"/>
      <c r="RG33" s="57"/>
      <c r="RH33" s="57"/>
      <c r="RI33" s="57"/>
      <c r="RJ33" s="57"/>
      <c r="RK33" s="57"/>
      <c r="RL33" s="57"/>
      <c r="RM33" s="57"/>
      <c r="RN33" s="57"/>
      <c r="RO33" s="57"/>
      <c r="RP33" s="57"/>
      <c r="RQ33" s="57"/>
      <c r="RR33" s="57"/>
      <c r="RS33" s="57"/>
      <c r="RT33" s="57"/>
      <c r="RU33" s="57"/>
      <c r="RV33" s="57"/>
      <c r="RW33" s="57"/>
      <c r="RX33" s="57"/>
      <c r="RY33" s="57"/>
      <c r="RZ33" s="57"/>
      <c r="SA33" s="57"/>
      <c r="SB33" s="57"/>
      <c r="SC33" s="57"/>
      <c r="SD33" s="57"/>
      <c r="SE33" s="57"/>
      <c r="SF33" s="57"/>
      <c r="SG33" s="57"/>
      <c r="SH33" s="57"/>
      <c r="SI33" s="57"/>
      <c r="SJ33" s="57"/>
      <c r="SK33" s="57"/>
      <c r="SL33" s="57"/>
      <c r="SM33" s="57"/>
      <c r="SN33" s="57"/>
      <c r="SO33" s="57"/>
      <c r="SP33" s="57"/>
      <c r="SQ33" s="57"/>
      <c r="SR33" s="57"/>
      <c r="SS33" s="57"/>
      <c r="ST33" s="57"/>
      <c r="SU33" s="57"/>
      <c r="SV33" s="57"/>
      <c r="SW33" s="57"/>
      <c r="SX33" s="57"/>
      <c r="SY33" s="57"/>
      <c r="SZ33" s="57"/>
      <c r="TA33" s="57"/>
      <c r="TB33" s="57"/>
      <c r="TC33" s="57"/>
      <c r="TD33" s="57"/>
      <c r="TE33" s="57"/>
      <c r="TF33" s="57"/>
      <c r="TG33" s="57"/>
      <c r="TH33" s="57"/>
      <c r="TI33" s="57"/>
      <c r="TJ33" s="57"/>
      <c r="TK33" s="57"/>
      <c r="TL33" s="57"/>
      <c r="TM33" s="57"/>
      <c r="TN33" s="57"/>
      <c r="TO33" s="57"/>
      <c r="TP33" s="57"/>
      <c r="TQ33" s="57"/>
      <c r="TR33" s="57"/>
      <c r="TS33" s="57"/>
      <c r="TT33" s="57"/>
      <c r="TU33" s="57"/>
      <c r="TV33" s="57"/>
      <c r="TW33" s="57"/>
      <c r="TX33" s="57"/>
      <c r="TY33" s="57"/>
      <c r="TZ33" s="57"/>
      <c r="UA33" s="57"/>
      <c r="UB33" s="57"/>
      <c r="UC33" s="57"/>
      <c r="UD33" s="57"/>
      <c r="UE33" s="57"/>
      <c r="UF33" s="57"/>
      <c r="UG33" s="57"/>
      <c r="UH33" s="57"/>
      <c r="UI33" s="57"/>
      <c r="UJ33" s="57"/>
      <c r="UK33" s="57"/>
      <c r="UL33" s="57"/>
      <c r="UM33" s="57"/>
      <c r="UN33" s="57"/>
      <c r="UO33" s="57"/>
      <c r="UP33" s="57"/>
      <c r="UQ33" s="57"/>
      <c r="UR33" s="57"/>
      <c r="US33" s="57"/>
      <c r="UT33" s="57"/>
      <c r="UU33" s="57"/>
      <c r="UV33" s="57"/>
      <c r="UW33" s="57"/>
      <c r="UX33" s="57"/>
      <c r="UY33" s="57"/>
      <c r="UZ33" s="57"/>
      <c r="VA33" s="57"/>
      <c r="VB33" s="57"/>
      <c r="VC33" s="57"/>
      <c r="VD33" s="57"/>
      <c r="VE33" s="57"/>
      <c r="VF33" s="57"/>
      <c r="VG33" s="57"/>
      <c r="VH33" s="57"/>
      <c r="VI33" s="57"/>
      <c r="VJ33" s="57"/>
      <c r="VK33" s="57"/>
      <c r="VL33" s="57"/>
      <c r="VM33" s="57"/>
      <c r="VN33" s="57"/>
      <c r="VO33" s="57"/>
      <c r="VP33" s="57"/>
      <c r="VQ33" s="57"/>
      <c r="VR33" s="57"/>
      <c r="VS33" s="57"/>
      <c r="VT33" s="57"/>
      <c r="VU33" s="57"/>
      <c r="VV33" s="57"/>
      <c r="VW33" s="57"/>
      <c r="VX33" s="57"/>
      <c r="VY33" s="57"/>
      <c r="VZ33" s="57"/>
      <c r="WA33" s="57"/>
      <c r="WB33" s="57"/>
      <c r="WC33" s="57"/>
      <c r="WD33" s="57"/>
      <c r="WE33" s="57"/>
      <c r="WF33" s="57"/>
      <c r="WG33" s="57"/>
      <c r="WH33" s="57"/>
      <c r="WI33" s="57"/>
      <c r="WJ33" s="57"/>
      <c r="WK33" s="57"/>
      <c r="WL33" s="57"/>
      <c r="WM33" s="57"/>
      <c r="WN33" s="57"/>
      <c r="WO33" s="57"/>
      <c r="WP33" s="57"/>
      <c r="WQ33" s="57"/>
      <c r="WR33" s="57"/>
      <c r="WS33" s="57"/>
      <c r="WT33" s="57"/>
      <c r="WU33" s="57"/>
      <c r="WV33" s="57"/>
      <c r="WW33" s="57"/>
      <c r="WX33" s="57"/>
      <c r="WY33" s="57"/>
      <c r="WZ33" s="57"/>
      <c r="XA33" s="57"/>
      <c r="XB33" s="57"/>
      <c r="XC33" s="57"/>
      <c r="XD33" s="57"/>
      <c r="XE33" s="57"/>
      <c r="XF33" s="57"/>
      <c r="XG33" s="57"/>
      <c r="XH33" s="57"/>
      <c r="XI33" s="57"/>
      <c r="XJ33" s="57"/>
      <c r="XK33" s="57"/>
      <c r="XL33" s="57"/>
      <c r="XM33" s="57"/>
      <c r="XN33" s="57"/>
      <c r="XO33" s="57"/>
      <c r="XP33" s="57"/>
      <c r="XQ33" s="57"/>
      <c r="XR33" s="57"/>
      <c r="XS33" s="57"/>
      <c r="XT33" s="57"/>
      <c r="XU33" s="57"/>
      <c r="XV33" s="57"/>
      <c r="XW33" s="57"/>
      <c r="XX33" s="57"/>
      <c r="XY33" s="57"/>
      <c r="XZ33" s="57"/>
      <c r="YA33" s="57"/>
      <c r="YB33" s="57"/>
      <c r="YC33" s="57"/>
      <c r="YD33" s="57"/>
      <c r="YE33" s="57"/>
      <c r="YF33" s="57"/>
      <c r="YG33" s="57"/>
      <c r="YH33" s="57"/>
      <c r="YI33" s="57"/>
      <c r="YJ33" s="57"/>
      <c r="YK33" s="57"/>
      <c r="YL33" s="57"/>
      <c r="YM33" s="57"/>
      <c r="YN33" s="57"/>
      <c r="YO33" s="57"/>
      <c r="YP33" s="57"/>
      <c r="YQ33" s="57"/>
      <c r="YR33" s="57"/>
      <c r="YS33" s="57"/>
      <c r="YT33" s="57"/>
      <c r="YU33" s="57"/>
      <c r="YV33" s="57"/>
      <c r="YW33" s="57"/>
      <c r="YX33" s="57"/>
      <c r="YY33" s="57"/>
    </row>
    <row r="34" spans="2:675" x14ac:dyDescent="0.25">
      <c r="B34" s="153"/>
      <c r="C34" s="57">
        <f t="shared" si="1"/>
        <v>32</v>
      </c>
      <c r="D34" s="57" t="s">
        <v>67</v>
      </c>
      <c r="E34" s="57"/>
      <c r="F34" s="57">
        <f t="shared" ca="1" si="0"/>
        <v>0</v>
      </c>
      <c r="G34" s="57">
        <v>1</v>
      </c>
      <c r="H34" s="57"/>
      <c r="I34" s="57"/>
      <c r="J34" s="57"/>
      <c r="K34" s="57">
        <v>1</v>
      </c>
      <c r="L34" s="57">
        <v>1</v>
      </c>
      <c r="M34" s="57">
        <v>1</v>
      </c>
      <c r="N34" s="57">
        <v>1</v>
      </c>
      <c r="O34" s="57">
        <v>1</v>
      </c>
      <c r="P34" s="57">
        <v>1</v>
      </c>
      <c r="Q34" s="57"/>
      <c r="R34" s="57">
        <v>1</v>
      </c>
      <c r="S34" s="57">
        <v>1</v>
      </c>
      <c r="T34" s="57">
        <v>1</v>
      </c>
      <c r="U34" s="57">
        <v>1</v>
      </c>
      <c r="V34" s="57">
        <v>1</v>
      </c>
      <c r="W34" s="57">
        <v>1</v>
      </c>
      <c r="X34" s="57"/>
      <c r="Y34" s="57"/>
      <c r="Z34" s="57">
        <v>1</v>
      </c>
      <c r="AA34" s="57">
        <v>1</v>
      </c>
      <c r="AB34" s="57">
        <v>1</v>
      </c>
      <c r="AC34" s="57">
        <v>1</v>
      </c>
      <c r="AD34" s="57">
        <v>1</v>
      </c>
      <c r="AE34" s="57"/>
      <c r="AF34" s="57">
        <v>1</v>
      </c>
      <c r="AG34" s="57">
        <v>1</v>
      </c>
      <c r="AH34" s="57">
        <v>1</v>
      </c>
      <c r="AI34" s="57">
        <v>1</v>
      </c>
      <c r="AJ34" s="57">
        <v>1</v>
      </c>
      <c r="AK34" s="57">
        <v>1</v>
      </c>
      <c r="AL34" s="57">
        <v>1</v>
      </c>
      <c r="AM34" s="57">
        <v>1</v>
      </c>
      <c r="AN34" s="57">
        <v>1</v>
      </c>
      <c r="AO34" s="57">
        <v>1</v>
      </c>
      <c r="AP34" s="57">
        <v>1</v>
      </c>
      <c r="AQ34" s="57">
        <v>1</v>
      </c>
      <c r="AR34" s="57">
        <v>1</v>
      </c>
      <c r="AS34" s="57"/>
      <c r="AT34" s="57">
        <v>1</v>
      </c>
      <c r="AU34" s="57">
        <v>1</v>
      </c>
      <c r="AV34" s="57">
        <v>1</v>
      </c>
      <c r="AW34" s="57">
        <v>1</v>
      </c>
      <c r="AX34" s="57">
        <v>1</v>
      </c>
      <c r="AY34" s="57">
        <v>1</v>
      </c>
      <c r="AZ34" s="57">
        <v>1</v>
      </c>
      <c r="BA34" s="57">
        <v>1</v>
      </c>
      <c r="BB34" s="57">
        <v>1</v>
      </c>
      <c r="BC34" s="57">
        <v>1</v>
      </c>
      <c r="BD34" s="57">
        <v>1</v>
      </c>
      <c r="BE34" s="57">
        <v>1</v>
      </c>
      <c r="BF34" s="57">
        <v>1</v>
      </c>
      <c r="BG34" s="57">
        <v>1</v>
      </c>
      <c r="BH34" s="57">
        <v>1</v>
      </c>
      <c r="BI34" s="57">
        <v>1</v>
      </c>
      <c r="BJ34" s="57"/>
      <c r="BK34" s="57"/>
      <c r="BL34" s="57">
        <v>1</v>
      </c>
      <c r="BM34" s="57">
        <v>1</v>
      </c>
      <c r="BN34" s="57">
        <v>1</v>
      </c>
      <c r="BO34" s="57">
        <v>1</v>
      </c>
      <c r="BP34" s="57">
        <v>1</v>
      </c>
      <c r="BQ34" s="57">
        <v>1</v>
      </c>
      <c r="BR34" s="57">
        <v>1</v>
      </c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</row>
    <row r="35" spans="2:675" x14ac:dyDescent="0.25">
      <c r="B35" s="153"/>
      <c r="C35" s="57">
        <f t="shared" si="1"/>
        <v>33</v>
      </c>
      <c r="D35" s="57" t="s">
        <v>64</v>
      </c>
      <c r="E35" s="57"/>
      <c r="F35" s="57">
        <f t="shared" ca="1" si="0"/>
        <v>0</v>
      </c>
      <c r="G35" s="57">
        <v>0</v>
      </c>
      <c r="H35" s="57"/>
      <c r="I35" s="57"/>
      <c r="J35" s="57"/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/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/>
      <c r="Y35" s="57"/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/>
      <c r="AF35" s="57">
        <v>0</v>
      </c>
      <c r="AG35" s="57">
        <v>0</v>
      </c>
      <c r="AH35" s="57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7">
        <v>0</v>
      </c>
      <c r="AP35" s="57">
        <v>0</v>
      </c>
      <c r="AQ35" s="57">
        <v>0</v>
      </c>
      <c r="AR35" s="57">
        <v>0</v>
      </c>
      <c r="AS35" s="57"/>
      <c r="AT35" s="57">
        <v>0</v>
      </c>
      <c r="AU35" s="57">
        <v>0</v>
      </c>
      <c r="AV35" s="57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7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7"/>
      <c r="BK35" s="57"/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7">
        <v>0</v>
      </c>
      <c r="BR35" s="57">
        <v>0</v>
      </c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  <c r="FB35" s="57"/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</row>
    <row r="36" spans="2:675" x14ac:dyDescent="0.25">
      <c r="B36" s="153"/>
      <c r="C36" s="57">
        <f t="shared" si="1"/>
        <v>34</v>
      </c>
      <c r="D36" s="57" t="s">
        <v>60</v>
      </c>
      <c r="E36" s="57"/>
      <c r="F36" s="57">
        <f t="shared" ca="1" si="0"/>
        <v>0</v>
      </c>
      <c r="G36" s="57">
        <v>3</v>
      </c>
      <c r="H36" s="57"/>
      <c r="I36" s="57"/>
      <c r="J36" s="57"/>
      <c r="K36" s="57">
        <v>3</v>
      </c>
      <c r="L36" s="57">
        <v>3</v>
      </c>
      <c r="M36" s="57">
        <v>3</v>
      </c>
      <c r="N36" s="57">
        <v>3</v>
      </c>
      <c r="O36" s="57">
        <v>3</v>
      </c>
      <c r="P36" s="57">
        <v>3</v>
      </c>
      <c r="Q36" s="57">
        <v>1</v>
      </c>
      <c r="R36" s="57">
        <v>5</v>
      </c>
      <c r="S36" s="57">
        <v>5</v>
      </c>
      <c r="T36" s="57">
        <v>5</v>
      </c>
      <c r="U36" s="57">
        <v>5</v>
      </c>
      <c r="V36" s="57">
        <v>5</v>
      </c>
      <c r="W36" s="57">
        <v>5</v>
      </c>
      <c r="X36" s="57"/>
      <c r="Y36" s="57"/>
      <c r="Z36" s="57">
        <v>5</v>
      </c>
      <c r="AA36" s="57">
        <v>5</v>
      </c>
      <c r="AB36" s="57">
        <v>5</v>
      </c>
      <c r="AC36" s="57">
        <v>5</v>
      </c>
      <c r="AD36" s="57">
        <v>5</v>
      </c>
      <c r="AE36" s="57">
        <v>1</v>
      </c>
      <c r="AF36" s="57">
        <v>5</v>
      </c>
      <c r="AG36" s="57">
        <v>5</v>
      </c>
      <c r="AH36" s="57">
        <v>5</v>
      </c>
      <c r="AI36" s="57">
        <v>5</v>
      </c>
      <c r="AJ36" s="57">
        <v>5</v>
      </c>
      <c r="AK36" s="57">
        <v>5</v>
      </c>
      <c r="AL36" s="57">
        <v>5</v>
      </c>
      <c r="AM36" s="57">
        <v>5</v>
      </c>
      <c r="AN36" s="57">
        <v>5</v>
      </c>
      <c r="AO36" s="57">
        <v>5</v>
      </c>
      <c r="AP36" s="57">
        <v>5</v>
      </c>
      <c r="AQ36" s="57">
        <v>5</v>
      </c>
      <c r="AR36" s="57">
        <v>5</v>
      </c>
      <c r="AS36" s="57"/>
      <c r="AT36" s="57">
        <v>5</v>
      </c>
      <c r="AU36" s="57">
        <v>5</v>
      </c>
      <c r="AV36" s="57">
        <v>5</v>
      </c>
      <c r="AW36" s="57">
        <v>5</v>
      </c>
      <c r="AX36" s="57">
        <v>5</v>
      </c>
      <c r="AY36" s="57">
        <v>5</v>
      </c>
      <c r="AZ36" s="57">
        <v>5</v>
      </c>
      <c r="BA36" s="57">
        <v>6</v>
      </c>
      <c r="BB36" s="57">
        <v>6</v>
      </c>
      <c r="BC36" s="57">
        <v>6</v>
      </c>
      <c r="BD36" s="57">
        <v>6</v>
      </c>
      <c r="BE36" s="57">
        <v>6</v>
      </c>
      <c r="BF36" s="57">
        <v>6</v>
      </c>
      <c r="BG36" s="57">
        <v>6</v>
      </c>
      <c r="BH36" s="57">
        <v>6</v>
      </c>
      <c r="BI36" s="57">
        <v>6</v>
      </c>
      <c r="BJ36" s="57"/>
      <c r="BK36" s="57"/>
      <c r="BL36" s="57">
        <v>6</v>
      </c>
      <c r="BM36" s="57">
        <v>6</v>
      </c>
      <c r="BN36" s="57">
        <v>6</v>
      </c>
      <c r="BO36" s="57">
        <v>4</v>
      </c>
      <c r="BP36" s="57">
        <v>4</v>
      </c>
      <c r="BQ36" s="57">
        <v>4</v>
      </c>
      <c r="BR36" s="57">
        <v>4</v>
      </c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  <c r="KP36" s="57"/>
      <c r="KQ36" s="57"/>
      <c r="KR36" s="57"/>
      <c r="KS36" s="57"/>
      <c r="KT36" s="57"/>
      <c r="KU36" s="57"/>
      <c r="KV36" s="57"/>
      <c r="KW36" s="57"/>
      <c r="KX36" s="57"/>
      <c r="KY36" s="57"/>
      <c r="KZ36" s="57"/>
      <c r="LA36" s="57"/>
      <c r="LB36" s="57"/>
      <c r="LC36" s="57"/>
      <c r="LD36" s="57"/>
      <c r="LE36" s="57"/>
      <c r="LF36" s="57"/>
      <c r="LG36" s="57"/>
      <c r="LH36" s="57"/>
      <c r="LI36" s="57"/>
      <c r="LJ36" s="57"/>
      <c r="LK36" s="57"/>
      <c r="LL36" s="57"/>
      <c r="LM36" s="57"/>
      <c r="LN36" s="57"/>
      <c r="LO36" s="57"/>
      <c r="LP36" s="57"/>
      <c r="LQ36" s="57"/>
      <c r="LR36" s="57"/>
      <c r="LS36" s="57"/>
      <c r="LT36" s="57"/>
      <c r="LU36" s="57"/>
      <c r="LV36" s="57"/>
      <c r="LW36" s="57"/>
      <c r="LX36" s="57"/>
      <c r="LY36" s="57"/>
      <c r="LZ36" s="57"/>
      <c r="MA36" s="57"/>
      <c r="MB36" s="57"/>
      <c r="MC36" s="57"/>
      <c r="MD36" s="57"/>
      <c r="ME36" s="57"/>
      <c r="MF36" s="57"/>
      <c r="MG36" s="57"/>
      <c r="MH36" s="57"/>
      <c r="MI36" s="57"/>
      <c r="MJ36" s="57"/>
      <c r="MK36" s="57"/>
      <c r="ML36" s="57"/>
      <c r="MM36" s="57"/>
      <c r="MN36" s="57"/>
      <c r="MO36" s="57"/>
      <c r="MP36" s="57"/>
      <c r="MQ36" s="57"/>
      <c r="MR36" s="57"/>
      <c r="MS36" s="57"/>
      <c r="MT36" s="57"/>
      <c r="MU36" s="57"/>
      <c r="MV36" s="57"/>
      <c r="MW36" s="57"/>
      <c r="MX36" s="57"/>
      <c r="MY36" s="57"/>
      <c r="MZ36" s="57"/>
      <c r="NA36" s="57"/>
      <c r="NB36" s="57"/>
      <c r="NC36" s="57"/>
      <c r="ND36" s="57"/>
      <c r="NE36" s="57"/>
      <c r="NF36" s="57"/>
      <c r="NG36" s="57"/>
      <c r="NH36" s="57"/>
      <c r="NI36" s="57"/>
      <c r="NJ36" s="57"/>
      <c r="NK36" s="57"/>
      <c r="NL36" s="57"/>
      <c r="NM36" s="57"/>
      <c r="NN36" s="57"/>
      <c r="NO36" s="57"/>
      <c r="NP36" s="57"/>
      <c r="NQ36" s="57"/>
      <c r="NR36" s="57"/>
      <c r="NS36" s="57"/>
      <c r="NT36" s="57"/>
      <c r="NU36" s="57"/>
      <c r="NV36" s="57"/>
      <c r="NW36" s="57"/>
      <c r="NX36" s="57"/>
      <c r="NY36" s="57"/>
      <c r="NZ36" s="57"/>
      <c r="OA36" s="57"/>
      <c r="OB36" s="57"/>
      <c r="OC36" s="57"/>
      <c r="OD36" s="57"/>
      <c r="OE36" s="57"/>
      <c r="OF36" s="57"/>
      <c r="OG36" s="57"/>
      <c r="OH36" s="57"/>
      <c r="OI36" s="57"/>
      <c r="OJ36" s="57"/>
      <c r="OK36" s="57"/>
      <c r="OL36" s="57"/>
      <c r="OM36" s="57"/>
      <c r="ON36" s="57"/>
      <c r="OO36" s="57"/>
      <c r="OP36" s="57"/>
      <c r="OQ36" s="57"/>
      <c r="OR36" s="57"/>
      <c r="OS36" s="57"/>
      <c r="OT36" s="57"/>
      <c r="OU36" s="57"/>
      <c r="OV36" s="57"/>
      <c r="OW36" s="57"/>
      <c r="OX36" s="57"/>
      <c r="OY36" s="57"/>
      <c r="OZ36" s="57"/>
      <c r="PA36" s="57"/>
      <c r="PB36" s="57"/>
      <c r="PC36" s="57"/>
      <c r="PD36" s="57"/>
      <c r="PE36" s="57"/>
      <c r="PF36" s="57"/>
      <c r="PG36" s="57"/>
      <c r="PH36" s="57"/>
      <c r="PI36" s="57"/>
      <c r="PJ36" s="57"/>
      <c r="PK36" s="57"/>
      <c r="PL36" s="57"/>
      <c r="PM36" s="57"/>
      <c r="PN36" s="57"/>
      <c r="PO36" s="57"/>
      <c r="PP36" s="57"/>
      <c r="PQ36" s="57"/>
      <c r="PR36" s="57"/>
      <c r="PS36" s="57"/>
      <c r="PT36" s="57"/>
      <c r="PU36" s="57"/>
      <c r="PV36" s="57"/>
      <c r="PW36" s="57"/>
      <c r="PX36" s="57"/>
      <c r="PY36" s="57"/>
      <c r="PZ36" s="57"/>
      <c r="QA36" s="57"/>
      <c r="QB36" s="57"/>
      <c r="QC36" s="57"/>
      <c r="QD36" s="57"/>
      <c r="QE36" s="57"/>
      <c r="QF36" s="57"/>
      <c r="QG36" s="57"/>
      <c r="QH36" s="57"/>
      <c r="QI36" s="57"/>
      <c r="QJ36" s="57"/>
      <c r="QK36" s="57"/>
      <c r="QL36" s="57"/>
      <c r="QM36" s="57"/>
      <c r="QN36" s="57"/>
      <c r="QO36" s="57"/>
      <c r="QP36" s="57"/>
      <c r="QQ36" s="57"/>
      <c r="QR36" s="57"/>
      <c r="QS36" s="57"/>
      <c r="QT36" s="57"/>
      <c r="QU36" s="57"/>
      <c r="QV36" s="57"/>
      <c r="QW36" s="57"/>
      <c r="QX36" s="57"/>
      <c r="QY36" s="57"/>
      <c r="QZ36" s="57"/>
      <c r="RA36" s="57"/>
      <c r="RB36" s="57"/>
      <c r="RC36" s="57"/>
      <c r="RD36" s="57"/>
      <c r="RE36" s="57"/>
      <c r="RF36" s="57"/>
      <c r="RG36" s="57"/>
      <c r="RH36" s="57"/>
      <c r="RI36" s="57"/>
      <c r="RJ36" s="57"/>
      <c r="RK36" s="57"/>
      <c r="RL36" s="57"/>
      <c r="RM36" s="57"/>
      <c r="RN36" s="57"/>
      <c r="RO36" s="57"/>
      <c r="RP36" s="57"/>
      <c r="RQ36" s="57"/>
      <c r="RR36" s="57"/>
      <c r="RS36" s="57"/>
      <c r="RT36" s="57"/>
      <c r="RU36" s="57"/>
      <c r="RV36" s="57"/>
      <c r="RW36" s="57"/>
      <c r="RX36" s="57"/>
      <c r="RY36" s="57"/>
      <c r="RZ36" s="57"/>
      <c r="SA36" s="57"/>
      <c r="SB36" s="57"/>
      <c r="SC36" s="57"/>
      <c r="SD36" s="57"/>
      <c r="SE36" s="57"/>
      <c r="SF36" s="57"/>
      <c r="SG36" s="57"/>
      <c r="SH36" s="57"/>
      <c r="SI36" s="57"/>
      <c r="SJ36" s="57"/>
      <c r="SK36" s="57"/>
      <c r="SL36" s="57"/>
      <c r="SM36" s="57"/>
      <c r="SN36" s="57"/>
      <c r="SO36" s="57"/>
      <c r="SP36" s="57"/>
      <c r="SQ36" s="57"/>
      <c r="SR36" s="57"/>
      <c r="SS36" s="57"/>
      <c r="ST36" s="57"/>
      <c r="SU36" s="57"/>
      <c r="SV36" s="57"/>
      <c r="SW36" s="57"/>
      <c r="SX36" s="57"/>
      <c r="SY36" s="57"/>
      <c r="SZ36" s="57"/>
      <c r="TA36" s="57"/>
      <c r="TB36" s="57"/>
      <c r="TC36" s="57"/>
      <c r="TD36" s="57"/>
      <c r="TE36" s="57"/>
      <c r="TF36" s="57"/>
      <c r="TG36" s="57"/>
      <c r="TH36" s="57"/>
      <c r="TI36" s="57"/>
      <c r="TJ36" s="57"/>
      <c r="TK36" s="57"/>
      <c r="TL36" s="57"/>
      <c r="TM36" s="57"/>
      <c r="TN36" s="57"/>
      <c r="TO36" s="57"/>
      <c r="TP36" s="57"/>
      <c r="TQ36" s="57"/>
      <c r="TR36" s="57"/>
      <c r="TS36" s="57"/>
      <c r="TT36" s="57"/>
      <c r="TU36" s="57"/>
      <c r="TV36" s="57"/>
      <c r="TW36" s="57"/>
      <c r="TX36" s="57"/>
      <c r="TY36" s="57"/>
      <c r="TZ36" s="57"/>
      <c r="UA36" s="57"/>
      <c r="UB36" s="57"/>
      <c r="UC36" s="57"/>
      <c r="UD36" s="57"/>
      <c r="UE36" s="57"/>
      <c r="UF36" s="57"/>
      <c r="UG36" s="57"/>
      <c r="UH36" s="57"/>
      <c r="UI36" s="57"/>
      <c r="UJ36" s="57"/>
      <c r="UK36" s="57"/>
      <c r="UL36" s="57"/>
      <c r="UM36" s="57"/>
      <c r="UN36" s="57"/>
      <c r="UO36" s="57"/>
      <c r="UP36" s="57"/>
      <c r="UQ36" s="57"/>
      <c r="UR36" s="57"/>
      <c r="US36" s="57"/>
      <c r="UT36" s="57"/>
      <c r="UU36" s="57"/>
      <c r="UV36" s="57"/>
      <c r="UW36" s="57"/>
      <c r="UX36" s="57"/>
      <c r="UY36" s="57"/>
      <c r="UZ36" s="57"/>
      <c r="VA36" s="57"/>
      <c r="VB36" s="57"/>
      <c r="VC36" s="57"/>
      <c r="VD36" s="57"/>
      <c r="VE36" s="57"/>
      <c r="VF36" s="57"/>
      <c r="VG36" s="57"/>
      <c r="VH36" s="57"/>
      <c r="VI36" s="57"/>
      <c r="VJ36" s="57"/>
      <c r="VK36" s="57"/>
      <c r="VL36" s="57"/>
      <c r="VM36" s="57"/>
      <c r="VN36" s="57"/>
      <c r="VO36" s="57"/>
      <c r="VP36" s="57"/>
      <c r="VQ36" s="57"/>
      <c r="VR36" s="57"/>
      <c r="VS36" s="57"/>
      <c r="VT36" s="57"/>
      <c r="VU36" s="57"/>
      <c r="VV36" s="57"/>
      <c r="VW36" s="57"/>
      <c r="VX36" s="57"/>
      <c r="VY36" s="57"/>
      <c r="VZ36" s="57"/>
      <c r="WA36" s="57"/>
      <c r="WB36" s="57"/>
      <c r="WC36" s="57"/>
      <c r="WD36" s="57"/>
      <c r="WE36" s="57"/>
      <c r="WF36" s="57"/>
      <c r="WG36" s="57"/>
      <c r="WH36" s="57"/>
      <c r="WI36" s="57"/>
      <c r="WJ36" s="57"/>
      <c r="WK36" s="57"/>
      <c r="WL36" s="57"/>
      <c r="WM36" s="57"/>
      <c r="WN36" s="57"/>
      <c r="WO36" s="57"/>
      <c r="WP36" s="57"/>
      <c r="WQ36" s="57"/>
      <c r="WR36" s="57"/>
      <c r="WS36" s="57"/>
      <c r="WT36" s="57"/>
      <c r="WU36" s="57"/>
      <c r="WV36" s="57"/>
      <c r="WW36" s="57"/>
      <c r="WX36" s="57"/>
      <c r="WY36" s="57"/>
      <c r="WZ36" s="57"/>
      <c r="XA36" s="57"/>
      <c r="XB36" s="57"/>
      <c r="XC36" s="57"/>
      <c r="XD36" s="57"/>
      <c r="XE36" s="57"/>
      <c r="XF36" s="57"/>
      <c r="XG36" s="57"/>
      <c r="XH36" s="57"/>
      <c r="XI36" s="57"/>
      <c r="XJ36" s="57"/>
      <c r="XK36" s="57"/>
      <c r="XL36" s="57"/>
      <c r="XM36" s="57"/>
      <c r="XN36" s="57"/>
      <c r="XO36" s="57"/>
      <c r="XP36" s="57"/>
      <c r="XQ36" s="57"/>
      <c r="XR36" s="57"/>
      <c r="XS36" s="57"/>
      <c r="XT36" s="57"/>
      <c r="XU36" s="57"/>
      <c r="XV36" s="57"/>
      <c r="XW36" s="57"/>
      <c r="XX36" s="57"/>
      <c r="XY36" s="57"/>
      <c r="XZ36" s="57"/>
      <c r="YA36" s="57"/>
      <c r="YB36" s="57"/>
      <c r="YC36" s="57"/>
      <c r="YD36" s="57"/>
      <c r="YE36" s="57"/>
      <c r="YF36" s="57"/>
      <c r="YG36" s="57"/>
      <c r="YH36" s="57"/>
      <c r="YI36" s="57"/>
      <c r="YJ36" s="57"/>
      <c r="YK36" s="57"/>
      <c r="YL36" s="57"/>
      <c r="YM36" s="57"/>
      <c r="YN36" s="57"/>
      <c r="YO36" s="57"/>
      <c r="YP36" s="57"/>
      <c r="YQ36" s="57"/>
      <c r="YR36" s="57"/>
      <c r="YS36" s="57"/>
      <c r="YT36" s="57"/>
      <c r="YU36" s="57"/>
      <c r="YV36" s="57"/>
      <c r="YW36" s="57"/>
      <c r="YX36" s="57"/>
      <c r="YY36" s="57"/>
    </row>
    <row r="37" spans="2:675" x14ac:dyDescent="0.25">
      <c r="B37" s="153"/>
      <c r="C37" s="57">
        <f t="shared" si="1"/>
        <v>35</v>
      </c>
      <c r="D37" s="57" t="s">
        <v>57</v>
      </c>
      <c r="E37" s="57"/>
      <c r="F37" s="57">
        <f t="shared" ca="1" si="0"/>
        <v>0</v>
      </c>
      <c r="G37" s="57">
        <v>5</v>
      </c>
      <c r="H37" s="57"/>
      <c r="I37" s="57"/>
      <c r="J37" s="57"/>
      <c r="K37" s="57">
        <v>5</v>
      </c>
      <c r="L37" s="57">
        <v>5</v>
      </c>
      <c r="M37" s="57">
        <v>5</v>
      </c>
      <c r="N37" s="57">
        <v>5</v>
      </c>
      <c r="O37" s="57">
        <v>5</v>
      </c>
      <c r="P37" s="57">
        <v>5</v>
      </c>
      <c r="Q37" s="57"/>
      <c r="R37" s="57">
        <v>5</v>
      </c>
      <c r="S37" s="57">
        <v>5</v>
      </c>
      <c r="T37" s="57">
        <v>5</v>
      </c>
      <c r="U37" s="57">
        <v>5</v>
      </c>
      <c r="V37" s="57">
        <v>5</v>
      </c>
      <c r="W37" s="57">
        <v>5</v>
      </c>
      <c r="X37" s="57"/>
      <c r="Y37" s="57"/>
      <c r="Z37" s="57">
        <v>5</v>
      </c>
      <c r="AA37" s="57">
        <v>5</v>
      </c>
      <c r="AB37" s="57">
        <v>5</v>
      </c>
      <c r="AC37" s="57">
        <v>5</v>
      </c>
      <c r="AD37" s="57">
        <v>5</v>
      </c>
      <c r="AE37" s="57"/>
      <c r="AF37" s="57">
        <v>5</v>
      </c>
      <c r="AG37" s="57">
        <v>5</v>
      </c>
      <c r="AH37" s="57">
        <v>5</v>
      </c>
      <c r="AI37" s="57">
        <v>5</v>
      </c>
      <c r="AJ37" s="57">
        <v>5</v>
      </c>
      <c r="AK37" s="57">
        <v>5</v>
      </c>
      <c r="AL37" s="57">
        <v>5</v>
      </c>
      <c r="AM37" s="57">
        <v>5</v>
      </c>
      <c r="AN37" s="57">
        <v>5</v>
      </c>
      <c r="AO37" s="57">
        <v>5</v>
      </c>
      <c r="AP37" s="57">
        <v>5</v>
      </c>
      <c r="AQ37" s="57">
        <v>5</v>
      </c>
      <c r="AR37" s="57">
        <v>5</v>
      </c>
      <c r="AS37" s="57"/>
      <c r="AT37" s="57">
        <v>5</v>
      </c>
      <c r="AU37" s="57">
        <v>5</v>
      </c>
      <c r="AV37" s="57">
        <v>5</v>
      </c>
      <c r="AW37" s="57">
        <v>5</v>
      </c>
      <c r="AX37" s="57">
        <v>5</v>
      </c>
      <c r="AY37" s="57">
        <v>5</v>
      </c>
      <c r="AZ37" s="57">
        <v>5</v>
      </c>
      <c r="BA37" s="57">
        <v>5</v>
      </c>
      <c r="BB37" s="57">
        <v>5</v>
      </c>
      <c r="BC37" s="57">
        <v>5</v>
      </c>
      <c r="BD37" s="57">
        <v>5</v>
      </c>
      <c r="BE37" s="57">
        <v>5</v>
      </c>
      <c r="BF37" s="57">
        <v>5</v>
      </c>
      <c r="BG37" s="57">
        <v>5</v>
      </c>
      <c r="BH37" s="57">
        <v>5</v>
      </c>
      <c r="BI37" s="57">
        <v>5</v>
      </c>
      <c r="BJ37" s="57"/>
      <c r="BK37" s="57"/>
      <c r="BL37" s="57">
        <v>5</v>
      </c>
      <c r="BM37" s="57">
        <v>5</v>
      </c>
      <c r="BN37" s="57">
        <v>5</v>
      </c>
      <c r="BO37" s="57">
        <v>4</v>
      </c>
      <c r="BP37" s="57">
        <v>4</v>
      </c>
      <c r="BQ37" s="57">
        <v>4</v>
      </c>
      <c r="BR37" s="57">
        <v>4</v>
      </c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  <c r="IZ37" s="57"/>
      <c r="JA37" s="57"/>
      <c r="JB37" s="57"/>
      <c r="JC37" s="57"/>
      <c r="JD37" s="57"/>
      <c r="JE37" s="57"/>
      <c r="JF37" s="57"/>
      <c r="JG37" s="57"/>
      <c r="JH37" s="57"/>
      <c r="JI37" s="57"/>
      <c r="JJ37" s="57"/>
      <c r="JK37" s="57"/>
      <c r="JL37" s="57"/>
      <c r="JM37" s="57"/>
      <c r="JN37" s="57"/>
      <c r="JO37" s="57"/>
      <c r="JP37" s="57"/>
      <c r="JQ37" s="57"/>
      <c r="JR37" s="57"/>
      <c r="JS37" s="57"/>
      <c r="JT37" s="57"/>
      <c r="JU37" s="57"/>
      <c r="JV37" s="57"/>
      <c r="JW37" s="57"/>
      <c r="JX37" s="57"/>
      <c r="JY37" s="57"/>
      <c r="JZ37" s="57"/>
      <c r="KA37" s="57"/>
      <c r="KB37" s="57"/>
      <c r="KC37" s="57"/>
      <c r="KD37" s="57"/>
      <c r="KE37" s="57"/>
      <c r="KF37" s="57"/>
      <c r="KG37" s="57"/>
      <c r="KH37" s="57"/>
      <c r="KI37" s="57"/>
      <c r="KJ37" s="57"/>
      <c r="KK37" s="57"/>
      <c r="KL37" s="57"/>
      <c r="KM37" s="57"/>
      <c r="KN37" s="57"/>
      <c r="KO37" s="57"/>
      <c r="KP37" s="57"/>
      <c r="KQ37" s="57"/>
      <c r="KR37" s="57"/>
      <c r="KS37" s="57"/>
      <c r="KT37" s="57"/>
      <c r="KU37" s="57"/>
      <c r="KV37" s="57"/>
      <c r="KW37" s="57"/>
      <c r="KX37" s="57"/>
      <c r="KY37" s="57"/>
      <c r="KZ37" s="57"/>
      <c r="LA37" s="57"/>
      <c r="LB37" s="57"/>
      <c r="LC37" s="57"/>
      <c r="LD37" s="57"/>
      <c r="LE37" s="57"/>
      <c r="LF37" s="57"/>
      <c r="LG37" s="57"/>
      <c r="LH37" s="57"/>
      <c r="LI37" s="57"/>
      <c r="LJ37" s="57"/>
      <c r="LK37" s="57"/>
      <c r="LL37" s="57"/>
      <c r="LM37" s="57"/>
      <c r="LN37" s="57"/>
      <c r="LO37" s="57"/>
      <c r="LP37" s="57"/>
      <c r="LQ37" s="57"/>
      <c r="LR37" s="57"/>
      <c r="LS37" s="57"/>
      <c r="LT37" s="57"/>
      <c r="LU37" s="57"/>
      <c r="LV37" s="57"/>
      <c r="LW37" s="57"/>
      <c r="LX37" s="57"/>
      <c r="LY37" s="57"/>
      <c r="LZ37" s="57"/>
      <c r="MA37" s="57"/>
      <c r="MB37" s="57"/>
      <c r="MC37" s="57"/>
      <c r="MD37" s="57"/>
      <c r="ME37" s="57"/>
      <c r="MF37" s="57"/>
      <c r="MG37" s="57"/>
      <c r="MH37" s="57"/>
      <c r="MI37" s="57"/>
      <c r="MJ37" s="57"/>
      <c r="MK37" s="57"/>
      <c r="ML37" s="57"/>
      <c r="MM37" s="57"/>
      <c r="MN37" s="57"/>
      <c r="MO37" s="57"/>
      <c r="MP37" s="57"/>
      <c r="MQ37" s="57"/>
      <c r="MR37" s="57"/>
      <c r="MS37" s="57"/>
      <c r="MT37" s="57"/>
      <c r="MU37" s="57"/>
      <c r="MV37" s="57"/>
      <c r="MW37" s="57"/>
      <c r="MX37" s="57"/>
      <c r="MY37" s="57"/>
      <c r="MZ37" s="57"/>
      <c r="NA37" s="57"/>
      <c r="NB37" s="57"/>
      <c r="NC37" s="57"/>
      <c r="ND37" s="57"/>
      <c r="NE37" s="57"/>
      <c r="NF37" s="57"/>
      <c r="NG37" s="57"/>
      <c r="NH37" s="57"/>
      <c r="NI37" s="57"/>
      <c r="NJ37" s="57"/>
      <c r="NK37" s="57"/>
      <c r="NL37" s="57"/>
      <c r="NM37" s="57"/>
      <c r="NN37" s="57"/>
      <c r="NO37" s="57"/>
      <c r="NP37" s="57"/>
      <c r="NQ37" s="57"/>
      <c r="NR37" s="57"/>
      <c r="NS37" s="57"/>
      <c r="NT37" s="57"/>
      <c r="NU37" s="57"/>
      <c r="NV37" s="57"/>
      <c r="NW37" s="57"/>
      <c r="NX37" s="57"/>
      <c r="NY37" s="57"/>
      <c r="NZ37" s="57"/>
      <c r="OA37" s="57"/>
      <c r="OB37" s="57"/>
      <c r="OC37" s="57"/>
      <c r="OD37" s="57"/>
      <c r="OE37" s="57"/>
      <c r="OF37" s="57"/>
      <c r="OG37" s="57"/>
      <c r="OH37" s="57"/>
      <c r="OI37" s="57"/>
      <c r="OJ37" s="57"/>
      <c r="OK37" s="57"/>
      <c r="OL37" s="57"/>
      <c r="OM37" s="57"/>
      <c r="ON37" s="57"/>
      <c r="OO37" s="57"/>
      <c r="OP37" s="57"/>
      <c r="OQ37" s="57"/>
      <c r="OR37" s="57"/>
      <c r="OS37" s="57"/>
      <c r="OT37" s="57"/>
      <c r="OU37" s="57"/>
      <c r="OV37" s="57"/>
      <c r="OW37" s="57"/>
      <c r="OX37" s="57"/>
      <c r="OY37" s="57"/>
      <c r="OZ37" s="57"/>
      <c r="PA37" s="57"/>
      <c r="PB37" s="57"/>
      <c r="PC37" s="57"/>
      <c r="PD37" s="57"/>
      <c r="PE37" s="57"/>
      <c r="PF37" s="57"/>
      <c r="PG37" s="57"/>
      <c r="PH37" s="57"/>
      <c r="PI37" s="57"/>
      <c r="PJ37" s="57"/>
      <c r="PK37" s="57"/>
      <c r="PL37" s="57"/>
      <c r="PM37" s="57"/>
      <c r="PN37" s="57"/>
      <c r="PO37" s="57"/>
      <c r="PP37" s="57"/>
      <c r="PQ37" s="57"/>
      <c r="PR37" s="57"/>
      <c r="PS37" s="57"/>
      <c r="PT37" s="57"/>
      <c r="PU37" s="57"/>
      <c r="PV37" s="57"/>
      <c r="PW37" s="57"/>
      <c r="PX37" s="57"/>
      <c r="PY37" s="57"/>
      <c r="PZ37" s="57"/>
      <c r="QA37" s="57"/>
      <c r="QB37" s="57"/>
      <c r="QC37" s="57"/>
      <c r="QD37" s="57"/>
      <c r="QE37" s="57"/>
      <c r="QF37" s="57"/>
      <c r="QG37" s="57"/>
      <c r="QH37" s="57"/>
      <c r="QI37" s="57"/>
      <c r="QJ37" s="57"/>
      <c r="QK37" s="57"/>
      <c r="QL37" s="57"/>
      <c r="QM37" s="57"/>
      <c r="QN37" s="57"/>
      <c r="QO37" s="57"/>
      <c r="QP37" s="57"/>
      <c r="QQ37" s="57"/>
      <c r="QR37" s="57"/>
      <c r="QS37" s="57"/>
      <c r="QT37" s="57"/>
      <c r="QU37" s="57"/>
      <c r="QV37" s="57"/>
      <c r="QW37" s="57"/>
      <c r="QX37" s="57"/>
      <c r="QY37" s="57"/>
      <c r="QZ37" s="57"/>
      <c r="RA37" s="57"/>
      <c r="RB37" s="57"/>
      <c r="RC37" s="57"/>
      <c r="RD37" s="57"/>
      <c r="RE37" s="57"/>
      <c r="RF37" s="57"/>
      <c r="RG37" s="57"/>
      <c r="RH37" s="57"/>
      <c r="RI37" s="57"/>
      <c r="RJ37" s="57"/>
      <c r="RK37" s="57"/>
      <c r="RL37" s="57"/>
      <c r="RM37" s="57"/>
      <c r="RN37" s="57"/>
      <c r="RO37" s="57"/>
      <c r="RP37" s="57"/>
      <c r="RQ37" s="57"/>
      <c r="RR37" s="57"/>
      <c r="RS37" s="57"/>
      <c r="RT37" s="57"/>
      <c r="RU37" s="57"/>
      <c r="RV37" s="57"/>
      <c r="RW37" s="57"/>
      <c r="RX37" s="57"/>
      <c r="RY37" s="57"/>
      <c r="RZ37" s="57"/>
      <c r="SA37" s="57"/>
      <c r="SB37" s="57"/>
      <c r="SC37" s="57"/>
      <c r="SD37" s="57"/>
      <c r="SE37" s="57"/>
      <c r="SF37" s="57"/>
      <c r="SG37" s="57"/>
      <c r="SH37" s="57"/>
      <c r="SI37" s="57"/>
      <c r="SJ37" s="57"/>
      <c r="SK37" s="57"/>
      <c r="SL37" s="57"/>
      <c r="SM37" s="57"/>
      <c r="SN37" s="57"/>
      <c r="SO37" s="57"/>
      <c r="SP37" s="57"/>
      <c r="SQ37" s="57"/>
      <c r="SR37" s="57"/>
      <c r="SS37" s="57"/>
      <c r="ST37" s="57"/>
      <c r="SU37" s="57"/>
      <c r="SV37" s="57"/>
      <c r="SW37" s="57"/>
      <c r="SX37" s="57"/>
      <c r="SY37" s="57"/>
      <c r="SZ37" s="57"/>
      <c r="TA37" s="57"/>
      <c r="TB37" s="57"/>
      <c r="TC37" s="57"/>
      <c r="TD37" s="57"/>
      <c r="TE37" s="57"/>
      <c r="TF37" s="57"/>
      <c r="TG37" s="57"/>
      <c r="TH37" s="57"/>
      <c r="TI37" s="57"/>
      <c r="TJ37" s="57"/>
      <c r="TK37" s="57"/>
      <c r="TL37" s="57"/>
      <c r="TM37" s="57"/>
      <c r="TN37" s="57"/>
      <c r="TO37" s="57"/>
      <c r="TP37" s="57"/>
      <c r="TQ37" s="57"/>
      <c r="TR37" s="57"/>
      <c r="TS37" s="57"/>
      <c r="TT37" s="57"/>
      <c r="TU37" s="57"/>
      <c r="TV37" s="57"/>
      <c r="TW37" s="57"/>
      <c r="TX37" s="57"/>
      <c r="TY37" s="57"/>
      <c r="TZ37" s="57"/>
      <c r="UA37" s="57"/>
      <c r="UB37" s="57"/>
      <c r="UC37" s="57"/>
      <c r="UD37" s="57"/>
      <c r="UE37" s="57"/>
      <c r="UF37" s="57"/>
      <c r="UG37" s="57"/>
      <c r="UH37" s="57"/>
      <c r="UI37" s="57"/>
      <c r="UJ37" s="57"/>
      <c r="UK37" s="57"/>
      <c r="UL37" s="57"/>
      <c r="UM37" s="57"/>
      <c r="UN37" s="57"/>
      <c r="UO37" s="57"/>
      <c r="UP37" s="57"/>
      <c r="UQ37" s="57"/>
      <c r="UR37" s="57"/>
      <c r="US37" s="57"/>
      <c r="UT37" s="57"/>
      <c r="UU37" s="57"/>
      <c r="UV37" s="57"/>
      <c r="UW37" s="57"/>
      <c r="UX37" s="57"/>
      <c r="UY37" s="57"/>
      <c r="UZ37" s="57"/>
      <c r="VA37" s="57"/>
      <c r="VB37" s="57"/>
      <c r="VC37" s="57"/>
      <c r="VD37" s="57"/>
      <c r="VE37" s="57"/>
      <c r="VF37" s="57"/>
      <c r="VG37" s="57"/>
      <c r="VH37" s="57"/>
      <c r="VI37" s="57"/>
      <c r="VJ37" s="57"/>
      <c r="VK37" s="57"/>
      <c r="VL37" s="57"/>
      <c r="VM37" s="57"/>
      <c r="VN37" s="57"/>
      <c r="VO37" s="57"/>
      <c r="VP37" s="57"/>
      <c r="VQ37" s="57"/>
      <c r="VR37" s="57"/>
      <c r="VS37" s="57"/>
      <c r="VT37" s="57"/>
      <c r="VU37" s="57"/>
      <c r="VV37" s="57"/>
      <c r="VW37" s="57"/>
      <c r="VX37" s="57"/>
      <c r="VY37" s="57"/>
      <c r="VZ37" s="57"/>
      <c r="WA37" s="57"/>
      <c r="WB37" s="57"/>
      <c r="WC37" s="57"/>
      <c r="WD37" s="57"/>
      <c r="WE37" s="57"/>
      <c r="WF37" s="57"/>
      <c r="WG37" s="57"/>
      <c r="WH37" s="57"/>
      <c r="WI37" s="57"/>
      <c r="WJ37" s="57"/>
      <c r="WK37" s="57"/>
      <c r="WL37" s="57"/>
      <c r="WM37" s="57"/>
      <c r="WN37" s="57"/>
      <c r="WO37" s="57"/>
      <c r="WP37" s="57"/>
      <c r="WQ37" s="57"/>
      <c r="WR37" s="57"/>
      <c r="WS37" s="57"/>
      <c r="WT37" s="57"/>
      <c r="WU37" s="57"/>
      <c r="WV37" s="57"/>
      <c r="WW37" s="57"/>
      <c r="WX37" s="57"/>
      <c r="WY37" s="57"/>
      <c r="WZ37" s="57"/>
      <c r="XA37" s="57"/>
      <c r="XB37" s="57"/>
      <c r="XC37" s="57"/>
      <c r="XD37" s="57"/>
      <c r="XE37" s="57"/>
      <c r="XF37" s="57"/>
      <c r="XG37" s="57"/>
      <c r="XH37" s="57"/>
      <c r="XI37" s="57"/>
      <c r="XJ37" s="57"/>
      <c r="XK37" s="57"/>
      <c r="XL37" s="57"/>
      <c r="XM37" s="57"/>
      <c r="XN37" s="57"/>
      <c r="XO37" s="57"/>
      <c r="XP37" s="57"/>
      <c r="XQ37" s="57"/>
      <c r="XR37" s="57"/>
      <c r="XS37" s="57"/>
      <c r="XT37" s="57"/>
      <c r="XU37" s="57"/>
      <c r="XV37" s="57"/>
      <c r="XW37" s="57"/>
      <c r="XX37" s="57"/>
      <c r="XY37" s="57"/>
      <c r="XZ37" s="57"/>
      <c r="YA37" s="57"/>
      <c r="YB37" s="57"/>
      <c r="YC37" s="57"/>
      <c r="YD37" s="57"/>
      <c r="YE37" s="57"/>
      <c r="YF37" s="57"/>
      <c r="YG37" s="57"/>
      <c r="YH37" s="57"/>
      <c r="YI37" s="57"/>
      <c r="YJ37" s="57"/>
      <c r="YK37" s="57"/>
      <c r="YL37" s="57"/>
      <c r="YM37" s="57"/>
      <c r="YN37" s="57"/>
      <c r="YO37" s="57"/>
      <c r="YP37" s="57"/>
      <c r="YQ37" s="57"/>
      <c r="YR37" s="57"/>
      <c r="YS37" s="57"/>
      <c r="YT37" s="57"/>
      <c r="YU37" s="57"/>
      <c r="YV37" s="57"/>
      <c r="YW37" s="57"/>
      <c r="YX37" s="57"/>
      <c r="YY37" s="57"/>
    </row>
    <row r="38" spans="2:675" x14ac:dyDescent="0.25">
      <c r="B38" s="153"/>
      <c r="C38" s="57">
        <f t="shared" si="1"/>
        <v>36</v>
      </c>
      <c r="D38" s="57" t="s">
        <v>54</v>
      </c>
      <c r="E38" s="57"/>
      <c r="F38" s="57">
        <f t="shared" ca="1" si="0"/>
        <v>0</v>
      </c>
      <c r="G38" s="57">
        <v>2</v>
      </c>
      <c r="H38" s="57"/>
      <c r="I38" s="57"/>
      <c r="J38" s="57"/>
      <c r="K38" s="57">
        <v>2</v>
      </c>
      <c r="L38" s="57">
        <v>2</v>
      </c>
      <c r="M38" s="57">
        <v>2</v>
      </c>
      <c r="N38" s="57">
        <v>2</v>
      </c>
      <c r="O38" s="57">
        <v>2</v>
      </c>
      <c r="P38" s="57">
        <v>2</v>
      </c>
      <c r="Q38" s="57"/>
      <c r="R38" s="57">
        <v>2</v>
      </c>
      <c r="S38" s="57">
        <v>2</v>
      </c>
      <c r="T38" s="57">
        <v>2</v>
      </c>
      <c r="U38" s="57">
        <v>2</v>
      </c>
      <c r="V38" s="57">
        <v>2</v>
      </c>
      <c r="W38" s="57">
        <v>2</v>
      </c>
      <c r="X38" s="57"/>
      <c r="Y38" s="57"/>
      <c r="Z38" s="57">
        <v>2</v>
      </c>
      <c r="AA38" s="57">
        <v>2</v>
      </c>
      <c r="AB38" s="57">
        <v>2</v>
      </c>
      <c r="AC38" s="57">
        <v>2</v>
      </c>
      <c r="AD38" s="57">
        <v>2</v>
      </c>
      <c r="AE38" s="57"/>
      <c r="AF38" s="57">
        <v>2</v>
      </c>
      <c r="AG38" s="57">
        <v>2</v>
      </c>
      <c r="AH38" s="57">
        <v>2</v>
      </c>
      <c r="AI38" s="57">
        <v>2</v>
      </c>
      <c r="AJ38" s="57">
        <v>2</v>
      </c>
      <c r="AK38" s="57">
        <v>2</v>
      </c>
      <c r="AL38" s="57">
        <v>2</v>
      </c>
      <c r="AM38" s="57">
        <v>2</v>
      </c>
      <c r="AN38" s="57">
        <v>2</v>
      </c>
      <c r="AO38" s="57">
        <v>2</v>
      </c>
      <c r="AP38" s="57">
        <v>2</v>
      </c>
      <c r="AQ38" s="57">
        <v>2</v>
      </c>
      <c r="AR38" s="57">
        <v>2</v>
      </c>
      <c r="AS38" s="57"/>
      <c r="AT38" s="57">
        <v>2</v>
      </c>
      <c r="AU38" s="57">
        <v>2</v>
      </c>
      <c r="AV38" s="57">
        <v>2</v>
      </c>
      <c r="AW38" s="57">
        <v>2</v>
      </c>
      <c r="AX38" s="57">
        <v>2</v>
      </c>
      <c r="AY38" s="57">
        <v>2</v>
      </c>
      <c r="AZ38" s="57">
        <v>2</v>
      </c>
      <c r="BA38" s="57">
        <v>2</v>
      </c>
      <c r="BB38" s="57">
        <v>2</v>
      </c>
      <c r="BC38" s="57">
        <v>2</v>
      </c>
      <c r="BD38" s="57">
        <v>2</v>
      </c>
      <c r="BE38" s="57">
        <v>2</v>
      </c>
      <c r="BF38" s="57">
        <v>2</v>
      </c>
      <c r="BG38" s="57">
        <v>2</v>
      </c>
      <c r="BH38" s="57">
        <v>2</v>
      </c>
      <c r="BI38" s="57">
        <v>2</v>
      </c>
      <c r="BJ38" s="57"/>
      <c r="BK38" s="57"/>
      <c r="BL38" s="57">
        <v>2</v>
      </c>
      <c r="BM38" s="57">
        <v>2</v>
      </c>
      <c r="BN38" s="57">
        <v>2</v>
      </c>
      <c r="BO38" s="57">
        <v>2</v>
      </c>
      <c r="BP38" s="57">
        <v>2</v>
      </c>
      <c r="BQ38" s="57">
        <v>2</v>
      </c>
      <c r="BR38" s="57">
        <v>2</v>
      </c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</row>
    <row r="39" spans="2:675" x14ac:dyDescent="0.25">
      <c r="B39" s="153"/>
      <c r="C39" s="57">
        <f t="shared" si="1"/>
        <v>37</v>
      </c>
      <c r="D39" s="57" t="s">
        <v>44</v>
      </c>
      <c r="E39" s="57"/>
      <c r="F39" s="57">
        <f t="shared" ca="1" si="0"/>
        <v>0</v>
      </c>
      <c r="G39" s="57">
        <v>6</v>
      </c>
      <c r="H39" s="57"/>
      <c r="I39" s="57"/>
      <c r="J39" s="57"/>
      <c r="K39" s="57">
        <v>0</v>
      </c>
      <c r="L39" s="57">
        <v>10</v>
      </c>
      <c r="M39" s="57">
        <v>9</v>
      </c>
      <c r="N39" s="57">
        <v>3</v>
      </c>
      <c r="O39" s="57">
        <v>6</v>
      </c>
      <c r="P39" s="57">
        <v>6</v>
      </c>
      <c r="Q39" s="57"/>
      <c r="R39" s="57">
        <v>0</v>
      </c>
      <c r="S39" s="57">
        <v>0</v>
      </c>
      <c r="T39" s="57">
        <v>4</v>
      </c>
      <c r="U39" s="57">
        <v>4</v>
      </c>
      <c r="V39" s="57">
        <v>4</v>
      </c>
      <c r="W39" s="57">
        <v>4</v>
      </c>
      <c r="X39" s="57"/>
      <c r="Y39" s="57"/>
      <c r="Z39" s="57">
        <v>0</v>
      </c>
      <c r="AA39" s="57"/>
      <c r="AB39" s="57">
        <v>0</v>
      </c>
      <c r="AC39" s="57">
        <v>0</v>
      </c>
      <c r="AD39" s="57">
        <v>0</v>
      </c>
      <c r="AE39" s="57"/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4</v>
      </c>
      <c r="AO39" s="57">
        <v>4</v>
      </c>
      <c r="AP39" s="57">
        <v>0</v>
      </c>
      <c r="AQ39" s="57">
        <v>4</v>
      </c>
      <c r="AR39" s="57">
        <v>4</v>
      </c>
      <c r="AS39" s="57"/>
      <c r="AT39" s="57">
        <v>4</v>
      </c>
      <c r="AU39" s="57">
        <v>4</v>
      </c>
      <c r="AV39" s="57">
        <v>8</v>
      </c>
      <c r="AW39" s="57">
        <v>2</v>
      </c>
      <c r="AX39" s="57">
        <v>2</v>
      </c>
      <c r="AY39" s="57">
        <v>2</v>
      </c>
      <c r="AZ39" s="57">
        <v>2</v>
      </c>
      <c r="BA39" s="57">
        <v>2</v>
      </c>
      <c r="BB39" s="57">
        <v>4</v>
      </c>
      <c r="BC39" s="57">
        <v>2</v>
      </c>
      <c r="BD39" s="57">
        <v>2</v>
      </c>
      <c r="BE39" s="57">
        <v>2</v>
      </c>
      <c r="BF39" s="57">
        <v>2</v>
      </c>
      <c r="BG39" s="57">
        <v>2</v>
      </c>
      <c r="BH39" s="57">
        <v>2</v>
      </c>
      <c r="BI39" s="57">
        <v>2</v>
      </c>
      <c r="BJ39" s="57"/>
      <c r="BK39" s="57"/>
      <c r="BL39" s="57">
        <v>0</v>
      </c>
      <c r="BM39" s="57">
        <v>0</v>
      </c>
      <c r="BN39" s="57">
        <v>10</v>
      </c>
      <c r="BO39" s="57">
        <v>10</v>
      </c>
      <c r="BP39" s="57">
        <v>10</v>
      </c>
      <c r="BQ39" s="57">
        <v>10</v>
      </c>
      <c r="BR39" s="57">
        <v>10</v>
      </c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7"/>
      <c r="FE39" s="57"/>
      <c r="FF39" s="57"/>
      <c r="FG39" s="57"/>
      <c r="FH39" s="57"/>
      <c r="FI39" s="57"/>
      <c r="FJ39" s="57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</row>
    <row r="40" spans="2:675" x14ac:dyDescent="0.25">
      <c r="B40" s="153"/>
      <c r="C40" s="57">
        <f t="shared" si="1"/>
        <v>38</v>
      </c>
      <c r="D40" s="57" t="s">
        <v>147</v>
      </c>
      <c r="E40" s="57"/>
      <c r="F40" s="57">
        <f t="shared" ca="1" si="0"/>
        <v>0</v>
      </c>
      <c r="G40" s="57">
        <v>4</v>
      </c>
      <c r="H40" s="57"/>
      <c r="I40" s="57"/>
      <c r="J40" s="57"/>
      <c r="K40" s="57">
        <v>4</v>
      </c>
      <c r="L40" s="57">
        <v>4</v>
      </c>
      <c r="M40" s="57">
        <v>4</v>
      </c>
      <c r="N40" s="57">
        <v>4</v>
      </c>
      <c r="O40" s="57">
        <v>4</v>
      </c>
      <c r="P40" s="57">
        <v>4</v>
      </c>
      <c r="Q40" s="57"/>
      <c r="R40" s="57">
        <v>4</v>
      </c>
      <c r="S40" s="57">
        <v>6</v>
      </c>
      <c r="T40" s="57">
        <v>6</v>
      </c>
      <c r="U40" s="57">
        <v>6</v>
      </c>
      <c r="V40" s="57">
        <v>6</v>
      </c>
      <c r="W40" s="57">
        <v>6</v>
      </c>
      <c r="X40" s="57"/>
      <c r="Y40" s="57"/>
      <c r="Z40" s="57">
        <v>5</v>
      </c>
      <c r="AA40" s="57">
        <v>5</v>
      </c>
      <c r="AB40" s="57">
        <v>5</v>
      </c>
      <c r="AC40" s="57">
        <v>5</v>
      </c>
      <c r="AD40" s="57">
        <v>5</v>
      </c>
      <c r="AE40" s="57"/>
      <c r="AF40" s="57">
        <v>5</v>
      </c>
      <c r="AG40" s="57">
        <v>5</v>
      </c>
      <c r="AH40" s="57">
        <v>5</v>
      </c>
      <c r="AI40" s="57">
        <v>5</v>
      </c>
      <c r="AJ40" s="57">
        <v>5</v>
      </c>
      <c r="AK40" s="57">
        <v>5</v>
      </c>
      <c r="AL40" s="57">
        <v>8</v>
      </c>
      <c r="AM40" s="57">
        <v>5</v>
      </c>
      <c r="AN40" s="57">
        <v>5</v>
      </c>
      <c r="AO40" s="57">
        <v>5</v>
      </c>
      <c r="AP40" s="57">
        <v>5</v>
      </c>
      <c r="AQ40" s="57">
        <v>4</v>
      </c>
      <c r="AR40" s="57">
        <v>4</v>
      </c>
      <c r="AS40" s="57"/>
      <c r="AT40" s="57">
        <v>4</v>
      </c>
      <c r="AU40" s="57">
        <v>4</v>
      </c>
      <c r="AV40" s="57">
        <v>4</v>
      </c>
      <c r="AW40" s="57">
        <v>4</v>
      </c>
      <c r="AX40" s="57">
        <v>4</v>
      </c>
      <c r="AY40" s="57">
        <v>4</v>
      </c>
      <c r="AZ40" s="57">
        <v>0</v>
      </c>
      <c r="BA40" s="57">
        <v>7</v>
      </c>
      <c r="BB40" s="57">
        <v>7</v>
      </c>
      <c r="BC40" s="57">
        <v>7</v>
      </c>
      <c r="BD40" s="57">
        <v>3</v>
      </c>
      <c r="BE40" s="57">
        <v>14</v>
      </c>
      <c r="BF40" s="57">
        <v>7</v>
      </c>
      <c r="BG40" s="57">
        <v>3</v>
      </c>
      <c r="BH40" s="57">
        <v>7</v>
      </c>
      <c r="BI40" s="57">
        <v>4</v>
      </c>
      <c r="BJ40" s="57"/>
      <c r="BK40" s="57"/>
      <c r="BL40" s="57">
        <v>3</v>
      </c>
      <c r="BM40" s="57">
        <v>3</v>
      </c>
      <c r="BN40" s="57">
        <v>3</v>
      </c>
      <c r="BO40" s="57">
        <v>2</v>
      </c>
      <c r="BP40" s="57">
        <v>2</v>
      </c>
      <c r="BQ40" s="57">
        <v>6</v>
      </c>
      <c r="BR40" s="57">
        <v>11</v>
      </c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</row>
    <row r="41" spans="2:675" x14ac:dyDescent="0.25">
      <c r="B41" s="153"/>
      <c r="C41" s="57">
        <f t="shared" si="1"/>
        <v>39</v>
      </c>
      <c r="D41" s="57" t="s">
        <v>271</v>
      </c>
      <c r="E41" s="57"/>
      <c r="F41" s="57">
        <f t="shared" ca="1" si="0"/>
        <v>0</v>
      </c>
      <c r="G41" s="57">
        <v>0</v>
      </c>
      <c r="H41" s="57"/>
      <c r="I41" s="57"/>
      <c r="J41" s="57"/>
      <c r="K41" s="57">
        <v>9</v>
      </c>
      <c r="L41" s="57">
        <v>10</v>
      </c>
      <c r="M41" s="57">
        <v>10</v>
      </c>
      <c r="N41" s="57">
        <v>10</v>
      </c>
      <c r="O41" s="57">
        <v>11</v>
      </c>
      <c r="P41" s="57">
        <v>11</v>
      </c>
      <c r="Q41" s="57"/>
      <c r="R41" s="57">
        <v>12</v>
      </c>
      <c r="S41" s="57">
        <v>8</v>
      </c>
      <c r="T41" s="57">
        <v>8</v>
      </c>
      <c r="U41" s="57">
        <v>8</v>
      </c>
      <c r="V41" s="57">
        <v>8</v>
      </c>
      <c r="W41" s="57">
        <v>8</v>
      </c>
      <c r="X41" s="57"/>
      <c r="Y41" s="57"/>
      <c r="Z41" s="57">
        <v>8</v>
      </c>
      <c r="AA41" s="57">
        <v>8</v>
      </c>
      <c r="AB41" s="57">
        <v>8</v>
      </c>
      <c r="AC41" s="57">
        <v>8</v>
      </c>
      <c r="AD41" s="57">
        <v>8</v>
      </c>
      <c r="AE41" s="57"/>
      <c r="AF41" s="57">
        <v>8</v>
      </c>
      <c r="AG41" s="57">
        <v>8</v>
      </c>
      <c r="AH41" s="57">
        <v>8</v>
      </c>
      <c r="AI41" s="57">
        <v>6</v>
      </c>
      <c r="AJ41" s="57">
        <v>6</v>
      </c>
      <c r="AK41" s="57">
        <v>6</v>
      </c>
      <c r="AL41" s="57">
        <v>8</v>
      </c>
      <c r="AM41" s="57">
        <v>12</v>
      </c>
      <c r="AN41" s="57">
        <v>12</v>
      </c>
      <c r="AO41" s="57">
        <v>12</v>
      </c>
      <c r="AP41" s="57">
        <v>12</v>
      </c>
      <c r="AQ41" s="57">
        <v>10</v>
      </c>
      <c r="AR41" s="57">
        <v>10</v>
      </c>
      <c r="AS41" s="57"/>
      <c r="AT41" s="57">
        <v>10</v>
      </c>
      <c r="AU41" s="57">
        <v>9</v>
      </c>
      <c r="AV41" s="57">
        <v>9</v>
      </c>
      <c r="AW41" s="57">
        <v>9</v>
      </c>
      <c r="AX41" s="57">
        <v>9</v>
      </c>
      <c r="AY41" s="57">
        <v>9</v>
      </c>
      <c r="AZ41" s="57">
        <v>1</v>
      </c>
      <c r="BA41" s="57">
        <v>4</v>
      </c>
      <c r="BB41" s="57">
        <v>10</v>
      </c>
      <c r="BC41" s="57">
        <v>10</v>
      </c>
      <c r="BD41" s="57">
        <v>10</v>
      </c>
      <c r="BE41" s="57">
        <v>10</v>
      </c>
      <c r="BF41" s="57">
        <v>10</v>
      </c>
      <c r="BG41" s="57">
        <v>0</v>
      </c>
      <c r="BH41" s="57">
        <v>10</v>
      </c>
      <c r="BI41" s="57">
        <v>5</v>
      </c>
      <c r="BJ41" s="57"/>
      <c r="BK41" s="57"/>
      <c r="BL41" s="57">
        <v>10</v>
      </c>
      <c r="BM41" s="57">
        <v>8</v>
      </c>
      <c r="BN41" s="57">
        <v>8</v>
      </c>
      <c r="BO41" s="57">
        <v>6</v>
      </c>
      <c r="BP41" s="57">
        <v>6</v>
      </c>
      <c r="BQ41" s="57">
        <v>6</v>
      </c>
      <c r="BR41" s="57">
        <v>6</v>
      </c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J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</row>
    <row r="42" spans="2:675" x14ac:dyDescent="0.25">
      <c r="B42" s="153"/>
      <c r="C42" s="57">
        <f t="shared" si="1"/>
        <v>40</v>
      </c>
      <c r="D42" s="57" t="s">
        <v>349</v>
      </c>
      <c r="E42" s="57"/>
      <c r="F42" s="57">
        <f t="shared" ca="1" si="0"/>
        <v>0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>
        <v>0</v>
      </c>
      <c r="V42" s="57">
        <v>0</v>
      </c>
      <c r="W42" s="57">
        <v>0</v>
      </c>
      <c r="X42" s="57"/>
      <c r="Y42" s="57"/>
      <c r="Z42" s="57">
        <v>0</v>
      </c>
      <c r="AA42" s="57">
        <v>0</v>
      </c>
      <c r="AB42" s="57">
        <v>0</v>
      </c>
      <c r="AC42" s="57">
        <v>0</v>
      </c>
      <c r="AD42" s="57">
        <v>8</v>
      </c>
      <c r="AE42" s="57"/>
      <c r="AF42" s="57">
        <v>8</v>
      </c>
      <c r="AG42" s="57">
        <v>8</v>
      </c>
      <c r="AH42" s="57">
        <v>8</v>
      </c>
      <c r="AI42" s="57">
        <v>8</v>
      </c>
      <c r="AJ42" s="57">
        <v>8</v>
      </c>
      <c r="AK42" s="57">
        <v>8</v>
      </c>
      <c r="AL42" s="57">
        <v>14</v>
      </c>
      <c r="AM42" s="57">
        <v>8</v>
      </c>
      <c r="AN42" s="57">
        <v>8</v>
      </c>
      <c r="AO42" s="57">
        <v>8</v>
      </c>
      <c r="AP42" s="57">
        <v>8</v>
      </c>
      <c r="AQ42" s="57">
        <v>7</v>
      </c>
      <c r="AR42" s="57">
        <v>7</v>
      </c>
      <c r="AS42" s="57"/>
      <c r="AT42" s="57">
        <v>7</v>
      </c>
      <c r="AU42" s="57">
        <v>7</v>
      </c>
      <c r="AV42" s="57">
        <v>7</v>
      </c>
      <c r="AW42" s="57">
        <v>7</v>
      </c>
      <c r="AX42" s="57">
        <v>14</v>
      </c>
      <c r="AY42" s="57">
        <v>14</v>
      </c>
      <c r="AZ42" s="57">
        <v>14</v>
      </c>
      <c r="BA42" s="57">
        <v>14</v>
      </c>
      <c r="BB42" s="57">
        <v>14</v>
      </c>
      <c r="BC42" s="57">
        <v>17</v>
      </c>
      <c r="BD42" s="57">
        <v>14</v>
      </c>
      <c r="BE42" s="57">
        <v>14</v>
      </c>
      <c r="BF42" s="57">
        <v>14</v>
      </c>
      <c r="BG42" s="57">
        <v>14</v>
      </c>
      <c r="BH42" s="57">
        <v>14</v>
      </c>
      <c r="BI42" s="57">
        <v>0</v>
      </c>
      <c r="BJ42" s="57"/>
      <c r="BK42" s="57"/>
      <c r="BL42" s="57">
        <v>13</v>
      </c>
      <c r="BM42" s="57">
        <v>13</v>
      </c>
      <c r="BN42" s="57">
        <v>13</v>
      </c>
      <c r="BO42" s="57">
        <v>13</v>
      </c>
      <c r="BP42" s="57">
        <v>13</v>
      </c>
      <c r="BQ42" s="57">
        <v>13</v>
      </c>
      <c r="BR42" s="57">
        <v>13</v>
      </c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57"/>
      <c r="IO42" s="57"/>
      <c r="IP42" s="57"/>
      <c r="IQ42" s="57"/>
      <c r="IR42" s="57"/>
      <c r="IS42" s="57"/>
      <c r="IT42" s="57"/>
      <c r="IU42" s="57"/>
      <c r="IV42" s="57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7"/>
      <c r="JS42" s="57"/>
      <c r="JT42" s="57"/>
      <c r="JU42" s="57"/>
      <c r="JV42" s="57"/>
      <c r="JW42" s="57"/>
      <c r="JX42" s="57"/>
      <c r="JY42" s="57"/>
      <c r="JZ42" s="57"/>
      <c r="KA42" s="57"/>
      <c r="KB42" s="57"/>
      <c r="KC42" s="57"/>
      <c r="KD42" s="57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7"/>
      <c r="KY42" s="57"/>
      <c r="KZ42" s="57"/>
      <c r="LA42" s="57"/>
      <c r="LB42" s="57"/>
      <c r="LC42" s="57"/>
      <c r="LD42" s="57"/>
      <c r="LE42" s="57"/>
      <c r="LF42" s="57"/>
      <c r="LG42" s="57"/>
      <c r="LH42" s="57"/>
      <c r="LI42" s="57"/>
      <c r="LJ42" s="57"/>
      <c r="LK42" s="57"/>
      <c r="LL42" s="57"/>
      <c r="LM42" s="57"/>
      <c r="LN42" s="57"/>
      <c r="LO42" s="57"/>
      <c r="LP42" s="57"/>
      <c r="LQ42" s="57"/>
      <c r="LR42" s="57"/>
      <c r="LS42" s="57"/>
      <c r="LT42" s="57"/>
      <c r="LU42" s="57"/>
      <c r="LV42" s="57"/>
      <c r="LW42" s="57"/>
      <c r="LX42" s="57"/>
      <c r="LY42" s="57"/>
      <c r="LZ42" s="57"/>
      <c r="MA42" s="57"/>
      <c r="MB42" s="57"/>
      <c r="MC42" s="57"/>
      <c r="MD42" s="57"/>
      <c r="ME42" s="57"/>
      <c r="MF42" s="57"/>
      <c r="MG42" s="57"/>
      <c r="MH42" s="57"/>
      <c r="MI42" s="57"/>
      <c r="MJ42" s="57"/>
      <c r="MK42" s="57"/>
      <c r="ML42" s="57"/>
      <c r="MM42" s="57"/>
      <c r="MN42" s="57"/>
      <c r="MO42" s="57"/>
      <c r="MP42" s="57"/>
      <c r="MQ42" s="57"/>
      <c r="MR42" s="57"/>
      <c r="MS42" s="57"/>
      <c r="MT42" s="57"/>
      <c r="MU42" s="57"/>
      <c r="MV42" s="57"/>
      <c r="MW42" s="57"/>
      <c r="MX42" s="57"/>
      <c r="MY42" s="57"/>
      <c r="MZ42" s="57"/>
      <c r="NA42" s="57"/>
      <c r="NB42" s="57"/>
      <c r="NC42" s="57"/>
      <c r="ND42" s="57"/>
      <c r="NE42" s="57"/>
      <c r="NF42" s="57"/>
      <c r="NG42" s="57"/>
      <c r="NH42" s="57"/>
      <c r="NI42" s="57"/>
      <c r="NJ42" s="57"/>
      <c r="NK42" s="57"/>
      <c r="NL42" s="57"/>
      <c r="NM42" s="57"/>
      <c r="NN42" s="57"/>
      <c r="NO42" s="57"/>
      <c r="NP42" s="57"/>
      <c r="NQ42" s="57"/>
      <c r="NR42" s="57"/>
      <c r="NS42" s="57"/>
      <c r="NT42" s="57"/>
      <c r="NU42" s="57"/>
      <c r="NV42" s="57"/>
      <c r="NW42" s="57"/>
      <c r="NX42" s="57"/>
      <c r="NY42" s="57"/>
      <c r="NZ42" s="57"/>
      <c r="OA42" s="57"/>
      <c r="OB42" s="57"/>
      <c r="OC42" s="57"/>
      <c r="OD42" s="57"/>
      <c r="OE42" s="57"/>
      <c r="OF42" s="57"/>
      <c r="OG42" s="57"/>
      <c r="OH42" s="57"/>
      <c r="OI42" s="57"/>
      <c r="OJ42" s="57"/>
      <c r="OK42" s="57"/>
      <c r="OL42" s="57"/>
      <c r="OM42" s="57"/>
      <c r="ON42" s="57"/>
      <c r="OO42" s="57"/>
      <c r="OP42" s="57"/>
      <c r="OQ42" s="57"/>
      <c r="OR42" s="57"/>
      <c r="OS42" s="57"/>
      <c r="OT42" s="57"/>
      <c r="OU42" s="57"/>
      <c r="OV42" s="57"/>
      <c r="OW42" s="57"/>
      <c r="OX42" s="57"/>
      <c r="OY42" s="57"/>
      <c r="OZ42" s="57"/>
      <c r="PA42" s="57"/>
      <c r="PB42" s="57"/>
      <c r="PC42" s="57"/>
      <c r="PD42" s="57"/>
      <c r="PE42" s="57"/>
      <c r="PF42" s="57"/>
      <c r="PG42" s="57"/>
      <c r="PH42" s="57"/>
      <c r="PI42" s="57"/>
      <c r="PJ42" s="57"/>
      <c r="PK42" s="57"/>
      <c r="PL42" s="57"/>
      <c r="PM42" s="57"/>
      <c r="PN42" s="57"/>
      <c r="PO42" s="57"/>
      <c r="PP42" s="57"/>
      <c r="PQ42" s="57"/>
      <c r="PR42" s="57"/>
      <c r="PS42" s="57"/>
      <c r="PT42" s="57"/>
      <c r="PU42" s="57"/>
      <c r="PV42" s="57"/>
      <c r="PW42" s="57"/>
      <c r="PX42" s="57"/>
      <c r="PY42" s="57"/>
      <c r="PZ42" s="57"/>
      <c r="QA42" s="57"/>
      <c r="QB42" s="57"/>
      <c r="QC42" s="57"/>
      <c r="QD42" s="57"/>
      <c r="QE42" s="57"/>
      <c r="QF42" s="57"/>
      <c r="QG42" s="57"/>
      <c r="QH42" s="57"/>
      <c r="QI42" s="57"/>
      <c r="QJ42" s="57"/>
      <c r="QK42" s="57"/>
      <c r="QL42" s="57"/>
      <c r="QM42" s="57"/>
      <c r="QN42" s="57"/>
      <c r="QO42" s="57"/>
      <c r="QP42" s="57"/>
      <c r="QQ42" s="57"/>
      <c r="QR42" s="57"/>
      <c r="QS42" s="57"/>
      <c r="QT42" s="57"/>
      <c r="QU42" s="57"/>
      <c r="QV42" s="57"/>
      <c r="QW42" s="57"/>
      <c r="QX42" s="57"/>
      <c r="QY42" s="57"/>
      <c r="QZ42" s="57"/>
      <c r="RA42" s="57"/>
      <c r="RB42" s="57"/>
      <c r="RC42" s="57"/>
      <c r="RD42" s="57"/>
      <c r="RE42" s="57"/>
      <c r="RF42" s="57"/>
      <c r="RG42" s="57"/>
      <c r="RH42" s="57"/>
      <c r="RI42" s="57"/>
      <c r="RJ42" s="57"/>
      <c r="RK42" s="57"/>
      <c r="RL42" s="57"/>
      <c r="RM42" s="57"/>
      <c r="RN42" s="57"/>
      <c r="RO42" s="57"/>
      <c r="RP42" s="57"/>
      <c r="RQ42" s="57"/>
      <c r="RR42" s="57"/>
      <c r="RS42" s="57"/>
      <c r="RT42" s="57"/>
      <c r="RU42" s="57"/>
      <c r="RV42" s="57"/>
      <c r="RW42" s="57"/>
      <c r="RX42" s="57"/>
      <c r="RY42" s="57"/>
      <c r="RZ42" s="57"/>
      <c r="SA42" s="57"/>
      <c r="SB42" s="57"/>
      <c r="SC42" s="57"/>
      <c r="SD42" s="57"/>
      <c r="SE42" s="57"/>
      <c r="SF42" s="57"/>
      <c r="SG42" s="57"/>
      <c r="SH42" s="57"/>
      <c r="SI42" s="57"/>
      <c r="SJ42" s="57"/>
      <c r="SK42" s="57"/>
      <c r="SL42" s="57"/>
      <c r="SM42" s="57"/>
      <c r="SN42" s="57"/>
      <c r="SO42" s="57"/>
      <c r="SP42" s="57"/>
      <c r="SQ42" s="57"/>
      <c r="SR42" s="57"/>
      <c r="SS42" s="57"/>
      <c r="ST42" s="57"/>
      <c r="SU42" s="57"/>
      <c r="SV42" s="57"/>
      <c r="SW42" s="57"/>
      <c r="SX42" s="57"/>
      <c r="SY42" s="57"/>
      <c r="SZ42" s="57"/>
      <c r="TA42" s="57"/>
      <c r="TB42" s="57"/>
      <c r="TC42" s="57"/>
      <c r="TD42" s="57"/>
      <c r="TE42" s="57"/>
      <c r="TF42" s="57"/>
      <c r="TG42" s="57"/>
      <c r="TH42" s="57"/>
      <c r="TI42" s="57"/>
      <c r="TJ42" s="57"/>
      <c r="TK42" s="57"/>
      <c r="TL42" s="57"/>
      <c r="TM42" s="57"/>
      <c r="TN42" s="57"/>
      <c r="TO42" s="57"/>
      <c r="TP42" s="57"/>
      <c r="TQ42" s="57"/>
      <c r="TR42" s="57"/>
      <c r="TS42" s="57"/>
      <c r="TT42" s="57"/>
      <c r="TU42" s="57"/>
      <c r="TV42" s="57"/>
      <c r="TW42" s="57"/>
      <c r="TX42" s="57"/>
      <c r="TY42" s="57"/>
      <c r="TZ42" s="57"/>
      <c r="UA42" s="57"/>
      <c r="UB42" s="57"/>
      <c r="UC42" s="57"/>
      <c r="UD42" s="57"/>
      <c r="UE42" s="57"/>
      <c r="UF42" s="57"/>
      <c r="UG42" s="57"/>
      <c r="UH42" s="57"/>
      <c r="UI42" s="57"/>
      <c r="UJ42" s="57"/>
      <c r="UK42" s="57"/>
      <c r="UL42" s="57"/>
      <c r="UM42" s="57"/>
      <c r="UN42" s="57"/>
      <c r="UO42" s="57"/>
      <c r="UP42" s="57"/>
      <c r="UQ42" s="57"/>
      <c r="UR42" s="57"/>
      <c r="US42" s="57"/>
      <c r="UT42" s="57"/>
      <c r="UU42" s="57"/>
      <c r="UV42" s="57"/>
      <c r="UW42" s="57"/>
      <c r="UX42" s="57"/>
      <c r="UY42" s="57"/>
      <c r="UZ42" s="57"/>
      <c r="VA42" s="57"/>
      <c r="VB42" s="57"/>
      <c r="VC42" s="57"/>
      <c r="VD42" s="57"/>
      <c r="VE42" s="57"/>
      <c r="VF42" s="57"/>
      <c r="VG42" s="57"/>
      <c r="VH42" s="57"/>
      <c r="VI42" s="57"/>
      <c r="VJ42" s="57"/>
      <c r="VK42" s="57"/>
      <c r="VL42" s="57"/>
      <c r="VM42" s="57"/>
      <c r="VN42" s="57"/>
      <c r="VO42" s="57"/>
      <c r="VP42" s="57"/>
      <c r="VQ42" s="57"/>
      <c r="VR42" s="57"/>
      <c r="VS42" s="57"/>
      <c r="VT42" s="57"/>
      <c r="VU42" s="57"/>
      <c r="VV42" s="57"/>
      <c r="VW42" s="57"/>
      <c r="VX42" s="57"/>
      <c r="VY42" s="57"/>
      <c r="VZ42" s="57"/>
      <c r="WA42" s="57"/>
      <c r="WB42" s="57"/>
      <c r="WC42" s="57"/>
      <c r="WD42" s="57"/>
      <c r="WE42" s="57"/>
      <c r="WF42" s="57"/>
      <c r="WG42" s="57"/>
      <c r="WH42" s="57"/>
      <c r="WI42" s="57"/>
      <c r="WJ42" s="57"/>
      <c r="WK42" s="57"/>
      <c r="WL42" s="57"/>
      <c r="WM42" s="57"/>
      <c r="WN42" s="57"/>
      <c r="WO42" s="57"/>
      <c r="WP42" s="57"/>
      <c r="WQ42" s="57"/>
      <c r="WR42" s="57"/>
      <c r="WS42" s="57"/>
      <c r="WT42" s="57"/>
      <c r="WU42" s="57"/>
      <c r="WV42" s="57"/>
      <c r="WW42" s="57"/>
      <c r="WX42" s="57"/>
      <c r="WY42" s="57"/>
      <c r="WZ42" s="57"/>
      <c r="XA42" s="57"/>
      <c r="XB42" s="57"/>
      <c r="XC42" s="57"/>
      <c r="XD42" s="57"/>
      <c r="XE42" s="57"/>
      <c r="XF42" s="57"/>
      <c r="XG42" s="57"/>
      <c r="XH42" s="57"/>
      <c r="XI42" s="57"/>
      <c r="XJ42" s="57"/>
      <c r="XK42" s="57"/>
      <c r="XL42" s="57"/>
      <c r="XM42" s="57"/>
      <c r="XN42" s="57"/>
      <c r="XO42" s="57"/>
      <c r="XP42" s="57"/>
      <c r="XQ42" s="57"/>
      <c r="XR42" s="57"/>
      <c r="XS42" s="57"/>
      <c r="XT42" s="57"/>
      <c r="XU42" s="57"/>
      <c r="XV42" s="57"/>
      <c r="XW42" s="57"/>
      <c r="XX42" s="57"/>
      <c r="XY42" s="57"/>
      <c r="XZ42" s="57"/>
      <c r="YA42" s="57"/>
      <c r="YB42" s="57"/>
      <c r="YC42" s="57"/>
      <c r="YD42" s="57"/>
      <c r="YE42" s="57"/>
      <c r="YF42" s="57"/>
      <c r="YG42" s="57"/>
      <c r="YH42" s="57"/>
      <c r="YI42" s="57"/>
      <c r="YJ42" s="57"/>
      <c r="YK42" s="57"/>
      <c r="YL42" s="57"/>
      <c r="YM42" s="57"/>
      <c r="YN42" s="57"/>
      <c r="YO42" s="57"/>
      <c r="YP42" s="57"/>
      <c r="YQ42" s="57"/>
      <c r="YR42" s="57"/>
      <c r="YS42" s="57"/>
      <c r="YT42" s="57"/>
      <c r="YU42" s="57"/>
      <c r="YV42" s="57"/>
      <c r="YW42" s="57"/>
      <c r="YX42" s="57"/>
      <c r="YY42" s="57"/>
    </row>
    <row r="43" spans="2:675" x14ac:dyDescent="0.25">
      <c r="B43" s="153"/>
      <c r="C43" s="57">
        <f t="shared" si="1"/>
        <v>41</v>
      </c>
      <c r="D43" s="57"/>
      <c r="E43" s="57"/>
      <c r="F43" s="57">
        <f t="shared" ca="1" si="0"/>
        <v>0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>
        <v>0</v>
      </c>
      <c r="V43" s="57">
        <v>0</v>
      </c>
      <c r="W43" s="57">
        <v>0</v>
      </c>
      <c r="X43" s="57"/>
      <c r="Y43" s="57"/>
      <c r="Z43" s="57">
        <v>0</v>
      </c>
      <c r="AA43" s="57">
        <v>0</v>
      </c>
      <c r="AB43" s="57">
        <v>0</v>
      </c>
      <c r="AC43" s="57">
        <v>0</v>
      </c>
      <c r="AD43" s="57">
        <v>0</v>
      </c>
      <c r="AE43" s="57"/>
      <c r="AF43" s="57">
        <v>0</v>
      </c>
      <c r="AG43" s="57">
        <v>0</v>
      </c>
      <c r="AH43" s="57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7">
        <v>0</v>
      </c>
      <c r="AP43" s="57">
        <v>0</v>
      </c>
      <c r="AQ43" s="57">
        <v>0</v>
      </c>
      <c r="AR43" s="57">
        <v>0</v>
      </c>
      <c r="AS43" s="57"/>
      <c r="AT43" s="57">
        <v>0</v>
      </c>
      <c r="AU43" s="57">
        <v>0</v>
      </c>
      <c r="AV43" s="57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7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7"/>
      <c r="BK43" s="57"/>
      <c r="BL43" s="57">
        <v>0</v>
      </c>
      <c r="BM43" s="57">
        <v>0</v>
      </c>
      <c r="BN43" s="57">
        <v>0</v>
      </c>
      <c r="BO43" s="57">
        <v>0</v>
      </c>
      <c r="BP43" s="57">
        <v>0</v>
      </c>
      <c r="BQ43" s="57">
        <v>0</v>
      </c>
      <c r="BR43" s="57">
        <v>0</v>
      </c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57"/>
      <c r="IO43" s="57"/>
      <c r="IP43" s="57"/>
      <c r="IQ43" s="57"/>
      <c r="IR43" s="57"/>
      <c r="IS43" s="57"/>
      <c r="IT43" s="57"/>
      <c r="IU43" s="57"/>
      <c r="IV43" s="57"/>
      <c r="IW43" s="57"/>
      <c r="IX43" s="57"/>
      <c r="IY43" s="57"/>
      <c r="IZ43" s="57"/>
      <c r="JA43" s="57"/>
      <c r="JB43" s="57"/>
      <c r="JC43" s="57"/>
      <c r="JD43" s="57"/>
      <c r="JE43" s="57"/>
      <c r="JF43" s="57"/>
      <c r="JG43" s="57"/>
      <c r="JH43" s="57"/>
      <c r="JI43" s="57"/>
      <c r="JJ43" s="57"/>
      <c r="JK43" s="57"/>
      <c r="JL43" s="57"/>
      <c r="JM43" s="57"/>
      <c r="JN43" s="57"/>
      <c r="JO43" s="57"/>
      <c r="JP43" s="57"/>
      <c r="JQ43" s="57"/>
      <c r="JR43" s="57"/>
      <c r="JS43" s="57"/>
      <c r="JT43" s="57"/>
      <c r="JU43" s="57"/>
      <c r="JV43" s="57"/>
      <c r="JW43" s="57"/>
      <c r="JX43" s="57"/>
      <c r="JY43" s="57"/>
      <c r="JZ43" s="57"/>
      <c r="KA43" s="57"/>
      <c r="KB43" s="57"/>
      <c r="KC43" s="57"/>
      <c r="KD43" s="57"/>
      <c r="KE43" s="57"/>
      <c r="KF43" s="57"/>
      <c r="KG43" s="57"/>
      <c r="KH43" s="57"/>
      <c r="KI43" s="57"/>
      <c r="KJ43" s="57"/>
      <c r="KK43" s="57"/>
      <c r="KL43" s="57"/>
      <c r="KM43" s="57"/>
      <c r="KN43" s="57"/>
      <c r="KO43" s="57"/>
      <c r="KP43" s="57"/>
      <c r="KQ43" s="57"/>
      <c r="KR43" s="57"/>
      <c r="KS43" s="57"/>
      <c r="KT43" s="57"/>
      <c r="KU43" s="57"/>
      <c r="KV43" s="57"/>
      <c r="KW43" s="57"/>
      <c r="KX43" s="57"/>
      <c r="KY43" s="57"/>
      <c r="KZ43" s="57"/>
      <c r="LA43" s="57"/>
      <c r="LB43" s="57"/>
      <c r="LC43" s="57"/>
      <c r="LD43" s="57"/>
      <c r="LE43" s="57"/>
      <c r="LF43" s="57"/>
      <c r="LG43" s="57"/>
      <c r="LH43" s="57"/>
      <c r="LI43" s="57"/>
      <c r="LJ43" s="57"/>
      <c r="LK43" s="57"/>
      <c r="LL43" s="57"/>
      <c r="LM43" s="57"/>
      <c r="LN43" s="57"/>
      <c r="LO43" s="57"/>
      <c r="LP43" s="57"/>
      <c r="LQ43" s="57"/>
      <c r="LR43" s="57"/>
      <c r="LS43" s="57"/>
      <c r="LT43" s="57"/>
      <c r="LU43" s="57"/>
      <c r="LV43" s="57"/>
      <c r="LW43" s="57"/>
      <c r="LX43" s="57"/>
      <c r="LY43" s="57"/>
      <c r="LZ43" s="57"/>
      <c r="MA43" s="57"/>
      <c r="MB43" s="57"/>
      <c r="MC43" s="57"/>
      <c r="MD43" s="57"/>
      <c r="ME43" s="57"/>
      <c r="MF43" s="57"/>
      <c r="MG43" s="57"/>
      <c r="MH43" s="57"/>
      <c r="MI43" s="57"/>
      <c r="MJ43" s="57"/>
      <c r="MK43" s="57"/>
      <c r="ML43" s="57"/>
      <c r="MM43" s="57"/>
      <c r="MN43" s="57"/>
      <c r="MO43" s="57"/>
      <c r="MP43" s="57"/>
      <c r="MQ43" s="57"/>
      <c r="MR43" s="57"/>
      <c r="MS43" s="57"/>
      <c r="MT43" s="57"/>
      <c r="MU43" s="57"/>
      <c r="MV43" s="57"/>
      <c r="MW43" s="57"/>
      <c r="MX43" s="57"/>
      <c r="MY43" s="57"/>
      <c r="MZ43" s="57"/>
      <c r="NA43" s="57"/>
      <c r="NB43" s="57"/>
      <c r="NC43" s="57"/>
      <c r="ND43" s="57"/>
      <c r="NE43" s="57"/>
      <c r="NF43" s="57"/>
      <c r="NG43" s="57"/>
      <c r="NH43" s="57"/>
      <c r="NI43" s="57"/>
      <c r="NJ43" s="57"/>
      <c r="NK43" s="57"/>
      <c r="NL43" s="57"/>
      <c r="NM43" s="57"/>
      <c r="NN43" s="57"/>
      <c r="NO43" s="57"/>
      <c r="NP43" s="57"/>
      <c r="NQ43" s="57"/>
      <c r="NR43" s="57"/>
      <c r="NS43" s="57"/>
      <c r="NT43" s="57"/>
      <c r="NU43" s="57"/>
      <c r="NV43" s="57"/>
      <c r="NW43" s="57"/>
      <c r="NX43" s="57"/>
      <c r="NY43" s="57"/>
      <c r="NZ43" s="57"/>
      <c r="OA43" s="57"/>
      <c r="OB43" s="57"/>
      <c r="OC43" s="57"/>
      <c r="OD43" s="57"/>
      <c r="OE43" s="57"/>
      <c r="OF43" s="57"/>
      <c r="OG43" s="57"/>
      <c r="OH43" s="57"/>
      <c r="OI43" s="57"/>
      <c r="OJ43" s="57"/>
      <c r="OK43" s="57"/>
      <c r="OL43" s="57"/>
      <c r="OM43" s="57"/>
      <c r="ON43" s="57"/>
      <c r="OO43" s="57"/>
      <c r="OP43" s="57"/>
      <c r="OQ43" s="57"/>
      <c r="OR43" s="57"/>
      <c r="OS43" s="57"/>
      <c r="OT43" s="57"/>
      <c r="OU43" s="57"/>
      <c r="OV43" s="57"/>
      <c r="OW43" s="57"/>
      <c r="OX43" s="57"/>
      <c r="OY43" s="57"/>
      <c r="OZ43" s="57"/>
      <c r="PA43" s="57"/>
      <c r="PB43" s="57"/>
      <c r="PC43" s="57"/>
      <c r="PD43" s="57"/>
      <c r="PE43" s="57"/>
      <c r="PF43" s="57"/>
      <c r="PG43" s="57"/>
      <c r="PH43" s="57"/>
      <c r="PI43" s="57"/>
      <c r="PJ43" s="57"/>
      <c r="PK43" s="57"/>
      <c r="PL43" s="57"/>
      <c r="PM43" s="57"/>
      <c r="PN43" s="57"/>
      <c r="PO43" s="57"/>
      <c r="PP43" s="57"/>
      <c r="PQ43" s="57"/>
      <c r="PR43" s="57"/>
      <c r="PS43" s="57"/>
      <c r="PT43" s="57"/>
      <c r="PU43" s="57"/>
      <c r="PV43" s="57"/>
      <c r="PW43" s="57"/>
      <c r="PX43" s="57"/>
      <c r="PY43" s="57"/>
      <c r="PZ43" s="57"/>
      <c r="QA43" s="57"/>
      <c r="QB43" s="57"/>
      <c r="QC43" s="57"/>
      <c r="QD43" s="57"/>
      <c r="QE43" s="57"/>
      <c r="QF43" s="57"/>
      <c r="QG43" s="57"/>
      <c r="QH43" s="57"/>
      <c r="QI43" s="57"/>
      <c r="QJ43" s="57"/>
      <c r="QK43" s="57"/>
      <c r="QL43" s="57"/>
      <c r="QM43" s="57"/>
      <c r="QN43" s="57"/>
      <c r="QO43" s="57"/>
      <c r="QP43" s="57"/>
      <c r="QQ43" s="57"/>
      <c r="QR43" s="57"/>
      <c r="QS43" s="57"/>
      <c r="QT43" s="57"/>
      <c r="QU43" s="57"/>
      <c r="QV43" s="57"/>
      <c r="QW43" s="57"/>
      <c r="QX43" s="57"/>
      <c r="QY43" s="57"/>
      <c r="QZ43" s="57"/>
      <c r="RA43" s="57"/>
      <c r="RB43" s="57"/>
      <c r="RC43" s="57"/>
      <c r="RD43" s="57"/>
      <c r="RE43" s="57"/>
      <c r="RF43" s="57"/>
      <c r="RG43" s="57"/>
      <c r="RH43" s="57"/>
      <c r="RI43" s="57"/>
      <c r="RJ43" s="57"/>
      <c r="RK43" s="57"/>
      <c r="RL43" s="57"/>
      <c r="RM43" s="57"/>
      <c r="RN43" s="57"/>
      <c r="RO43" s="57"/>
      <c r="RP43" s="57"/>
      <c r="RQ43" s="57"/>
      <c r="RR43" s="57"/>
      <c r="RS43" s="57"/>
      <c r="RT43" s="57"/>
      <c r="RU43" s="57"/>
      <c r="RV43" s="57"/>
      <c r="RW43" s="57"/>
      <c r="RX43" s="57"/>
      <c r="RY43" s="57"/>
      <c r="RZ43" s="57"/>
      <c r="SA43" s="57"/>
      <c r="SB43" s="57"/>
      <c r="SC43" s="57"/>
      <c r="SD43" s="57"/>
      <c r="SE43" s="57"/>
      <c r="SF43" s="57"/>
      <c r="SG43" s="57"/>
      <c r="SH43" s="57"/>
      <c r="SI43" s="57"/>
      <c r="SJ43" s="57"/>
      <c r="SK43" s="57"/>
      <c r="SL43" s="57"/>
      <c r="SM43" s="57"/>
      <c r="SN43" s="57"/>
      <c r="SO43" s="57"/>
      <c r="SP43" s="57"/>
      <c r="SQ43" s="57"/>
      <c r="SR43" s="57"/>
      <c r="SS43" s="57"/>
      <c r="ST43" s="57"/>
      <c r="SU43" s="57"/>
      <c r="SV43" s="57"/>
      <c r="SW43" s="57"/>
      <c r="SX43" s="57"/>
      <c r="SY43" s="57"/>
      <c r="SZ43" s="57"/>
      <c r="TA43" s="57"/>
      <c r="TB43" s="57"/>
      <c r="TC43" s="57"/>
      <c r="TD43" s="57"/>
      <c r="TE43" s="57"/>
      <c r="TF43" s="57"/>
      <c r="TG43" s="57"/>
      <c r="TH43" s="57"/>
      <c r="TI43" s="57"/>
      <c r="TJ43" s="57"/>
      <c r="TK43" s="57"/>
      <c r="TL43" s="57"/>
      <c r="TM43" s="57"/>
      <c r="TN43" s="57"/>
      <c r="TO43" s="57"/>
      <c r="TP43" s="57"/>
      <c r="TQ43" s="57"/>
      <c r="TR43" s="57"/>
      <c r="TS43" s="57"/>
      <c r="TT43" s="57"/>
      <c r="TU43" s="57"/>
      <c r="TV43" s="57"/>
      <c r="TW43" s="57"/>
      <c r="TX43" s="57"/>
      <c r="TY43" s="57"/>
      <c r="TZ43" s="57"/>
      <c r="UA43" s="57"/>
      <c r="UB43" s="57"/>
      <c r="UC43" s="57"/>
      <c r="UD43" s="57"/>
      <c r="UE43" s="57"/>
      <c r="UF43" s="57"/>
      <c r="UG43" s="57"/>
      <c r="UH43" s="57"/>
      <c r="UI43" s="57"/>
      <c r="UJ43" s="57"/>
      <c r="UK43" s="57"/>
      <c r="UL43" s="57"/>
      <c r="UM43" s="57"/>
      <c r="UN43" s="57"/>
      <c r="UO43" s="57"/>
      <c r="UP43" s="57"/>
      <c r="UQ43" s="57"/>
      <c r="UR43" s="57"/>
      <c r="US43" s="57"/>
      <c r="UT43" s="57"/>
      <c r="UU43" s="57"/>
      <c r="UV43" s="57"/>
      <c r="UW43" s="57"/>
      <c r="UX43" s="57"/>
      <c r="UY43" s="57"/>
      <c r="UZ43" s="57"/>
      <c r="VA43" s="57"/>
      <c r="VB43" s="57"/>
      <c r="VC43" s="57"/>
      <c r="VD43" s="57"/>
      <c r="VE43" s="57"/>
      <c r="VF43" s="57"/>
      <c r="VG43" s="57"/>
      <c r="VH43" s="57"/>
      <c r="VI43" s="57"/>
      <c r="VJ43" s="57"/>
      <c r="VK43" s="57"/>
      <c r="VL43" s="57"/>
      <c r="VM43" s="57"/>
      <c r="VN43" s="57"/>
      <c r="VO43" s="57"/>
      <c r="VP43" s="57"/>
      <c r="VQ43" s="57"/>
      <c r="VR43" s="57"/>
      <c r="VS43" s="57"/>
      <c r="VT43" s="57"/>
      <c r="VU43" s="57"/>
      <c r="VV43" s="57"/>
      <c r="VW43" s="57"/>
      <c r="VX43" s="57"/>
      <c r="VY43" s="57"/>
      <c r="VZ43" s="57"/>
      <c r="WA43" s="57"/>
      <c r="WB43" s="57"/>
      <c r="WC43" s="57"/>
      <c r="WD43" s="57"/>
      <c r="WE43" s="57"/>
      <c r="WF43" s="57"/>
      <c r="WG43" s="57"/>
      <c r="WH43" s="57"/>
      <c r="WI43" s="57"/>
      <c r="WJ43" s="57"/>
      <c r="WK43" s="57"/>
      <c r="WL43" s="57"/>
      <c r="WM43" s="57"/>
      <c r="WN43" s="57"/>
      <c r="WO43" s="57"/>
      <c r="WP43" s="57"/>
      <c r="WQ43" s="57"/>
      <c r="WR43" s="57"/>
      <c r="WS43" s="57"/>
      <c r="WT43" s="57"/>
      <c r="WU43" s="57"/>
      <c r="WV43" s="57"/>
      <c r="WW43" s="57"/>
      <c r="WX43" s="57"/>
      <c r="WY43" s="57"/>
      <c r="WZ43" s="57"/>
      <c r="XA43" s="57"/>
      <c r="XB43" s="57"/>
      <c r="XC43" s="57"/>
      <c r="XD43" s="57"/>
      <c r="XE43" s="57"/>
      <c r="XF43" s="57"/>
      <c r="XG43" s="57"/>
      <c r="XH43" s="57"/>
      <c r="XI43" s="57"/>
      <c r="XJ43" s="57"/>
      <c r="XK43" s="57"/>
      <c r="XL43" s="57"/>
      <c r="XM43" s="57"/>
      <c r="XN43" s="57"/>
      <c r="XO43" s="57"/>
      <c r="XP43" s="57"/>
      <c r="XQ43" s="57"/>
      <c r="XR43" s="57"/>
      <c r="XS43" s="57"/>
      <c r="XT43" s="57"/>
      <c r="XU43" s="57"/>
      <c r="XV43" s="57"/>
      <c r="XW43" s="57"/>
      <c r="XX43" s="57"/>
      <c r="XY43" s="57"/>
      <c r="XZ43" s="57"/>
      <c r="YA43" s="57"/>
      <c r="YB43" s="57"/>
      <c r="YC43" s="57"/>
      <c r="YD43" s="57"/>
      <c r="YE43" s="57"/>
      <c r="YF43" s="57"/>
      <c r="YG43" s="57"/>
      <c r="YH43" s="57"/>
      <c r="YI43" s="57"/>
      <c r="YJ43" s="57"/>
      <c r="YK43" s="57"/>
      <c r="YL43" s="57"/>
      <c r="YM43" s="57"/>
      <c r="YN43" s="57"/>
      <c r="YO43" s="57"/>
      <c r="YP43" s="57"/>
      <c r="YQ43" s="57"/>
      <c r="YR43" s="57"/>
      <c r="YS43" s="57"/>
      <c r="YT43" s="57"/>
      <c r="YU43" s="57"/>
      <c r="YV43" s="57"/>
      <c r="YW43" s="57"/>
      <c r="YX43" s="57"/>
      <c r="YY43" s="57"/>
    </row>
    <row r="44" spans="2:675" x14ac:dyDescent="0.25">
      <c r="B44" s="153"/>
      <c r="C44" s="57">
        <f t="shared" si="1"/>
        <v>42</v>
      </c>
      <c r="D44" s="57"/>
      <c r="E44" s="57"/>
      <c r="F44" s="57">
        <f t="shared" ca="1" si="0"/>
        <v>0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>
        <v>0</v>
      </c>
      <c r="V44" s="57">
        <v>0</v>
      </c>
      <c r="W44" s="57">
        <v>0</v>
      </c>
      <c r="X44" s="57"/>
      <c r="Y44" s="57"/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/>
      <c r="AF44" s="57">
        <v>0</v>
      </c>
      <c r="AG44" s="57">
        <v>0</v>
      </c>
      <c r="AH44" s="57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  <c r="AR44" s="57">
        <v>0</v>
      </c>
      <c r="AS44" s="57"/>
      <c r="AT44" s="57">
        <v>0</v>
      </c>
      <c r="AU44" s="57">
        <v>0</v>
      </c>
      <c r="AV44" s="57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7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7"/>
      <c r="BK44" s="57"/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7">
        <v>0</v>
      </c>
      <c r="BR44" s="57">
        <v>0</v>
      </c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  <c r="FB44" s="57"/>
      <c r="FC44" s="57"/>
      <c r="FD44" s="57"/>
      <c r="FE44" s="57"/>
      <c r="FF44" s="57"/>
      <c r="FG44" s="57"/>
      <c r="FH44" s="57"/>
      <c r="FI44" s="57"/>
      <c r="FJ44" s="57"/>
      <c r="FK44" s="57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57"/>
      <c r="IO44" s="57"/>
      <c r="IP44" s="57"/>
      <c r="IQ44" s="57"/>
      <c r="IR44" s="57"/>
      <c r="IS44" s="57"/>
      <c r="IT44" s="57"/>
      <c r="IU44" s="57"/>
      <c r="IV44" s="57"/>
      <c r="IW44" s="57"/>
      <c r="IX44" s="57"/>
      <c r="IY44" s="57"/>
      <c r="IZ44" s="57"/>
      <c r="JA44" s="57"/>
      <c r="JB44" s="57"/>
      <c r="JC44" s="57"/>
      <c r="JD44" s="57"/>
      <c r="JE44" s="57"/>
      <c r="JF44" s="57"/>
      <c r="JG44" s="57"/>
      <c r="JH44" s="57"/>
      <c r="JI44" s="57"/>
      <c r="JJ44" s="57"/>
      <c r="JK44" s="57"/>
      <c r="JL44" s="57"/>
      <c r="JM44" s="57"/>
      <c r="JN44" s="57"/>
      <c r="JO44" s="57"/>
      <c r="JP44" s="57"/>
      <c r="JQ44" s="57"/>
      <c r="JR44" s="57"/>
      <c r="JS44" s="57"/>
      <c r="JT44" s="57"/>
      <c r="JU44" s="57"/>
      <c r="JV44" s="57"/>
      <c r="JW44" s="57"/>
      <c r="JX44" s="57"/>
      <c r="JY44" s="57"/>
      <c r="JZ44" s="57"/>
      <c r="KA44" s="57"/>
      <c r="KB44" s="57"/>
      <c r="KC44" s="57"/>
      <c r="KD44" s="57"/>
      <c r="KE44" s="57"/>
      <c r="KF44" s="57"/>
      <c r="KG44" s="57"/>
      <c r="KH44" s="57"/>
      <c r="KI44" s="57"/>
      <c r="KJ44" s="57"/>
      <c r="KK44" s="57"/>
      <c r="KL44" s="57"/>
      <c r="KM44" s="57"/>
      <c r="KN44" s="57"/>
      <c r="KO44" s="57"/>
      <c r="KP44" s="57"/>
      <c r="KQ44" s="57"/>
      <c r="KR44" s="57"/>
      <c r="KS44" s="57"/>
      <c r="KT44" s="57"/>
      <c r="KU44" s="57"/>
      <c r="KV44" s="57"/>
      <c r="KW44" s="57"/>
      <c r="KX44" s="57"/>
      <c r="KY44" s="57"/>
      <c r="KZ44" s="57"/>
      <c r="LA44" s="57"/>
      <c r="LB44" s="57"/>
      <c r="LC44" s="57"/>
      <c r="LD44" s="57"/>
      <c r="LE44" s="57"/>
      <c r="LF44" s="57"/>
      <c r="LG44" s="57"/>
      <c r="LH44" s="57"/>
      <c r="LI44" s="57"/>
      <c r="LJ44" s="57"/>
      <c r="LK44" s="57"/>
      <c r="LL44" s="57"/>
      <c r="LM44" s="57"/>
      <c r="LN44" s="57"/>
      <c r="LO44" s="57"/>
      <c r="LP44" s="57"/>
      <c r="LQ44" s="57"/>
      <c r="LR44" s="57"/>
      <c r="LS44" s="57"/>
      <c r="LT44" s="57"/>
      <c r="LU44" s="57"/>
      <c r="LV44" s="57"/>
      <c r="LW44" s="57"/>
      <c r="LX44" s="57"/>
      <c r="LY44" s="57"/>
      <c r="LZ44" s="57"/>
      <c r="MA44" s="57"/>
      <c r="MB44" s="57"/>
      <c r="MC44" s="57"/>
      <c r="MD44" s="57"/>
      <c r="ME44" s="57"/>
      <c r="MF44" s="57"/>
      <c r="MG44" s="57"/>
      <c r="MH44" s="57"/>
      <c r="MI44" s="57"/>
      <c r="MJ44" s="57"/>
      <c r="MK44" s="57"/>
      <c r="ML44" s="57"/>
      <c r="MM44" s="57"/>
      <c r="MN44" s="57"/>
      <c r="MO44" s="57"/>
      <c r="MP44" s="57"/>
      <c r="MQ44" s="57"/>
      <c r="MR44" s="57"/>
      <c r="MS44" s="57"/>
      <c r="MT44" s="57"/>
      <c r="MU44" s="57"/>
      <c r="MV44" s="57"/>
      <c r="MW44" s="57"/>
      <c r="MX44" s="57"/>
      <c r="MY44" s="57"/>
      <c r="MZ44" s="57"/>
      <c r="NA44" s="57"/>
      <c r="NB44" s="57"/>
      <c r="NC44" s="57"/>
      <c r="ND44" s="57"/>
      <c r="NE44" s="57"/>
      <c r="NF44" s="57"/>
      <c r="NG44" s="57"/>
      <c r="NH44" s="57"/>
      <c r="NI44" s="57"/>
      <c r="NJ44" s="57"/>
      <c r="NK44" s="57"/>
      <c r="NL44" s="57"/>
      <c r="NM44" s="57"/>
      <c r="NN44" s="57"/>
      <c r="NO44" s="57"/>
      <c r="NP44" s="57"/>
      <c r="NQ44" s="57"/>
      <c r="NR44" s="57"/>
      <c r="NS44" s="57"/>
      <c r="NT44" s="57"/>
      <c r="NU44" s="57"/>
      <c r="NV44" s="57"/>
      <c r="NW44" s="57"/>
      <c r="NX44" s="57"/>
      <c r="NY44" s="57"/>
      <c r="NZ44" s="57"/>
      <c r="OA44" s="57"/>
      <c r="OB44" s="57"/>
      <c r="OC44" s="57"/>
      <c r="OD44" s="57"/>
      <c r="OE44" s="57"/>
      <c r="OF44" s="57"/>
      <c r="OG44" s="57"/>
      <c r="OH44" s="57"/>
      <c r="OI44" s="57"/>
      <c r="OJ44" s="57"/>
      <c r="OK44" s="57"/>
      <c r="OL44" s="57"/>
      <c r="OM44" s="57"/>
      <c r="ON44" s="57"/>
      <c r="OO44" s="57"/>
      <c r="OP44" s="57"/>
      <c r="OQ44" s="57"/>
      <c r="OR44" s="57"/>
      <c r="OS44" s="57"/>
      <c r="OT44" s="57"/>
      <c r="OU44" s="57"/>
      <c r="OV44" s="57"/>
      <c r="OW44" s="57"/>
      <c r="OX44" s="57"/>
      <c r="OY44" s="57"/>
      <c r="OZ44" s="57"/>
      <c r="PA44" s="57"/>
      <c r="PB44" s="57"/>
      <c r="PC44" s="57"/>
      <c r="PD44" s="57"/>
      <c r="PE44" s="57"/>
      <c r="PF44" s="57"/>
      <c r="PG44" s="57"/>
      <c r="PH44" s="57"/>
      <c r="PI44" s="57"/>
      <c r="PJ44" s="57"/>
      <c r="PK44" s="57"/>
      <c r="PL44" s="57"/>
      <c r="PM44" s="57"/>
      <c r="PN44" s="57"/>
      <c r="PO44" s="57"/>
      <c r="PP44" s="57"/>
      <c r="PQ44" s="57"/>
      <c r="PR44" s="57"/>
      <c r="PS44" s="57"/>
      <c r="PT44" s="57"/>
      <c r="PU44" s="57"/>
      <c r="PV44" s="57"/>
      <c r="PW44" s="57"/>
      <c r="PX44" s="57"/>
      <c r="PY44" s="57"/>
      <c r="PZ44" s="57"/>
      <c r="QA44" s="57"/>
      <c r="QB44" s="57"/>
      <c r="QC44" s="57"/>
      <c r="QD44" s="57"/>
      <c r="QE44" s="57"/>
      <c r="QF44" s="57"/>
      <c r="QG44" s="57"/>
      <c r="QH44" s="57"/>
      <c r="QI44" s="57"/>
      <c r="QJ44" s="57"/>
      <c r="QK44" s="57"/>
      <c r="QL44" s="57"/>
      <c r="QM44" s="57"/>
      <c r="QN44" s="57"/>
      <c r="QO44" s="57"/>
      <c r="QP44" s="57"/>
      <c r="QQ44" s="57"/>
      <c r="QR44" s="57"/>
      <c r="QS44" s="57"/>
      <c r="QT44" s="57"/>
      <c r="QU44" s="57"/>
      <c r="QV44" s="57"/>
      <c r="QW44" s="57"/>
      <c r="QX44" s="57"/>
      <c r="QY44" s="57"/>
      <c r="QZ44" s="57"/>
      <c r="RA44" s="57"/>
      <c r="RB44" s="57"/>
      <c r="RC44" s="57"/>
      <c r="RD44" s="57"/>
      <c r="RE44" s="57"/>
      <c r="RF44" s="57"/>
      <c r="RG44" s="57"/>
      <c r="RH44" s="57"/>
      <c r="RI44" s="57"/>
      <c r="RJ44" s="57"/>
      <c r="RK44" s="57"/>
      <c r="RL44" s="57"/>
      <c r="RM44" s="57"/>
      <c r="RN44" s="57"/>
      <c r="RO44" s="57"/>
      <c r="RP44" s="57"/>
      <c r="RQ44" s="57"/>
      <c r="RR44" s="57"/>
      <c r="RS44" s="57"/>
      <c r="RT44" s="57"/>
      <c r="RU44" s="57"/>
      <c r="RV44" s="57"/>
      <c r="RW44" s="57"/>
      <c r="RX44" s="57"/>
      <c r="RY44" s="57"/>
      <c r="RZ44" s="57"/>
      <c r="SA44" s="57"/>
      <c r="SB44" s="57"/>
      <c r="SC44" s="57"/>
      <c r="SD44" s="57"/>
      <c r="SE44" s="57"/>
      <c r="SF44" s="57"/>
      <c r="SG44" s="57"/>
      <c r="SH44" s="57"/>
      <c r="SI44" s="57"/>
      <c r="SJ44" s="57"/>
      <c r="SK44" s="57"/>
      <c r="SL44" s="57"/>
      <c r="SM44" s="57"/>
      <c r="SN44" s="57"/>
      <c r="SO44" s="57"/>
      <c r="SP44" s="57"/>
      <c r="SQ44" s="57"/>
      <c r="SR44" s="57"/>
      <c r="SS44" s="57"/>
      <c r="ST44" s="57"/>
      <c r="SU44" s="57"/>
      <c r="SV44" s="57"/>
      <c r="SW44" s="57"/>
      <c r="SX44" s="57"/>
      <c r="SY44" s="57"/>
      <c r="SZ44" s="57"/>
      <c r="TA44" s="57"/>
      <c r="TB44" s="57"/>
      <c r="TC44" s="57"/>
      <c r="TD44" s="57"/>
      <c r="TE44" s="57"/>
      <c r="TF44" s="57"/>
      <c r="TG44" s="57"/>
      <c r="TH44" s="57"/>
      <c r="TI44" s="57"/>
      <c r="TJ44" s="57"/>
      <c r="TK44" s="57"/>
      <c r="TL44" s="57"/>
      <c r="TM44" s="57"/>
      <c r="TN44" s="57"/>
      <c r="TO44" s="57"/>
      <c r="TP44" s="57"/>
      <c r="TQ44" s="57"/>
      <c r="TR44" s="57"/>
      <c r="TS44" s="57"/>
      <c r="TT44" s="57"/>
      <c r="TU44" s="57"/>
      <c r="TV44" s="57"/>
      <c r="TW44" s="57"/>
      <c r="TX44" s="57"/>
      <c r="TY44" s="57"/>
      <c r="TZ44" s="57"/>
      <c r="UA44" s="57"/>
      <c r="UB44" s="57"/>
      <c r="UC44" s="57"/>
      <c r="UD44" s="57"/>
      <c r="UE44" s="57"/>
      <c r="UF44" s="57"/>
      <c r="UG44" s="57"/>
      <c r="UH44" s="57"/>
      <c r="UI44" s="57"/>
      <c r="UJ44" s="57"/>
      <c r="UK44" s="57"/>
      <c r="UL44" s="57"/>
      <c r="UM44" s="57"/>
      <c r="UN44" s="57"/>
      <c r="UO44" s="57"/>
      <c r="UP44" s="57"/>
      <c r="UQ44" s="57"/>
      <c r="UR44" s="57"/>
      <c r="US44" s="57"/>
      <c r="UT44" s="57"/>
      <c r="UU44" s="57"/>
      <c r="UV44" s="57"/>
      <c r="UW44" s="57"/>
      <c r="UX44" s="57"/>
      <c r="UY44" s="57"/>
      <c r="UZ44" s="57"/>
      <c r="VA44" s="57"/>
      <c r="VB44" s="57"/>
      <c r="VC44" s="57"/>
      <c r="VD44" s="57"/>
      <c r="VE44" s="57"/>
      <c r="VF44" s="57"/>
      <c r="VG44" s="57"/>
      <c r="VH44" s="57"/>
      <c r="VI44" s="57"/>
      <c r="VJ44" s="57"/>
      <c r="VK44" s="57"/>
      <c r="VL44" s="57"/>
      <c r="VM44" s="57"/>
      <c r="VN44" s="57"/>
      <c r="VO44" s="57"/>
      <c r="VP44" s="57"/>
      <c r="VQ44" s="57"/>
      <c r="VR44" s="57"/>
      <c r="VS44" s="57"/>
      <c r="VT44" s="57"/>
      <c r="VU44" s="57"/>
      <c r="VV44" s="57"/>
      <c r="VW44" s="57"/>
      <c r="VX44" s="57"/>
      <c r="VY44" s="57"/>
      <c r="VZ44" s="57"/>
      <c r="WA44" s="57"/>
      <c r="WB44" s="57"/>
      <c r="WC44" s="57"/>
      <c r="WD44" s="57"/>
      <c r="WE44" s="57"/>
      <c r="WF44" s="57"/>
      <c r="WG44" s="57"/>
      <c r="WH44" s="57"/>
      <c r="WI44" s="57"/>
      <c r="WJ44" s="57"/>
      <c r="WK44" s="57"/>
      <c r="WL44" s="57"/>
      <c r="WM44" s="57"/>
      <c r="WN44" s="57"/>
      <c r="WO44" s="57"/>
      <c r="WP44" s="57"/>
      <c r="WQ44" s="57"/>
      <c r="WR44" s="57"/>
      <c r="WS44" s="57"/>
      <c r="WT44" s="57"/>
      <c r="WU44" s="57"/>
      <c r="WV44" s="57"/>
      <c r="WW44" s="57"/>
      <c r="WX44" s="57"/>
      <c r="WY44" s="57"/>
      <c r="WZ44" s="57"/>
      <c r="XA44" s="57"/>
      <c r="XB44" s="57"/>
      <c r="XC44" s="57"/>
      <c r="XD44" s="57"/>
      <c r="XE44" s="57"/>
      <c r="XF44" s="57"/>
      <c r="XG44" s="57"/>
      <c r="XH44" s="57"/>
      <c r="XI44" s="57"/>
      <c r="XJ44" s="57"/>
      <c r="XK44" s="57"/>
      <c r="XL44" s="57"/>
      <c r="XM44" s="57"/>
      <c r="XN44" s="57"/>
      <c r="XO44" s="57"/>
      <c r="XP44" s="57"/>
      <c r="XQ44" s="57"/>
      <c r="XR44" s="57"/>
      <c r="XS44" s="57"/>
      <c r="XT44" s="57"/>
      <c r="XU44" s="57"/>
      <c r="XV44" s="57"/>
      <c r="XW44" s="57"/>
      <c r="XX44" s="57"/>
      <c r="XY44" s="57"/>
      <c r="XZ44" s="57"/>
      <c r="YA44" s="57"/>
      <c r="YB44" s="57"/>
      <c r="YC44" s="57"/>
      <c r="YD44" s="57"/>
      <c r="YE44" s="57"/>
      <c r="YF44" s="57"/>
      <c r="YG44" s="57"/>
      <c r="YH44" s="57"/>
      <c r="YI44" s="57"/>
      <c r="YJ44" s="57"/>
      <c r="YK44" s="57"/>
      <c r="YL44" s="57"/>
      <c r="YM44" s="57"/>
      <c r="YN44" s="57"/>
      <c r="YO44" s="57"/>
      <c r="YP44" s="57"/>
      <c r="YQ44" s="57"/>
      <c r="YR44" s="57"/>
      <c r="YS44" s="57"/>
      <c r="YT44" s="57"/>
      <c r="YU44" s="57"/>
      <c r="YV44" s="57"/>
      <c r="YW44" s="57"/>
      <c r="YX44" s="57"/>
      <c r="YY44" s="57"/>
    </row>
    <row r="45" spans="2:675" x14ac:dyDescent="0.25">
      <c r="B45" s="153"/>
      <c r="C45" s="57">
        <f t="shared" si="1"/>
        <v>43</v>
      </c>
      <c r="D45" s="57"/>
      <c r="E45" s="57"/>
      <c r="F45" s="57">
        <f t="shared" ca="1" si="0"/>
        <v>0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>
        <v>0</v>
      </c>
      <c r="V45" s="57">
        <v>0</v>
      </c>
      <c r="W45" s="57">
        <v>0</v>
      </c>
      <c r="X45" s="57"/>
      <c r="Y45" s="57"/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/>
      <c r="AF45" s="57">
        <v>0</v>
      </c>
      <c r="AG45" s="57">
        <v>0</v>
      </c>
      <c r="AH45" s="57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  <c r="AR45" s="57">
        <v>0</v>
      </c>
      <c r="AS45" s="57"/>
      <c r="AT45" s="57">
        <v>0</v>
      </c>
      <c r="AU45" s="57">
        <v>0</v>
      </c>
      <c r="AV45" s="57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7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7"/>
      <c r="BK45" s="57"/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7">
        <v>0</v>
      </c>
      <c r="BR45" s="57">
        <v>0</v>
      </c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57"/>
      <c r="IO45" s="57"/>
      <c r="IP45" s="57"/>
      <c r="IQ45" s="57"/>
      <c r="IR45" s="57"/>
      <c r="IS45" s="57"/>
      <c r="IT45" s="57"/>
      <c r="IU45" s="57"/>
      <c r="IV45" s="57"/>
      <c r="IW45" s="57"/>
      <c r="IX45" s="57"/>
      <c r="IY45" s="57"/>
      <c r="IZ45" s="57"/>
      <c r="JA45" s="57"/>
      <c r="JB45" s="57"/>
      <c r="JC45" s="57"/>
      <c r="JD45" s="57"/>
      <c r="JE45" s="57"/>
      <c r="JF45" s="57"/>
      <c r="JG45" s="57"/>
      <c r="JH45" s="57"/>
      <c r="JI45" s="57"/>
      <c r="JJ45" s="57"/>
      <c r="JK45" s="57"/>
      <c r="JL45" s="57"/>
      <c r="JM45" s="57"/>
      <c r="JN45" s="57"/>
      <c r="JO45" s="57"/>
      <c r="JP45" s="57"/>
      <c r="JQ45" s="57"/>
      <c r="JR45" s="57"/>
      <c r="JS45" s="57"/>
      <c r="JT45" s="57"/>
      <c r="JU45" s="57"/>
      <c r="JV45" s="57"/>
      <c r="JW45" s="57"/>
      <c r="JX45" s="57"/>
      <c r="JY45" s="57"/>
      <c r="JZ45" s="57"/>
      <c r="KA45" s="57"/>
      <c r="KB45" s="57"/>
      <c r="KC45" s="57"/>
      <c r="KD45" s="57"/>
      <c r="KE45" s="57"/>
      <c r="KF45" s="57"/>
      <c r="KG45" s="57"/>
      <c r="KH45" s="57"/>
      <c r="KI45" s="57"/>
      <c r="KJ45" s="57"/>
      <c r="KK45" s="57"/>
      <c r="KL45" s="57"/>
      <c r="KM45" s="57"/>
      <c r="KN45" s="57"/>
      <c r="KO45" s="57"/>
      <c r="KP45" s="57"/>
      <c r="KQ45" s="57"/>
      <c r="KR45" s="57"/>
      <c r="KS45" s="57"/>
      <c r="KT45" s="57"/>
      <c r="KU45" s="57"/>
      <c r="KV45" s="57"/>
      <c r="KW45" s="57"/>
      <c r="KX45" s="57"/>
      <c r="KY45" s="57"/>
      <c r="KZ45" s="57"/>
      <c r="LA45" s="57"/>
      <c r="LB45" s="57"/>
      <c r="LC45" s="57"/>
      <c r="LD45" s="57"/>
      <c r="LE45" s="57"/>
      <c r="LF45" s="57"/>
      <c r="LG45" s="57"/>
      <c r="LH45" s="57"/>
      <c r="LI45" s="57"/>
      <c r="LJ45" s="57"/>
      <c r="LK45" s="57"/>
      <c r="LL45" s="57"/>
      <c r="LM45" s="57"/>
      <c r="LN45" s="57"/>
      <c r="LO45" s="57"/>
      <c r="LP45" s="57"/>
      <c r="LQ45" s="57"/>
      <c r="LR45" s="57"/>
      <c r="LS45" s="57"/>
      <c r="LT45" s="57"/>
      <c r="LU45" s="57"/>
      <c r="LV45" s="57"/>
      <c r="LW45" s="57"/>
      <c r="LX45" s="57"/>
      <c r="LY45" s="57"/>
      <c r="LZ45" s="57"/>
      <c r="MA45" s="57"/>
      <c r="MB45" s="57"/>
      <c r="MC45" s="57"/>
      <c r="MD45" s="57"/>
      <c r="ME45" s="57"/>
      <c r="MF45" s="57"/>
      <c r="MG45" s="57"/>
      <c r="MH45" s="57"/>
      <c r="MI45" s="57"/>
      <c r="MJ45" s="57"/>
      <c r="MK45" s="57"/>
      <c r="ML45" s="57"/>
      <c r="MM45" s="57"/>
      <c r="MN45" s="57"/>
      <c r="MO45" s="57"/>
      <c r="MP45" s="57"/>
      <c r="MQ45" s="57"/>
      <c r="MR45" s="57"/>
      <c r="MS45" s="57"/>
      <c r="MT45" s="57"/>
      <c r="MU45" s="57"/>
      <c r="MV45" s="57"/>
      <c r="MW45" s="57"/>
      <c r="MX45" s="57"/>
      <c r="MY45" s="57"/>
      <c r="MZ45" s="57"/>
      <c r="NA45" s="57"/>
      <c r="NB45" s="57"/>
      <c r="NC45" s="57"/>
      <c r="ND45" s="57"/>
      <c r="NE45" s="57"/>
      <c r="NF45" s="57"/>
      <c r="NG45" s="57"/>
      <c r="NH45" s="57"/>
      <c r="NI45" s="57"/>
      <c r="NJ45" s="57"/>
      <c r="NK45" s="57"/>
      <c r="NL45" s="57"/>
      <c r="NM45" s="57"/>
      <c r="NN45" s="57"/>
      <c r="NO45" s="57"/>
      <c r="NP45" s="57"/>
      <c r="NQ45" s="57"/>
      <c r="NR45" s="57"/>
      <c r="NS45" s="57"/>
      <c r="NT45" s="57"/>
      <c r="NU45" s="57"/>
      <c r="NV45" s="57"/>
      <c r="NW45" s="57"/>
      <c r="NX45" s="57"/>
      <c r="NY45" s="57"/>
      <c r="NZ45" s="57"/>
      <c r="OA45" s="57"/>
      <c r="OB45" s="57"/>
      <c r="OC45" s="57"/>
      <c r="OD45" s="57"/>
      <c r="OE45" s="57"/>
      <c r="OF45" s="57"/>
      <c r="OG45" s="57"/>
      <c r="OH45" s="57"/>
      <c r="OI45" s="57"/>
      <c r="OJ45" s="57"/>
      <c r="OK45" s="57"/>
      <c r="OL45" s="57"/>
      <c r="OM45" s="57"/>
      <c r="ON45" s="57"/>
      <c r="OO45" s="57"/>
      <c r="OP45" s="57"/>
      <c r="OQ45" s="57"/>
      <c r="OR45" s="57"/>
      <c r="OS45" s="57"/>
      <c r="OT45" s="57"/>
      <c r="OU45" s="57"/>
      <c r="OV45" s="57"/>
      <c r="OW45" s="57"/>
      <c r="OX45" s="57"/>
      <c r="OY45" s="57"/>
      <c r="OZ45" s="57"/>
      <c r="PA45" s="57"/>
      <c r="PB45" s="57"/>
      <c r="PC45" s="57"/>
      <c r="PD45" s="57"/>
      <c r="PE45" s="57"/>
      <c r="PF45" s="57"/>
      <c r="PG45" s="57"/>
      <c r="PH45" s="57"/>
      <c r="PI45" s="57"/>
      <c r="PJ45" s="57"/>
      <c r="PK45" s="57"/>
      <c r="PL45" s="57"/>
      <c r="PM45" s="57"/>
      <c r="PN45" s="57"/>
      <c r="PO45" s="57"/>
      <c r="PP45" s="57"/>
      <c r="PQ45" s="57"/>
      <c r="PR45" s="57"/>
      <c r="PS45" s="57"/>
      <c r="PT45" s="57"/>
      <c r="PU45" s="57"/>
      <c r="PV45" s="57"/>
      <c r="PW45" s="57"/>
      <c r="PX45" s="57"/>
      <c r="PY45" s="57"/>
      <c r="PZ45" s="57"/>
      <c r="QA45" s="57"/>
      <c r="QB45" s="57"/>
      <c r="QC45" s="57"/>
      <c r="QD45" s="57"/>
      <c r="QE45" s="57"/>
      <c r="QF45" s="57"/>
      <c r="QG45" s="57"/>
      <c r="QH45" s="57"/>
      <c r="QI45" s="57"/>
      <c r="QJ45" s="57"/>
      <c r="QK45" s="57"/>
      <c r="QL45" s="57"/>
      <c r="QM45" s="57"/>
      <c r="QN45" s="57"/>
      <c r="QO45" s="57"/>
      <c r="QP45" s="57"/>
      <c r="QQ45" s="57"/>
      <c r="QR45" s="57"/>
      <c r="QS45" s="57"/>
      <c r="QT45" s="57"/>
      <c r="QU45" s="57"/>
      <c r="QV45" s="57"/>
      <c r="QW45" s="57"/>
      <c r="QX45" s="57"/>
      <c r="QY45" s="57"/>
      <c r="QZ45" s="57"/>
      <c r="RA45" s="57"/>
      <c r="RB45" s="57"/>
      <c r="RC45" s="57"/>
      <c r="RD45" s="57"/>
      <c r="RE45" s="57"/>
      <c r="RF45" s="57"/>
      <c r="RG45" s="57"/>
      <c r="RH45" s="57"/>
      <c r="RI45" s="57"/>
      <c r="RJ45" s="57"/>
      <c r="RK45" s="57"/>
      <c r="RL45" s="57"/>
      <c r="RM45" s="57"/>
      <c r="RN45" s="57"/>
      <c r="RO45" s="57"/>
      <c r="RP45" s="57"/>
      <c r="RQ45" s="57"/>
      <c r="RR45" s="57"/>
      <c r="RS45" s="57"/>
      <c r="RT45" s="57"/>
      <c r="RU45" s="57"/>
      <c r="RV45" s="57"/>
      <c r="RW45" s="57"/>
      <c r="RX45" s="57"/>
      <c r="RY45" s="57"/>
      <c r="RZ45" s="57"/>
      <c r="SA45" s="57"/>
      <c r="SB45" s="57"/>
      <c r="SC45" s="57"/>
      <c r="SD45" s="57"/>
      <c r="SE45" s="57"/>
      <c r="SF45" s="57"/>
      <c r="SG45" s="57"/>
      <c r="SH45" s="57"/>
      <c r="SI45" s="57"/>
      <c r="SJ45" s="57"/>
      <c r="SK45" s="57"/>
      <c r="SL45" s="57"/>
      <c r="SM45" s="57"/>
      <c r="SN45" s="57"/>
      <c r="SO45" s="57"/>
      <c r="SP45" s="57"/>
      <c r="SQ45" s="57"/>
      <c r="SR45" s="57"/>
      <c r="SS45" s="57"/>
      <c r="ST45" s="57"/>
      <c r="SU45" s="57"/>
      <c r="SV45" s="57"/>
      <c r="SW45" s="57"/>
      <c r="SX45" s="57"/>
      <c r="SY45" s="57"/>
      <c r="SZ45" s="57"/>
      <c r="TA45" s="57"/>
      <c r="TB45" s="57"/>
      <c r="TC45" s="57"/>
      <c r="TD45" s="57"/>
      <c r="TE45" s="57"/>
      <c r="TF45" s="57"/>
      <c r="TG45" s="57"/>
      <c r="TH45" s="57"/>
      <c r="TI45" s="57"/>
      <c r="TJ45" s="57"/>
      <c r="TK45" s="57"/>
      <c r="TL45" s="57"/>
      <c r="TM45" s="57"/>
      <c r="TN45" s="57"/>
      <c r="TO45" s="57"/>
      <c r="TP45" s="57"/>
      <c r="TQ45" s="57"/>
      <c r="TR45" s="57"/>
      <c r="TS45" s="57"/>
      <c r="TT45" s="57"/>
      <c r="TU45" s="57"/>
      <c r="TV45" s="57"/>
      <c r="TW45" s="57"/>
      <c r="TX45" s="57"/>
      <c r="TY45" s="57"/>
      <c r="TZ45" s="57"/>
      <c r="UA45" s="57"/>
      <c r="UB45" s="57"/>
      <c r="UC45" s="57"/>
      <c r="UD45" s="57"/>
      <c r="UE45" s="57"/>
      <c r="UF45" s="57"/>
      <c r="UG45" s="57"/>
      <c r="UH45" s="57"/>
      <c r="UI45" s="57"/>
      <c r="UJ45" s="57"/>
      <c r="UK45" s="57"/>
      <c r="UL45" s="57"/>
      <c r="UM45" s="57"/>
      <c r="UN45" s="57"/>
      <c r="UO45" s="57"/>
      <c r="UP45" s="57"/>
      <c r="UQ45" s="57"/>
      <c r="UR45" s="57"/>
      <c r="US45" s="57"/>
      <c r="UT45" s="57"/>
      <c r="UU45" s="57"/>
      <c r="UV45" s="57"/>
      <c r="UW45" s="57"/>
      <c r="UX45" s="57"/>
      <c r="UY45" s="57"/>
      <c r="UZ45" s="57"/>
      <c r="VA45" s="57"/>
      <c r="VB45" s="57"/>
      <c r="VC45" s="57"/>
      <c r="VD45" s="57"/>
      <c r="VE45" s="57"/>
      <c r="VF45" s="57"/>
      <c r="VG45" s="57"/>
      <c r="VH45" s="57"/>
      <c r="VI45" s="57"/>
      <c r="VJ45" s="57"/>
      <c r="VK45" s="57"/>
      <c r="VL45" s="57"/>
      <c r="VM45" s="57"/>
      <c r="VN45" s="57"/>
      <c r="VO45" s="57"/>
      <c r="VP45" s="57"/>
      <c r="VQ45" s="57"/>
      <c r="VR45" s="57"/>
      <c r="VS45" s="57"/>
      <c r="VT45" s="57"/>
      <c r="VU45" s="57"/>
      <c r="VV45" s="57"/>
      <c r="VW45" s="57"/>
      <c r="VX45" s="57"/>
      <c r="VY45" s="57"/>
      <c r="VZ45" s="57"/>
      <c r="WA45" s="57"/>
      <c r="WB45" s="57"/>
      <c r="WC45" s="57"/>
      <c r="WD45" s="57"/>
      <c r="WE45" s="57"/>
      <c r="WF45" s="57"/>
      <c r="WG45" s="57"/>
      <c r="WH45" s="57"/>
      <c r="WI45" s="57"/>
      <c r="WJ45" s="57"/>
      <c r="WK45" s="57"/>
      <c r="WL45" s="57"/>
      <c r="WM45" s="57"/>
      <c r="WN45" s="57"/>
      <c r="WO45" s="57"/>
      <c r="WP45" s="57"/>
      <c r="WQ45" s="57"/>
      <c r="WR45" s="57"/>
      <c r="WS45" s="57"/>
      <c r="WT45" s="57"/>
      <c r="WU45" s="57"/>
      <c r="WV45" s="57"/>
      <c r="WW45" s="57"/>
      <c r="WX45" s="57"/>
      <c r="WY45" s="57"/>
      <c r="WZ45" s="57"/>
      <c r="XA45" s="57"/>
      <c r="XB45" s="57"/>
      <c r="XC45" s="57"/>
      <c r="XD45" s="57"/>
      <c r="XE45" s="57"/>
      <c r="XF45" s="57"/>
      <c r="XG45" s="57"/>
      <c r="XH45" s="57"/>
      <c r="XI45" s="57"/>
      <c r="XJ45" s="57"/>
      <c r="XK45" s="57"/>
      <c r="XL45" s="57"/>
      <c r="XM45" s="57"/>
      <c r="XN45" s="57"/>
      <c r="XO45" s="57"/>
      <c r="XP45" s="57"/>
      <c r="XQ45" s="57"/>
      <c r="XR45" s="57"/>
      <c r="XS45" s="57"/>
      <c r="XT45" s="57"/>
      <c r="XU45" s="57"/>
      <c r="XV45" s="57"/>
      <c r="XW45" s="57"/>
      <c r="XX45" s="57"/>
      <c r="XY45" s="57"/>
      <c r="XZ45" s="57"/>
      <c r="YA45" s="57"/>
      <c r="YB45" s="57"/>
      <c r="YC45" s="57"/>
      <c r="YD45" s="57"/>
      <c r="YE45" s="57"/>
      <c r="YF45" s="57"/>
      <c r="YG45" s="57"/>
      <c r="YH45" s="57"/>
      <c r="YI45" s="57"/>
      <c r="YJ45" s="57"/>
      <c r="YK45" s="57"/>
      <c r="YL45" s="57"/>
      <c r="YM45" s="57"/>
      <c r="YN45" s="57"/>
      <c r="YO45" s="57"/>
      <c r="YP45" s="57"/>
      <c r="YQ45" s="57"/>
      <c r="YR45" s="57"/>
      <c r="YS45" s="57"/>
      <c r="YT45" s="57"/>
      <c r="YU45" s="57"/>
      <c r="YV45" s="57"/>
      <c r="YW45" s="57"/>
      <c r="YX45" s="57"/>
      <c r="YY45" s="57"/>
    </row>
    <row r="46" spans="2:675" x14ac:dyDescent="0.25">
      <c r="B46" s="153"/>
      <c r="C46" s="57">
        <f t="shared" si="1"/>
        <v>44</v>
      </c>
      <c r="D46" s="57"/>
      <c r="E46" s="57"/>
      <c r="F46" s="57">
        <f t="shared" ca="1" si="0"/>
        <v>0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>
        <v>0</v>
      </c>
      <c r="V46" s="57">
        <v>0</v>
      </c>
      <c r="W46" s="57">
        <v>0</v>
      </c>
      <c r="X46" s="57"/>
      <c r="Y46" s="57"/>
      <c r="Z46" s="57">
        <v>0</v>
      </c>
      <c r="AA46" s="57">
        <v>0</v>
      </c>
      <c r="AB46" s="57">
        <v>0</v>
      </c>
      <c r="AC46" s="57">
        <v>0</v>
      </c>
      <c r="AD46" s="57">
        <v>0</v>
      </c>
      <c r="AE46" s="57"/>
      <c r="AF46" s="57">
        <v>0</v>
      </c>
      <c r="AG46" s="57">
        <v>0</v>
      </c>
      <c r="AH46" s="57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7">
        <v>0</v>
      </c>
      <c r="AP46" s="57">
        <v>0</v>
      </c>
      <c r="AQ46" s="57">
        <v>0</v>
      </c>
      <c r="AR46" s="57">
        <v>0</v>
      </c>
      <c r="AS46" s="57"/>
      <c r="AT46" s="57">
        <v>0</v>
      </c>
      <c r="AU46" s="57">
        <v>0</v>
      </c>
      <c r="AV46" s="57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7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7"/>
      <c r="BK46" s="57"/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7">
        <v>0</v>
      </c>
      <c r="BR46" s="57">
        <v>0</v>
      </c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  <c r="FB46" s="57"/>
      <c r="FC46" s="57"/>
      <c r="FD46" s="57"/>
      <c r="FE46" s="57"/>
      <c r="FF46" s="57"/>
      <c r="FG46" s="57"/>
      <c r="FH46" s="57"/>
      <c r="FI46" s="57"/>
      <c r="FJ46" s="57"/>
      <c r="FK46" s="57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57"/>
      <c r="IO46" s="57"/>
      <c r="IP46" s="57"/>
      <c r="IQ46" s="57"/>
      <c r="IR46" s="57"/>
      <c r="IS46" s="57"/>
      <c r="IT46" s="57"/>
      <c r="IU46" s="57"/>
      <c r="IV46" s="57"/>
      <c r="IW46" s="57"/>
      <c r="IX46" s="57"/>
      <c r="IY46" s="57"/>
      <c r="IZ46" s="57"/>
      <c r="JA46" s="57"/>
      <c r="JB46" s="57"/>
      <c r="JC46" s="57"/>
      <c r="JD46" s="57"/>
      <c r="JE46" s="57"/>
      <c r="JF46" s="57"/>
      <c r="JG46" s="57"/>
      <c r="JH46" s="57"/>
      <c r="JI46" s="57"/>
      <c r="JJ46" s="57"/>
      <c r="JK46" s="57"/>
      <c r="JL46" s="57"/>
      <c r="JM46" s="57"/>
      <c r="JN46" s="57"/>
      <c r="JO46" s="57"/>
      <c r="JP46" s="57"/>
      <c r="JQ46" s="57"/>
      <c r="JR46" s="57"/>
      <c r="JS46" s="57"/>
      <c r="JT46" s="57"/>
      <c r="JU46" s="57"/>
      <c r="JV46" s="57"/>
      <c r="JW46" s="57"/>
      <c r="JX46" s="57"/>
      <c r="JY46" s="57"/>
      <c r="JZ46" s="57"/>
      <c r="KA46" s="57"/>
      <c r="KB46" s="57"/>
      <c r="KC46" s="57"/>
      <c r="KD46" s="57"/>
      <c r="KE46" s="57"/>
      <c r="KF46" s="57"/>
      <c r="KG46" s="57"/>
      <c r="KH46" s="57"/>
      <c r="KI46" s="57"/>
      <c r="KJ46" s="57"/>
      <c r="KK46" s="57"/>
      <c r="KL46" s="57"/>
      <c r="KM46" s="57"/>
      <c r="KN46" s="57"/>
      <c r="KO46" s="57"/>
      <c r="KP46" s="57"/>
      <c r="KQ46" s="57"/>
      <c r="KR46" s="57"/>
      <c r="KS46" s="57"/>
      <c r="KT46" s="57"/>
      <c r="KU46" s="57"/>
      <c r="KV46" s="57"/>
      <c r="KW46" s="57"/>
      <c r="KX46" s="57"/>
      <c r="KY46" s="57"/>
      <c r="KZ46" s="57"/>
      <c r="LA46" s="57"/>
      <c r="LB46" s="57"/>
      <c r="LC46" s="57"/>
      <c r="LD46" s="57"/>
      <c r="LE46" s="57"/>
      <c r="LF46" s="57"/>
      <c r="LG46" s="57"/>
      <c r="LH46" s="57"/>
      <c r="LI46" s="57"/>
      <c r="LJ46" s="57"/>
      <c r="LK46" s="57"/>
      <c r="LL46" s="57"/>
      <c r="LM46" s="57"/>
      <c r="LN46" s="57"/>
      <c r="LO46" s="57"/>
      <c r="LP46" s="57"/>
      <c r="LQ46" s="57"/>
      <c r="LR46" s="57"/>
      <c r="LS46" s="57"/>
      <c r="LT46" s="57"/>
      <c r="LU46" s="57"/>
      <c r="LV46" s="57"/>
      <c r="LW46" s="57"/>
      <c r="LX46" s="57"/>
      <c r="LY46" s="57"/>
      <c r="LZ46" s="57"/>
      <c r="MA46" s="57"/>
      <c r="MB46" s="57"/>
      <c r="MC46" s="57"/>
      <c r="MD46" s="57"/>
      <c r="ME46" s="57"/>
      <c r="MF46" s="57"/>
      <c r="MG46" s="57"/>
      <c r="MH46" s="57"/>
      <c r="MI46" s="57"/>
      <c r="MJ46" s="57"/>
      <c r="MK46" s="57"/>
      <c r="ML46" s="57"/>
      <c r="MM46" s="57"/>
      <c r="MN46" s="57"/>
      <c r="MO46" s="57"/>
      <c r="MP46" s="57"/>
      <c r="MQ46" s="57"/>
      <c r="MR46" s="57"/>
      <c r="MS46" s="57"/>
      <c r="MT46" s="57"/>
      <c r="MU46" s="57"/>
      <c r="MV46" s="57"/>
      <c r="MW46" s="57"/>
      <c r="MX46" s="57"/>
      <c r="MY46" s="57"/>
      <c r="MZ46" s="57"/>
      <c r="NA46" s="57"/>
      <c r="NB46" s="57"/>
      <c r="NC46" s="57"/>
      <c r="ND46" s="57"/>
      <c r="NE46" s="57"/>
      <c r="NF46" s="57"/>
      <c r="NG46" s="57"/>
      <c r="NH46" s="57"/>
      <c r="NI46" s="57"/>
      <c r="NJ46" s="57"/>
      <c r="NK46" s="57"/>
      <c r="NL46" s="57"/>
      <c r="NM46" s="57"/>
      <c r="NN46" s="57"/>
      <c r="NO46" s="57"/>
      <c r="NP46" s="57"/>
      <c r="NQ46" s="57"/>
      <c r="NR46" s="57"/>
      <c r="NS46" s="57"/>
      <c r="NT46" s="57"/>
      <c r="NU46" s="57"/>
      <c r="NV46" s="57"/>
      <c r="NW46" s="57"/>
      <c r="NX46" s="57"/>
      <c r="NY46" s="57"/>
      <c r="NZ46" s="57"/>
      <c r="OA46" s="57"/>
      <c r="OB46" s="57"/>
      <c r="OC46" s="57"/>
      <c r="OD46" s="57"/>
      <c r="OE46" s="57"/>
      <c r="OF46" s="57"/>
      <c r="OG46" s="57"/>
      <c r="OH46" s="57"/>
      <c r="OI46" s="57"/>
      <c r="OJ46" s="57"/>
      <c r="OK46" s="57"/>
      <c r="OL46" s="57"/>
      <c r="OM46" s="57"/>
      <c r="ON46" s="57"/>
      <c r="OO46" s="57"/>
      <c r="OP46" s="57"/>
      <c r="OQ46" s="57"/>
      <c r="OR46" s="57"/>
      <c r="OS46" s="57"/>
      <c r="OT46" s="57"/>
      <c r="OU46" s="57"/>
      <c r="OV46" s="57"/>
      <c r="OW46" s="57"/>
      <c r="OX46" s="57"/>
      <c r="OY46" s="57"/>
      <c r="OZ46" s="57"/>
      <c r="PA46" s="57"/>
      <c r="PB46" s="57"/>
      <c r="PC46" s="57"/>
      <c r="PD46" s="57"/>
      <c r="PE46" s="57"/>
      <c r="PF46" s="57"/>
      <c r="PG46" s="57"/>
      <c r="PH46" s="57"/>
      <c r="PI46" s="57"/>
      <c r="PJ46" s="57"/>
      <c r="PK46" s="57"/>
      <c r="PL46" s="57"/>
      <c r="PM46" s="57"/>
      <c r="PN46" s="57"/>
      <c r="PO46" s="57"/>
      <c r="PP46" s="57"/>
      <c r="PQ46" s="57"/>
      <c r="PR46" s="57"/>
      <c r="PS46" s="57"/>
      <c r="PT46" s="57"/>
      <c r="PU46" s="57"/>
      <c r="PV46" s="57"/>
      <c r="PW46" s="57"/>
      <c r="PX46" s="57"/>
      <c r="PY46" s="57"/>
      <c r="PZ46" s="57"/>
      <c r="QA46" s="57"/>
      <c r="QB46" s="57"/>
      <c r="QC46" s="57"/>
      <c r="QD46" s="57"/>
      <c r="QE46" s="57"/>
      <c r="QF46" s="57"/>
      <c r="QG46" s="57"/>
      <c r="QH46" s="57"/>
      <c r="QI46" s="57"/>
      <c r="QJ46" s="57"/>
      <c r="QK46" s="57"/>
      <c r="QL46" s="57"/>
      <c r="QM46" s="57"/>
      <c r="QN46" s="57"/>
      <c r="QO46" s="57"/>
      <c r="QP46" s="57"/>
      <c r="QQ46" s="57"/>
      <c r="QR46" s="57"/>
      <c r="QS46" s="57"/>
      <c r="QT46" s="57"/>
      <c r="QU46" s="57"/>
      <c r="QV46" s="57"/>
      <c r="QW46" s="57"/>
      <c r="QX46" s="57"/>
      <c r="QY46" s="57"/>
      <c r="QZ46" s="57"/>
      <c r="RA46" s="57"/>
      <c r="RB46" s="57"/>
      <c r="RC46" s="57"/>
      <c r="RD46" s="57"/>
      <c r="RE46" s="57"/>
      <c r="RF46" s="57"/>
      <c r="RG46" s="57"/>
      <c r="RH46" s="57"/>
      <c r="RI46" s="57"/>
      <c r="RJ46" s="57"/>
      <c r="RK46" s="57"/>
      <c r="RL46" s="57"/>
      <c r="RM46" s="57"/>
      <c r="RN46" s="57"/>
      <c r="RO46" s="57"/>
      <c r="RP46" s="57"/>
      <c r="RQ46" s="57"/>
      <c r="RR46" s="57"/>
      <c r="RS46" s="57"/>
      <c r="RT46" s="57"/>
      <c r="RU46" s="57"/>
      <c r="RV46" s="57"/>
      <c r="RW46" s="57"/>
      <c r="RX46" s="57"/>
      <c r="RY46" s="57"/>
      <c r="RZ46" s="57"/>
      <c r="SA46" s="57"/>
      <c r="SB46" s="57"/>
      <c r="SC46" s="57"/>
      <c r="SD46" s="57"/>
      <c r="SE46" s="57"/>
      <c r="SF46" s="57"/>
      <c r="SG46" s="57"/>
      <c r="SH46" s="57"/>
      <c r="SI46" s="57"/>
      <c r="SJ46" s="57"/>
      <c r="SK46" s="57"/>
      <c r="SL46" s="57"/>
      <c r="SM46" s="57"/>
      <c r="SN46" s="57"/>
      <c r="SO46" s="57"/>
      <c r="SP46" s="57"/>
      <c r="SQ46" s="57"/>
      <c r="SR46" s="57"/>
      <c r="SS46" s="57"/>
      <c r="ST46" s="57"/>
      <c r="SU46" s="57"/>
      <c r="SV46" s="57"/>
      <c r="SW46" s="57"/>
      <c r="SX46" s="57"/>
      <c r="SY46" s="57"/>
      <c r="SZ46" s="57"/>
      <c r="TA46" s="57"/>
      <c r="TB46" s="57"/>
      <c r="TC46" s="57"/>
      <c r="TD46" s="57"/>
      <c r="TE46" s="57"/>
      <c r="TF46" s="57"/>
      <c r="TG46" s="57"/>
      <c r="TH46" s="57"/>
      <c r="TI46" s="57"/>
      <c r="TJ46" s="57"/>
      <c r="TK46" s="57"/>
      <c r="TL46" s="57"/>
      <c r="TM46" s="57"/>
      <c r="TN46" s="57"/>
      <c r="TO46" s="57"/>
      <c r="TP46" s="57"/>
      <c r="TQ46" s="57"/>
      <c r="TR46" s="57"/>
      <c r="TS46" s="57"/>
      <c r="TT46" s="57"/>
      <c r="TU46" s="57"/>
      <c r="TV46" s="57"/>
      <c r="TW46" s="57"/>
      <c r="TX46" s="57"/>
      <c r="TY46" s="57"/>
      <c r="TZ46" s="57"/>
      <c r="UA46" s="57"/>
      <c r="UB46" s="57"/>
      <c r="UC46" s="57"/>
      <c r="UD46" s="57"/>
      <c r="UE46" s="57"/>
      <c r="UF46" s="57"/>
      <c r="UG46" s="57"/>
      <c r="UH46" s="57"/>
      <c r="UI46" s="57"/>
      <c r="UJ46" s="57"/>
      <c r="UK46" s="57"/>
      <c r="UL46" s="57"/>
      <c r="UM46" s="57"/>
      <c r="UN46" s="57"/>
      <c r="UO46" s="57"/>
      <c r="UP46" s="57"/>
      <c r="UQ46" s="57"/>
      <c r="UR46" s="57"/>
      <c r="US46" s="57"/>
      <c r="UT46" s="57"/>
      <c r="UU46" s="57"/>
      <c r="UV46" s="57"/>
      <c r="UW46" s="57"/>
      <c r="UX46" s="57"/>
      <c r="UY46" s="57"/>
      <c r="UZ46" s="57"/>
      <c r="VA46" s="57"/>
      <c r="VB46" s="57"/>
      <c r="VC46" s="57"/>
      <c r="VD46" s="57"/>
      <c r="VE46" s="57"/>
      <c r="VF46" s="57"/>
      <c r="VG46" s="57"/>
      <c r="VH46" s="57"/>
      <c r="VI46" s="57"/>
      <c r="VJ46" s="57"/>
      <c r="VK46" s="57"/>
      <c r="VL46" s="57"/>
      <c r="VM46" s="57"/>
      <c r="VN46" s="57"/>
      <c r="VO46" s="57"/>
      <c r="VP46" s="57"/>
      <c r="VQ46" s="57"/>
      <c r="VR46" s="57"/>
      <c r="VS46" s="57"/>
      <c r="VT46" s="57"/>
      <c r="VU46" s="57"/>
      <c r="VV46" s="57"/>
      <c r="VW46" s="57"/>
      <c r="VX46" s="57"/>
      <c r="VY46" s="57"/>
      <c r="VZ46" s="57"/>
      <c r="WA46" s="57"/>
      <c r="WB46" s="57"/>
      <c r="WC46" s="57"/>
      <c r="WD46" s="57"/>
      <c r="WE46" s="57"/>
      <c r="WF46" s="57"/>
      <c r="WG46" s="57"/>
      <c r="WH46" s="57"/>
      <c r="WI46" s="57"/>
      <c r="WJ46" s="57"/>
      <c r="WK46" s="57"/>
      <c r="WL46" s="57"/>
      <c r="WM46" s="57"/>
      <c r="WN46" s="57"/>
      <c r="WO46" s="57"/>
      <c r="WP46" s="57"/>
      <c r="WQ46" s="57"/>
      <c r="WR46" s="57"/>
      <c r="WS46" s="57"/>
      <c r="WT46" s="57"/>
      <c r="WU46" s="57"/>
      <c r="WV46" s="57"/>
      <c r="WW46" s="57"/>
      <c r="WX46" s="57"/>
      <c r="WY46" s="57"/>
      <c r="WZ46" s="57"/>
      <c r="XA46" s="57"/>
      <c r="XB46" s="57"/>
      <c r="XC46" s="57"/>
      <c r="XD46" s="57"/>
      <c r="XE46" s="57"/>
      <c r="XF46" s="57"/>
      <c r="XG46" s="57"/>
      <c r="XH46" s="57"/>
      <c r="XI46" s="57"/>
      <c r="XJ46" s="57"/>
      <c r="XK46" s="57"/>
      <c r="XL46" s="57"/>
      <c r="XM46" s="57"/>
      <c r="XN46" s="57"/>
      <c r="XO46" s="57"/>
      <c r="XP46" s="57"/>
      <c r="XQ46" s="57"/>
      <c r="XR46" s="57"/>
      <c r="XS46" s="57"/>
      <c r="XT46" s="57"/>
      <c r="XU46" s="57"/>
      <c r="XV46" s="57"/>
      <c r="XW46" s="57"/>
      <c r="XX46" s="57"/>
      <c r="XY46" s="57"/>
      <c r="XZ46" s="57"/>
      <c r="YA46" s="57"/>
      <c r="YB46" s="57"/>
      <c r="YC46" s="57"/>
      <c r="YD46" s="57"/>
      <c r="YE46" s="57"/>
      <c r="YF46" s="57"/>
      <c r="YG46" s="57"/>
      <c r="YH46" s="57"/>
      <c r="YI46" s="57"/>
      <c r="YJ46" s="57"/>
      <c r="YK46" s="57"/>
      <c r="YL46" s="57"/>
      <c r="YM46" s="57"/>
      <c r="YN46" s="57"/>
      <c r="YO46" s="57"/>
      <c r="YP46" s="57"/>
      <c r="YQ46" s="57"/>
      <c r="YR46" s="57"/>
      <c r="YS46" s="57"/>
      <c r="YT46" s="57"/>
      <c r="YU46" s="57"/>
      <c r="YV46" s="57"/>
      <c r="YW46" s="57"/>
      <c r="YX46" s="57"/>
      <c r="YY46" s="57"/>
    </row>
    <row r="47" spans="2:675" x14ac:dyDescent="0.25">
      <c r="B47" s="153"/>
      <c r="C47" s="57">
        <f t="shared" si="1"/>
        <v>45</v>
      </c>
      <c r="D47" s="57"/>
      <c r="E47" s="57"/>
      <c r="F47" s="57">
        <f t="shared" ca="1" si="0"/>
        <v>0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>
        <v>0</v>
      </c>
      <c r="V47" s="57">
        <v>0</v>
      </c>
      <c r="W47" s="57">
        <v>0</v>
      </c>
      <c r="X47" s="57"/>
      <c r="Y47" s="57"/>
      <c r="Z47" s="57">
        <v>0</v>
      </c>
      <c r="AA47" s="57">
        <v>0</v>
      </c>
      <c r="AB47" s="57">
        <v>0</v>
      </c>
      <c r="AC47" s="57">
        <v>0</v>
      </c>
      <c r="AD47" s="57">
        <v>0</v>
      </c>
      <c r="AE47" s="57"/>
      <c r="AF47" s="57">
        <v>0</v>
      </c>
      <c r="AG47" s="57">
        <v>0</v>
      </c>
      <c r="AH47" s="57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7">
        <v>0</v>
      </c>
      <c r="AP47" s="57">
        <v>0</v>
      </c>
      <c r="AQ47" s="57">
        <v>0</v>
      </c>
      <c r="AR47" s="57">
        <v>0</v>
      </c>
      <c r="AS47" s="57"/>
      <c r="AT47" s="57">
        <v>0</v>
      </c>
      <c r="AU47" s="57">
        <v>0</v>
      </c>
      <c r="AV47" s="57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7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7"/>
      <c r="BK47" s="57"/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7">
        <v>0</v>
      </c>
      <c r="BR47" s="57">
        <v>0</v>
      </c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7"/>
      <c r="FE47" s="57"/>
      <c r="FF47" s="57"/>
      <c r="FG47" s="57"/>
      <c r="FH47" s="57"/>
      <c r="FI47" s="57"/>
      <c r="FJ47" s="57"/>
      <c r="FK47" s="57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57"/>
      <c r="IO47" s="57"/>
      <c r="IP47" s="57"/>
      <c r="IQ47" s="57"/>
      <c r="IR47" s="57"/>
      <c r="IS47" s="57"/>
      <c r="IT47" s="57"/>
      <c r="IU47" s="57"/>
      <c r="IV47" s="57"/>
      <c r="IW47" s="57"/>
      <c r="IX47" s="57"/>
      <c r="IY47" s="57"/>
      <c r="IZ47" s="57"/>
      <c r="JA47" s="57"/>
      <c r="JB47" s="57"/>
      <c r="JC47" s="57"/>
      <c r="JD47" s="57"/>
      <c r="JE47" s="57"/>
      <c r="JF47" s="57"/>
      <c r="JG47" s="57"/>
      <c r="JH47" s="57"/>
      <c r="JI47" s="57"/>
      <c r="JJ47" s="57"/>
      <c r="JK47" s="57"/>
      <c r="JL47" s="57"/>
      <c r="JM47" s="57"/>
      <c r="JN47" s="57"/>
      <c r="JO47" s="57"/>
      <c r="JP47" s="57"/>
      <c r="JQ47" s="57"/>
      <c r="JR47" s="57"/>
      <c r="JS47" s="57"/>
      <c r="JT47" s="57"/>
      <c r="JU47" s="57"/>
      <c r="JV47" s="57"/>
      <c r="JW47" s="57"/>
      <c r="JX47" s="57"/>
      <c r="JY47" s="57"/>
      <c r="JZ47" s="57"/>
      <c r="KA47" s="57"/>
      <c r="KB47" s="57"/>
      <c r="KC47" s="57"/>
      <c r="KD47" s="57"/>
      <c r="KE47" s="57"/>
      <c r="KF47" s="57"/>
      <c r="KG47" s="57"/>
      <c r="KH47" s="57"/>
      <c r="KI47" s="57"/>
      <c r="KJ47" s="57"/>
      <c r="KK47" s="57"/>
      <c r="KL47" s="57"/>
      <c r="KM47" s="57"/>
      <c r="KN47" s="57"/>
      <c r="KO47" s="57"/>
      <c r="KP47" s="57"/>
      <c r="KQ47" s="57"/>
      <c r="KR47" s="57"/>
      <c r="KS47" s="57"/>
      <c r="KT47" s="57"/>
      <c r="KU47" s="57"/>
      <c r="KV47" s="57"/>
      <c r="KW47" s="57"/>
      <c r="KX47" s="57"/>
      <c r="KY47" s="57"/>
      <c r="KZ47" s="57"/>
      <c r="LA47" s="57"/>
      <c r="LB47" s="57"/>
      <c r="LC47" s="57"/>
      <c r="LD47" s="57"/>
      <c r="LE47" s="57"/>
      <c r="LF47" s="57"/>
      <c r="LG47" s="57"/>
      <c r="LH47" s="57"/>
      <c r="LI47" s="57"/>
      <c r="LJ47" s="57"/>
      <c r="LK47" s="57"/>
      <c r="LL47" s="57"/>
      <c r="LM47" s="57"/>
      <c r="LN47" s="57"/>
      <c r="LO47" s="57"/>
      <c r="LP47" s="57"/>
      <c r="LQ47" s="57"/>
      <c r="LR47" s="57"/>
      <c r="LS47" s="57"/>
      <c r="LT47" s="57"/>
      <c r="LU47" s="57"/>
      <c r="LV47" s="57"/>
      <c r="LW47" s="57"/>
      <c r="LX47" s="57"/>
      <c r="LY47" s="57"/>
      <c r="LZ47" s="57"/>
      <c r="MA47" s="57"/>
      <c r="MB47" s="57"/>
      <c r="MC47" s="57"/>
      <c r="MD47" s="57"/>
      <c r="ME47" s="57"/>
      <c r="MF47" s="57"/>
      <c r="MG47" s="57"/>
      <c r="MH47" s="57"/>
      <c r="MI47" s="57"/>
      <c r="MJ47" s="57"/>
      <c r="MK47" s="57"/>
      <c r="ML47" s="57"/>
      <c r="MM47" s="57"/>
      <c r="MN47" s="57"/>
      <c r="MO47" s="57"/>
      <c r="MP47" s="57"/>
      <c r="MQ47" s="57"/>
      <c r="MR47" s="57"/>
      <c r="MS47" s="57"/>
      <c r="MT47" s="57"/>
      <c r="MU47" s="57"/>
      <c r="MV47" s="57"/>
      <c r="MW47" s="57"/>
      <c r="MX47" s="57"/>
      <c r="MY47" s="57"/>
      <c r="MZ47" s="57"/>
      <c r="NA47" s="57"/>
      <c r="NB47" s="57"/>
      <c r="NC47" s="57"/>
      <c r="ND47" s="57"/>
      <c r="NE47" s="57"/>
      <c r="NF47" s="57"/>
      <c r="NG47" s="57"/>
      <c r="NH47" s="57"/>
      <c r="NI47" s="57"/>
      <c r="NJ47" s="57"/>
      <c r="NK47" s="57"/>
      <c r="NL47" s="57"/>
      <c r="NM47" s="57"/>
      <c r="NN47" s="57"/>
      <c r="NO47" s="57"/>
      <c r="NP47" s="57"/>
      <c r="NQ47" s="57"/>
      <c r="NR47" s="57"/>
      <c r="NS47" s="57"/>
      <c r="NT47" s="57"/>
      <c r="NU47" s="57"/>
      <c r="NV47" s="57"/>
      <c r="NW47" s="57"/>
      <c r="NX47" s="57"/>
      <c r="NY47" s="57"/>
      <c r="NZ47" s="57"/>
      <c r="OA47" s="57"/>
      <c r="OB47" s="57"/>
      <c r="OC47" s="57"/>
      <c r="OD47" s="57"/>
      <c r="OE47" s="57"/>
      <c r="OF47" s="57"/>
      <c r="OG47" s="57"/>
      <c r="OH47" s="57"/>
      <c r="OI47" s="57"/>
      <c r="OJ47" s="57"/>
      <c r="OK47" s="57"/>
      <c r="OL47" s="57"/>
      <c r="OM47" s="57"/>
      <c r="ON47" s="57"/>
      <c r="OO47" s="57"/>
      <c r="OP47" s="57"/>
      <c r="OQ47" s="57"/>
      <c r="OR47" s="57"/>
      <c r="OS47" s="57"/>
      <c r="OT47" s="57"/>
      <c r="OU47" s="57"/>
      <c r="OV47" s="57"/>
      <c r="OW47" s="57"/>
      <c r="OX47" s="57"/>
      <c r="OY47" s="57"/>
      <c r="OZ47" s="57"/>
      <c r="PA47" s="57"/>
      <c r="PB47" s="57"/>
      <c r="PC47" s="57"/>
      <c r="PD47" s="57"/>
      <c r="PE47" s="57"/>
      <c r="PF47" s="57"/>
      <c r="PG47" s="57"/>
      <c r="PH47" s="57"/>
      <c r="PI47" s="57"/>
      <c r="PJ47" s="57"/>
      <c r="PK47" s="57"/>
      <c r="PL47" s="57"/>
      <c r="PM47" s="57"/>
      <c r="PN47" s="57"/>
      <c r="PO47" s="57"/>
      <c r="PP47" s="57"/>
      <c r="PQ47" s="57"/>
      <c r="PR47" s="57"/>
      <c r="PS47" s="57"/>
      <c r="PT47" s="57"/>
      <c r="PU47" s="57"/>
      <c r="PV47" s="57"/>
      <c r="PW47" s="57"/>
      <c r="PX47" s="57"/>
      <c r="PY47" s="57"/>
      <c r="PZ47" s="57"/>
      <c r="QA47" s="57"/>
      <c r="QB47" s="57"/>
      <c r="QC47" s="57"/>
      <c r="QD47" s="57"/>
      <c r="QE47" s="57"/>
      <c r="QF47" s="57"/>
      <c r="QG47" s="57"/>
      <c r="QH47" s="57"/>
      <c r="QI47" s="57"/>
      <c r="QJ47" s="57"/>
      <c r="QK47" s="57"/>
      <c r="QL47" s="57"/>
      <c r="QM47" s="57"/>
      <c r="QN47" s="57"/>
      <c r="QO47" s="57"/>
      <c r="QP47" s="57"/>
      <c r="QQ47" s="57"/>
      <c r="QR47" s="57"/>
      <c r="QS47" s="57"/>
      <c r="QT47" s="57"/>
      <c r="QU47" s="57"/>
      <c r="QV47" s="57"/>
      <c r="QW47" s="57"/>
      <c r="QX47" s="57"/>
      <c r="QY47" s="57"/>
      <c r="QZ47" s="57"/>
      <c r="RA47" s="57"/>
      <c r="RB47" s="57"/>
      <c r="RC47" s="57"/>
      <c r="RD47" s="57"/>
      <c r="RE47" s="57"/>
      <c r="RF47" s="57"/>
      <c r="RG47" s="57"/>
      <c r="RH47" s="57"/>
      <c r="RI47" s="57"/>
      <c r="RJ47" s="57"/>
      <c r="RK47" s="57"/>
      <c r="RL47" s="57"/>
      <c r="RM47" s="57"/>
      <c r="RN47" s="57"/>
      <c r="RO47" s="57"/>
      <c r="RP47" s="57"/>
      <c r="RQ47" s="57"/>
      <c r="RR47" s="57"/>
      <c r="RS47" s="57"/>
      <c r="RT47" s="57"/>
      <c r="RU47" s="57"/>
      <c r="RV47" s="57"/>
      <c r="RW47" s="57"/>
      <c r="RX47" s="57"/>
      <c r="RY47" s="57"/>
      <c r="RZ47" s="57"/>
      <c r="SA47" s="57"/>
      <c r="SB47" s="57"/>
      <c r="SC47" s="57"/>
      <c r="SD47" s="57"/>
      <c r="SE47" s="57"/>
      <c r="SF47" s="57"/>
      <c r="SG47" s="57"/>
      <c r="SH47" s="57"/>
      <c r="SI47" s="57"/>
      <c r="SJ47" s="57"/>
      <c r="SK47" s="57"/>
      <c r="SL47" s="57"/>
      <c r="SM47" s="57"/>
      <c r="SN47" s="57"/>
      <c r="SO47" s="57"/>
      <c r="SP47" s="57"/>
      <c r="SQ47" s="57"/>
      <c r="SR47" s="57"/>
      <c r="SS47" s="57"/>
      <c r="ST47" s="57"/>
      <c r="SU47" s="57"/>
      <c r="SV47" s="57"/>
      <c r="SW47" s="57"/>
      <c r="SX47" s="57"/>
      <c r="SY47" s="57"/>
      <c r="SZ47" s="57"/>
      <c r="TA47" s="57"/>
      <c r="TB47" s="57"/>
      <c r="TC47" s="57"/>
      <c r="TD47" s="57"/>
      <c r="TE47" s="57"/>
      <c r="TF47" s="57"/>
      <c r="TG47" s="57"/>
      <c r="TH47" s="57"/>
      <c r="TI47" s="57"/>
      <c r="TJ47" s="57"/>
      <c r="TK47" s="57"/>
      <c r="TL47" s="57"/>
      <c r="TM47" s="57"/>
      <c r="TN47" s="57"/>
      <c r="TO47" s="57"/>
      <c r="TP47" s="57"/>
      <c r="TQ47" s="57"/>
      <c r="TR47" s="57"/>
      <c r="TS47" s="57"/>
      <c r="TT47" s="57"/>
      <c r="TU47" s="57"/>
      <c r="TV47" s="57"/>
      <c r="TW47" s="57"/>
      <c r="TX47" s="57"/>
      <c r="TY47" s="57"/>
      <c r="TZ47" s="57"/>
      <c r="UA47" s="57"/>
      <c r="UB47" s="57"/>
      <c r="UC47" s="57"/>
      <c r="UD47" s="57"/>
      <c r="UE47" s="57"/>
      <c r="UF47" s="57"/>
      <c r="UG47" s="57"/>
      <c r="UH47" s="57"/>
      <c r="UI47" s="57"/>
      <c r="UJ47" s="57"/>
      <c r="UK47" s="57"/>
      <c r="UL47" s="57"/>
      <c r="UM47" s="57"/>
      <c r="UN47" s="57"/>
      <c r="UO47" s="57"/>
      <c r="UP47" s="57"/>
      <c r="UQ47" s="57"/>
      <c r="UR47" s="57"/>
      <c r="US47" s="57"/>
      <c r="UT47" s="57"/>
      <c r="UU47" s="57"/>
      <c r="UV47" s="57"/>
      <c r="UW47" s="57"/>
      <c r="UX47" s="57"/>
      <c r="UY47" s="57"/>
      <c r="UZ47" s="57"/>
      <c r="VA47" s="57"/>
      <c r="VB47" s="57"/>
      <c r="VC47" s="57"/>
      <c r="VD47" s="57"/>
      <c r="VE47" s="57"/>
      <c r="VF47" s="57"/>
      <c r="VG47" s="57"/>
      <c r="VH47" s="57"/>
      <c r="VI47" s="57"/>
      <c r="VJ47" s="57"/>
      <c r="VK47" s="57"/>
      <c r="VL47" s="57"/>
      <c r="VM47" s="57"/>
      <c r="VN47" s="57"/>
      <c r="VO47" s="57"/>
      <c r="VP47" s="57"/>
      <c r="VQ47" s="57"/>
      <c r="VR47" s="57"/>
      <c r="VS47" s="57"/>
      <c r="VT47" s="57"/>
      <c r="VU47" s="57"/>
      <c r="VV47" s="57"/>
      <c r="VW47" s="57"/>
      <c r="VX47" s="57"/>
      <c r="VY47" s="57"/>
      <c r="VZ47" s="57"/>
      <c r="WA47" s="57"/>
      <c r="WB47" s="57"/>
      <c r="WC47" s="57"/>
      <c r="WD47" s="57"/>
      <c r="WE47" s="57"/>
      <c r="WF47" s="57"/>
      <c r="WG47" s="57"/>
      <c r="WH47" s="57"/>
      <c r="WI47" s="57"/>
      <c r="WJ47" s="57"/>
      <c r="WK47" s="57"/>
      <c r="WL47" s="57"/>
      <c r="WM47" s="57"/>
      <c r="WN47" s="57"/>
      <c r="WO47" s="57"/>
      <c r="WP47" s="57"/>
      <c r="WQ47" s="57"/>
      <c r="WR47" s="57"/>
      <c r="WS47" s="57"/>
      <c r="WT47" s="57"/>
      <c r="WU47" s="57"/>
      <c r="WV47" s="57"/>
      <c r="WW47" s="57"/>
      <c r="WX47" s="57"/>
      <c r="WY47" s="57"/>
      <c r="WZ47" s="57"/>
      <c r="XA47" s="57"/>
      <c r="XB47" s="57"/>
      <c r="XC47" s="57"/>
      <c r="XD47" s="57"/>
      <c r="XE47" s="57"/>
      <c r="XF47" s="57"/>
      <c r="XG47" s="57"/>
      <c r="XH47" s="57"/>
      <c r="XI47" s="57"/>
      <c r="XJ47" s="57"/>
      <c r="XK47" s="57"/>
      <c r="XL47" s="57"/>
      <c r="XM47" s="57"/>
      <c r="XN47" s="57"/>
      <c r="XO47" s="57"/>
      <c r="XP47" s="57"/>
      <c r="XQ47" s="57"/>
      <c r="XR47" s="57"/>
      <c r="XS47" s="57"/>
      <c r="XT47" s="57"/>
      <c r="XU47" s="57"/>
      <c r="XV47" s="57"/>
      <c r="XW47" s="57"/>
      <c r="XX47" s="57"/>
      <c r="XY47" s="57"/>
      <c r="XZ47" s="57"/>
      <c r="YA47" s="57"/>
      <c r="YB47" s="57"/>
      <c r="YC47" s="57"/>
      <c r="YD47" s="57"/>
      <c r="YE47" s="57"/>
      <c r="YF47" s="57"/>
      <c r="YG47" s="57"/>
      <c r="YH47" s="57"/>
      <c r="YI47" s="57"/>
      <c r="YJ47" s="57"/>
      <c r="YK47" s="57"/>
      <c r="YL47" s="57"/>
      <c r="YM47" s="57"/>
      <c r="YN47" s="57"/>
      <c r="YO47" s="57"/>
      <c r="YP47" s="57"/>
      <c r="YQ47" s="57"/>
      <c r="YR47" s="57"/>
      <c r="YS47" s="57"/>
      <c r="YT47" s="57"/>
      <c r="YU47" s="57"/>
      <c r="YV47" s="57"/>
      <c r="YW47" s="57"/>
      <c r="YX47" s="57"/>
      <c r="YY47" s="57"/>
    </row>
    <row r="48" spans="2:675" x14ac:dyDescent="0.25">
      <c r="B48" s="153"/>
      <c r="C48" s="57">
        <f t="shared" si="1"/>
        <v>46</v>
      </c>
      <c r="D48" s="57"/>
      <c r="E48" s="57"/>
      <c r="F48" s="57">
        <f t="shared" ca="1" si="0"/>
        <v>0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>
        <v>0</v>
      </c>
      <c r="V48" s="57">
        <v>0</v>
      </c>
      <c r="W48" s="57">
        <v>0</v>
      </c>
      <c r="X48" s="57"/>
      <c r="Y48" s="57"/>
      <c r="Z48" s="57">
        <v>0</v>
      </c>
      <c r="AA48" s="57">
        <v>0</v>
      </c>
      <c r="AB48" s="57">
        <v>0</v>
      </c>
      <c r="AC48" s="57">
        <v>0</v>
      </c>
      <c r="AD48" s="57">
        <v>0</v>
      </c>
      <c r="AE48" s="57"/>
      <c r="AF48" s="57">
        <v>0</v>
      </c>
      <c r="AG48" s="57">
        <v>0</v>
      </c>
      <c r="AH48" s="57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7">
        <v>0</v>
      </c>
      <c r="AP48" s="57">
        <v>0</v>
      </c>
      <c r="AQ48" s="57">
        <v>0</v>
      </c>
      <c r="AR48" s="57">
        <v>0</v>
      </c>
      <c r="AS48" s="57"/>
      <c r="AT48" s="57">
        <v>0</v>
      </c>
      <c r="AU48" s="57">
        <v>0</v>
      </c>
      <c r="AV48" s="57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7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7"/>
      <c r="BK48" s="57"/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7">
        <v>0</v>
      </c>
      <c r="BR48" s="57">
        <v>0</v>
      </c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57"/>
      <c r="IO48" s="57"/>
      <c r="IP48" s="57"/>
      <c r="IQ48" s="57"/>
      <c r="IR48" s="57"/>
      <c r="IS48" s="57"/>
      <c r="IT48" s="57"/>
      <c r="IU48" s="57"/>
      <c r="IV48" s="57"/>
      <c r="IW48" s="57"/>
      <c r="IX48" s="57"/>
      <c r="IY48" s="57"/>
      <c r="IZ48" s="57"/>
      <c r="JA48" s="57"/>
      <c r="JB48" s="57"/>
      <c r="JC48" s="57"/>
      <c r="JD48" s="57"/>
      <c r="JE48" s="57"/>
      <c r="JF48" s="57"/>
      <c r="JG48" s="57"/>
      <c r="JH48" s="57"/>
      <c r="JI48" s="57"/>
      <c r="JJ48" s="57"/>
      <c r="JK48" s="57"/>
      <c r="JL48" s="57"/>
      <c r="JM48" s="57"/>
      <c r="JN48" s="57"/>
      <c r="JO48" s="57"/>
      <c r="JP48" s="57"/>
      <c r="JQ48" s="57"/>
      <c r="JR48" s="57"/>
      <c r="JS48" s="57"/>
      <c r="JT48" s="57"/>
      <c r="JU48" s="57"/>
      <c r="JV48" s="57"/>
      <c r="JW48" s="57"/>
      <c r="JX48" s="57"/>
      <c r="JY48" s="57"/>
      <c r="JZ48" s="57"/>
      <c r="KA48" s="57"/>
      <c r="KB48" s="57"/>
      <c r="KC48" s="57"/>
      <c r="KD48" s="57"/>
      <c r="KE48" s="57"/>
      <c r="KF48" s="57"/>
      <c r="KG48" s="57"/>
      <c r="KH48" s="57"/>
      <c r="KI48" s="57"/>
      <c r="KJ48" s="57"/>
      <c r="KK48" s="57"/>
      <c r="KL48" s="57"/>
      <c r="KM48" s="57"/>
      <c r="KN48" s="57"/>
      <c r="KO48" s="57"/>
      <c r="KP48" s="57"/>
      <c r="KQ48" s="57"/>
      <c r="KR48" s="57"/>
      <c r="KS48" s="57"/>
      <c r="KT48" s="57"/>
      <c r="KU48" s="57"/>
      <c r="KV48" s="57"/>
      <c r="KW48" s="57"/>
      <c r="KX48" s="57"/>
      <c r="KY48" s="57"/>
      <c r="KZ48" s="57"/>
      <c r="LA48" s="57"/>
      <c r="LB48" s="57"/>
      <c r="LC48" s="57"/>
      <c r="LD48" s="57"/>
      <c r="LE48" s="57"/>
      <c r="LF48" s="57"/>
      <c r="LG48" s="57"/>
      <c r="LH48" s="57"/>
      <c r="LI48" s="57"/>
      <c r="LJ48" s="57"/>
      <c r="LK48" s="57"/>
      <c r="LL48" s="57"/>
      <c r="LM48" s="57"/>
      <c r="LN48" s="57"/>
      <c r="LO48" s="57"/>
      <c r="LP48" s="57"/>
      <c r="LQ48" s="57"/>
      <c r="LR48" s="57"/>
      <c r="LS48" s="57"/>
      <c r="LT48" s="57"/>
      <c r="LU48" s="57"/>
      <c r="LV48" s="57"/>
      <c r="LW48" s="57"/>
      <c r="LX48" s="57"/>
      <c r="LY48" s="57"/>
      <c r="LZ48" s="57"/>
      <c r="MA48" s="57"/>
      <c r="MB48" s="57"/>
      <c r="MC48" s="57"/>
      <c r="MD48" s="57"/>
      <c r="ME48" s="57"/>
      <c r="MF48" s="57"/>
      <c r="MG48" s="57"/>
      <c r="MH48" s="57"/>
      <c r="MI48" s="57"/>
      <c r="MJ48" s="57"/>
      <c r="MK48" s="57"/>
      <c r="ML48" s="57"/>
      <c r="MM48" s="57"/>
      <c r="MN48" s="57"/>
      <c r="MO48" s="57"/>
      <c r="MP48" s="57"/>
      <c r="MQ48" s="57"/>
      <c r="MR48" s="57"/>
      <c r="MS48" s="57"/>
      <c r="MT48" s="57"/>
      <c r="MU48" s="57"/>
      <c r="MV48" s="57"/>
      <c r="MW48" s="57"/>
      <c r="MX48" s="57"/>
      <c r="MY48" s="57"/>
      <c r="MZ48" s="57"/>
      <c r="NA48" s="57"/>
      <c r="NB48" s="57"/>
      <c r="NC48" s="57"/>
      <c r="ND48" s="57"/>
      <c r="NE48" s="57"/>
      <c r="NF48" s="57"/>
      <c r="NG48" s="57"/>
      <c r="NH48" s="57"/>
      <c r="NI48" s="57"/>
      <c r="NJ48" s="57"/>
      <c r="NK48" s="57"/>
      <c r="NL48" s="57"/>
      <c r="NM48" s="57"/>
      <c r="NN48" s="57"/>
      <c r="NO48" s="57"/>
      <c r="NP48" s="57"/>
      <c r="NQ48" s="57"/>
      <c r="NR48" s="57"/>
      <c r="NS48" s="57"/>
      <c r="NT48" s="57"/>
      <c r="NU48" s="57"/>
      <c r="NV48" s="57"/>
      <c r="NW48" s="57"/>
      <c r="NX48" s="57"/>
      <c r="NY48" s="57"/>
      <c r="NZ48" s="57"/>
      <c r="OA48" s="57"/>
      <c r="OB48" s="57"/>
      <c r="OC48" s="57"/>
      <c r="OD48" s="57"/>
      <c r="OE48" s="57"/>
      <c r="OF48" s="57"/>
      <c r="OG48" s="57"/>
      <c r="OH48" s="57"/>
      <c r="OI48" s="57"/>
      <c r="OJ48" s="57"/>
      <c r="OK48" s="57"/>
      <c r="OL48" s="57"/>
      <c r="OM48" s="57"/>
      <c r="ON48" s="57"/>
      <c r="OO48" s="57"/>
      <c r="OP48" s="57"/>
      <c r="OQ48" s="57"/>
      <c r="OR48" s="57"/>
      <c r="OS48" s="57"/>
      <c r="OT48" s="57"/>
      <c r="OU48" s="57"/>
      <c r="OV48" s="57"/>
      <c r="OW48" s="57"/>
      <c r="OX48" s="57"/>
      <c r="OY48" s="57"/>
      <c r="OZ48" s="57"/>
      <c r="PA48" s="57"/>
      <c r="PB48" s="57"/>
      <c r="PC48" s="57"/>
      <c r="PD48" s="57"/>
      <c r="PE48" s="57"/>
      <c r="PF48" s="57"/>
      <c r="PG48" s="57"/>
      <c r="PH48" s="57"/>
      <c r="PI48" s="57"/>
      <c r="PJ48" s="57"/>
      <c r="PK48" s="57"/>
      <c r="PL48" s="57"/>
      <c r="PM48" s="57"/>
      <c r="PN48" s="57"/>
      <c r="PO48" s="57"/>
      <c r="PP48" s="57"/>
      <c r="PQ48" s="57"/>
      <c r="PR48" s="57"/>
      <c r="PS48" s="57"/>
      <c r="PT48" s="57"/>
      <c r="PU48" s="57"/>
      <c r="PV48" s="57"/>
      <c r="PW48" s="57"/>
      <c r="PX48" s="57"/>
      <c r="PY48" s="57"/>
      <c r="PZ48" s="57"/>
      <c r="QA48" s="57"/>
      <c r="QB48" s="57"/>
      <c r="QC48" s="57"/>
      <c r="QD48" s="57"/>
      <c r="QE48" s="57"/>
      <c r="QF48" s="57"/>
      <c r="QG48" s="57"/>
      <c r="QH48" s="57"/>
      <c r="QI48" s="57"/>
      <c r="QJ48" s="57"/>
      <c r="QK48" s="57"/>
      <c r="QL48" s="57"/>
      <c r="QM48" s="57"/>
      <c r="QN48" s="57"/>
      <c r="QO48" s="57"/>
      <c r="QP48" s="57"/>
      <c r="QQ48" s="57"/>
      <c r="QR48" s="57"/>
      <c r="QS48" s="57"/>
      <c r="QT48" s="57"/>
      <c r="QU48" s="57"/>
      <c r="QV48" s="57"/>
      <c r="QW48" s="57"/>
      <c r="QX48" s="57"/>
      <c r="QY48" s="57"/>
      <c r="QZ48" s="57"/>
      <c r="RA48" s="57"/>
      <c r="RB48" s="57"/>
      <c r="RC48" s="57"/>
      <c r="RD48" s="57"/>
      <c r="RE48" s="57"/>
      <c r="RF48" s="57"/>
      <c r="RG48" s="57"/>
      <c r="RH48" s="57"/>
      <c r="RI48" s="57"/>
      <c r="RJ48" s="57"/>
      <c r="RK48" s="57"/>
      <c r="RL48" s="57"/>
      <c r="RM48" s="57"/>
      <c r="RN48" s="57"/>
      <c r="RO48" s="57"/>
      <c r="RP48" s="57"/>
      <c r="RQ48" s="57"/>
      <c r="RR48" s="57"/>
      <c r="RS48" s="57"/>
      <c r="RT48" s="57"/>
      <c r="RU48" s="57"/>
      <c r="RV48" s="57"/>
      <c r="RW48" s="57"/>
      <c r="RX48" s="57"/>
      <c r="RY48" s="57"/>
      <c r="RZ48" s="57"/>
      <c r="SA48" s="57"/>
      <c r="SB48" s="57"/>
      <c r="SC48" s="57"/>
      <c r="SD48" s="57"/>
      <c r="SE48" s="57"/>
      <c r="SF48" s="57"/>
      <c r="SG48" s="57"/>
      <c r="SH48" s="57"/>
      <c r="SI48" s="57"/>
      <c r="SJ48" s="57"/>
      <c r="SK48" s="57"/>
      <c r="SL48" s="57"/>
      <c r="SM48" s="57"/>
      <c r="SN48" s="57"/>
      <c r="SO48" s="57"/>
      <c r="SP48" s="57"/>
      <c r="SQ48" s="57"/>
      <c r="SR48" s="57"/>
      <c r="SS48" s="57"/>
      <c r="ST48" s="57"/>
      <c r="SU48" s="57"/>
      <c r="SV48" s="57"/>
      <c r="SW48" s="57"/>
      <c r="SX48" s="57"/>
      <c r="SY48" s="57"/>
      <c r="SZ48" s="57"/>
      <c r="TA48" s="57"/>
      <c r="TB48" s="57"/>
      <c r="TC48" s="57"/>
      <c r="TD48" s="57"/>
      <c r="TE48" s="57"/>
      <c r="TF48" s="57"/>
      <c r="TG48" s="57"/>
      <c r="TH48" s="57"/>
      <c r="TI48" s="57"/>
      <c r="TJ48" s="57"/>
      <c r="TK48" s="57"/>
      <c r="TL48" s="57"/>
      <c r="TM48" s="57"/>
      <c r="TN48" s="57"/>
      <c r="TO48" s="57"/>
      <c r="TP48" s="57"/>
      <c r="TQ48" s="57"/>
      <c r="TR48" s="57"/>
      <c r="TS48" s="57"/>
      <c r="TT48" s="57"/>
      <c r="TU48" s="57"/>
      <c r="TV48" s="57"/>
      <c r="TW48" s="57"/>
      <c r="TX48" s="57"/>
      <c r="TY48" s="57"/>
      <c r="TZ48" s="57"/>
      <c r="UA48" s="57"/>
      <c r="UB48" s="57"/>
      <c r="UC48" s="57"/>
      <c r="UD48" s="57"/>
      <c r="UE48" s="57"/>
      <c r="UF48" s="57"/>
      <c r="UG48" s="57"/>
      <c r="UH48" s="57"/>
      <c r="UI48" s="57"/>
      <c r="UJ48" s="57"/>
      <c r="UK48" s="57"/>
      <c r="UL48" s="57"/>
      <c r="UM48" s="57"/>
      <c r="UN48" s="57"/>
      <c r="UO48" s="57"/>
      <c r="UP48" s="57"/>
      <c r="UQ48" s="57"/>
      <c r="UR48" s="57"/>
      <c r="US48" s="57"/>
      <c r="UT48" s="57"/>
      <c r="UU48" s="57"/>
      <c r="UV48" s="57"/>
      <c r="UW48" s="57"/>
      <c r="UX48" s="57"/>
      <c r="UY48" s="57"/>
      <c r="UZ48" s="57"/>
      <c r="VA48" s="57"/>
      <c r="VB48" s="57"/>
      <c r="VC48" s="57"/>
      <c r="VD48" s="57"/>
      <c r="VE48" s="57"/>
      <c r="VF48" s="57"/>
      <c r="VG48" s="57"/>
      <c r="VH48" s="57"/>
      <c r="VI48" s="57"/>
      <c r="VJ48" s="57"/>
      <c r="VK48" s="57"/>
      <c r="VL48" s="57"/>
      <c r="VM48" s="57"/>
      <c r="VN48" s="57"/>
      <c r="VO48" s="57"/>
      <c r="VP48" s="57"/>
      <c r="VQ48" s="57"/>
      <c r="VR48" s="57"/>
      <c r="VS48" s="57"/>
      <c r="VT48" s="57"/>
      <c r="VU48" s="57"/>
      <c r="VV48" s="57"/>
      <c r="VW48" s="57"/>
      <c r="VX48" s="57"/>
      <c r="VY48" s="57"/>
      <c r="VZ48" s="57"/>
      <c r="WA48" s="57"/>
      <c r="WB48" s="57"/>
      <c r="WC48" s="57"/>
      <c r="WD48" s="57"/>
      <c r="WE48" s="57"/>
      <c r="WF48" s="57"/>
      <c r="WG48" s="57"/>
      <c r="WH48" s="57"/>
      <c r="WI48" s="57"/>
      <c r="WJ48" s="57"/>
      <c r="WK48" s="57"/>
      <c r="WL48" s="57"/>
      <c r="WM48" s="57"/>
      <c r="WN48" s="57"/>
      <c r="WO48" s="57"/>
      <c r="WP48" s="57"/>
      <c r="WQ48" s="57"/>
      <c r="WR48" s="57"/>
      <c r="WS48" s="57"/>
      <c r="WT48" s="57"/>
      <c r="WU48" s="57"/>
      <c r="WV48" s="57"/>
      <c r="WW48" s="57"/>
      <c r="WX48" s="57"/>
      <c r="WY48" s="57"/>
      <c r="WZ48" s="57"/>
      <c r="XA48" s="57"/>
      <c r="XB48" s="57"/>
      <c r="XC48" s="57"/>
      <c r="XD48" s="57"/>
      <c r="XE48" s="57"/>
      <c r="XF48" s="57"/>
      <c r="XG48" s="57"/>
      <c r="XH48" s="57"/>
      <c r="XI48" s="57"/>
      <c r="XJ48" s="57"/>
      <c r="XK48" s="57"/>
      <c r="XL48" s="57"/>
      <c r="XM48" s="57"/>
      <c r="XN48" s="57"/>
      <c r="XO48" s="57"/>
      <c r="XP48" s="57"/>
      <c r="XQ48" s="57"/>
      <c r="XR48" s="57"/>
      <c r="XS48" s="57"/>
      <c r="XT48" s="57"/>
      <c r="XU48" s="57"/>
      <c r="XV48" s="57"/>
      <c r="XW48" s="57"/>
      <c r="XX48" s="57"/>
      <c r="XY48" s="57"/>
      <c r="XZ48" s="57"/>
      <c r="YA48" s="57"/>
      <c r="YB48" s="57"/>
      <c r="YC48" s="57"/>
      <c r="YD48" s="57"/>
      <c r="YE48" s="57"/>
      <c r="YF48" s="57"/>
      <c r="YG48" s="57"/>
      <c r="YH48" s="57"/>
      <c r="YI48" s="57"/>
      <c r="YJ48" s="57"/>
      <c r="YK48" s="57"/>
      <c r="YL48" s="57"/>
      <c r="YM48" s="57"/>
      <c r="YN48" s="57"/>
      <c r="YO48" s="57"/>
      <c r="YP48" s="57"/>
      <c r="YQ48" s="57"/>
      <c r="YR48" s="57"/>
      <c r="YS48" s="57"/>
      <c r="YT48" s="57"/>
      <c r="YU48" s="57"/>
      <c r="YV48" s="57"/>
      <c r="YW48" s="57"/>
      <c r="YX48" s="57"/>
      <c r="YY48" s="57"/>
    </row>
    <row r="49" spans="2:675" x14ac:dyDescent="0.25">
      <c r="B49" s="153"/>
      <c r="C49" s="57">
        <f t="shared" si="1"/>
        <v>47</v>
      </c>
      <c r="D49" s="57"/>
      <c r="E49" s="57"/>
      <c r="F49" s="57">
        <f t="shared" ca="1" si="0"/>
        <v>0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>
        <v>0</v>
      </c>
      <c r="V49" s="57">
        <v>0</v>
      </c>
      <c r="W49" s="57">
        <v>0</v>
      </c>
      <c r="X49" s="57"/>
      <c r="Y49" s="57"/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/>
      <c r="AF49" s="57">
        <v>0</v>
      </c>
      <c r="AG49" s="57">
        <v>0</v>
      </c>
      <c r="AH49" s="57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7">
        <v>0</v>
      </c>
      <c r="AP49" s="57">
        <v>0</v>
      </c>
      <c r="AQ49" s="57">
        <v>0</v>
      </c>
      <c r="AR49" s="57">
        <v>0</v>
      </c>
      <c r="AS49" s="57"/>
      <c r="AT49" s="57">
        <v>0</v>
      </c>
      <c r="AU49" s="57">
        <v>0</v>
      </c>
      <c r="AV49" s="57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7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7"/>
      <c r="BK49" s="57"/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7">
        <v>0</v>
      </c>
      <c r="BR49" s="57">
        <v>0</v>
      </c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57"/>
      <c r="IO49" s="57"/>
      <c r="IP49" s="57"/>
      <c r="IQ49" s="57"/>
      <c r="IR49" s="57"/>
      <c r="IS49" s="57"/>
      <c r="IT49" s="57"/>
      <c r="IU49" s="57"/>
      <c r="IV49" s="57"/>
      <c r="IW49" s="57"/>
      <c r="IX49" s="57"/>
      <c r="IY49" s="57"/>
      <c r="IZ49" s="57"/>
      <c r="JA49" s="57"/>
      <c r="JB49" s="57"/>
      <c r="JC49" s="57"/>
      <c r="JD49" s="57"/>
      <c r="JE49" s="57"/>
      <c r="JF49" s="57"/>
      <c r="JG49" s="57"/>
      <c r="JH49" s="57"/>
      <c r="JI49" s="57"/>
      <c r="JJ49" s="57"/>
      <c r="JK49" s="57"/>
      <c r="JL49" s="57"/>
      <c r="JM49" s="57"/>
      <c r="JN49" s="57"/>
      <c r="JO49" s="57"/>
      <c r="JP49" s="57"/>
      <c r="JQ49" s="57"/>
      <c r="JR49" s="57"/>
      <c r="JS49" s="57"/>
      <c r="JT49" s="57"/>
      <c r="JU49" s="57"/>
      <c r="JV49" s="57"/>
      <c r="JW49" s="57"/>
      <c r="JX49" s="57"/>
      <c r="JY49" s="57"/>
      <c r="JZ49" s="57"/>
      <c r="KA49" s="57"/>
      <c r="KB49" s="57"/>
      <c r="KC49" s="57"/>
      <c r="KD49" s="57"/>
      <c r="KE49" s="57"/>
      <c r="KF49" s="57"/>
      <c r="KG49" s="57"/>
      <c r="KH49" s="57"/>
      <c r="KI49" s="57"/>
      <c r="KJ49" s="57"/>
      <c r="KK49" s="57"/>
      <c r="KL49" s="57"/>
      <c r="KM49" s="57"/>
      <c r="KN49" s="57"/>
      <c r="KO49" s="57"/>
      <c r="KP49" s="57"/>
      <c r="KQ49" s="57"/>
      <c r="KR49" s="57"/>
      <c r="KS49" s="57"/>
      <c r="KT49" s="57"/>
      <c r="KU49" s="57"/>
      <c r="KV49" s="57"/>
      <c r="KW49" s="57"/>
      <c r="KX49" s="57"/>
      <c r="KY49" s="57"/>
      <c r="KZ49" s="57"/>
      <c r="LA49" s="57"/>
      <c r="LB49" s="57"/>
      <c r="LC49" s="57"/>
      <c r="LD49" s="57"/>
      <c r="LE49" s="57"/>
      <c r="LF49" s="57"/>
      <c r="LG49" s="57"/>
      <c r="LH49" s="57"/>
      <c r="LI49" s="57"/>
      <c r="LJ49" s="57"/>
      <c r="LK49" s="57"/>
      <c r="LL49" s="57"/>
      <c r="LM49" s="57"/>
      <c r="LN49" s="57"/>
      <c r="LO49" s="57"/>
      <c r="LP49" s="57"/>
      <c r="LQ49" s="57"/>
      <c r="LR49" s="57"/>
      <c r="LS49" s="57"/>
      <c r="LT49" s="57"/>
      <c r="LU49" s="57"/>
      <c r="LV49" s="57"/>
      <c r="LW49" s="57"/>
      <c r="LX49" s="57"/>
      <c r="LY49" s="57"/>
      <c r="LZ49" s="57"/>
      <c r="MA49" s="57"/>
      <c r="MB49" s="57"/>
      <c r="MC49" s="57"/>
      <c r="MD49" s="57"/>
      <c r="ME49" s="57"/>
      <c r="MF49" s="57"/>
      <c r="MG49" s="57"/>
      <c r="MH49" s="57"/>
      <c r="MI49" s="57"/>
      <c r="MJ49" s="57"/>
      <c r="MK49" s="57"/>
      <c r="ML49" s="57"/>
      <c r="MM49" s="57"/>
      <c r="MN49" s="57"/>
      <c r="MO49" s="57"/>
      <c r="MP49" s="57"/>
      <c r="MQ49" s="57"/>
      <c r="MR49" s="57"/>
      <c r="MS49" s="57"/>
      <c r="MT49" s="57"/>
      <c r="MU49" s="57"/>
      <c r="MV49" s="57"/>
      <c r="MW49" s="57"/>
      <c r="MX49" s="57"/>
      <c r="MY49" s="57"/>
      <c r="MZ49" s="57"/>
      <c r="NA49" s="57"/>
      <c r="NB49" s="57"/>
      <c r="NC49" s="57"/>
      <c r="ND49" s="57"/>
      <c r="NE49" s="57"/>
      <c r="NF49" s="57"/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</row>
    <row r="50" spans="2:675" x14ac:dyDescent="0.25">
      <c r="B50" s="153"/>
      <c r="C50" s="57">
        <f t="shared" si="1"/>
        <v>48</v>
      </c>
      <c r="D50" s="57"/>
      <c r="E50" s="57"/>
      <c r="F50" s="57">
        <f t="shared" ca="1" si="0"/>
        <v>0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>
        <v>0</v>
      </c>
      <c r="V50" s="57">
        <v>0</v>
      </c>
      <c r="W50" s="57">
        <v>0</v>
      </c>
      <c r="X50" s="57"/>
      <c r="Y50" s="57"/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/>
      <c r="AF50" s="57">
        <v>0</v>
      </c>
      <c r="AG50" s="57">
        <v>0</v>
      </c>
      <c r="AH50" s="57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7">
        <v>0</v>
      </c>
      <c r="AP50" s="57">
        <v>0</v>
      </c>
      <c r="AQ50" s="57">
        <v>0</v>
      </c>
      <c r="AR50" s="57">
        <v>0</v>
      </c>
      <c r="AS50" s="57"/>
      <c r="AT50" s="57">
        <v>0</v>
      </c>
      <c r="AU50" s="57">
        <v>0</v>
      </c>
      <c r="AV50" s="57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7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7"/>
      <c r="BK50" s="57"/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7">
        <v>0</v>
      </c>
      <c r="BR50" s="57">
        <v>0</v>
      </c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7"/>
      <c r="JS50" s="57"/>
      <c r="JT50" s="57"/>
      <c r="JU50" s="57"/>
      <c r="JV50" s="57"/>
      <c r="JW50" s="57"/>
      <c r="JX50" s="57"/>
      <c r="JY50" s="57"/>
      <c r="JZ50" s="57"/>
      <c r="KA50" s="57"/>
      <c r="KB50" s="57"/>
      <c r="KC50" s="57"/>
      <c r="KD50" s="57"/>
      <c r="KE50" s="57"/>
      <c r="KF50" s="57"/>
      <c r="KG50" s="57"/>
      <c r="KH50" s="57"/>
      <c r="KI50" s="57"/>
      <c r="KJ50" s="57"/>
      <c r="KK50" s="57"/>
      <c r="KL50" s="57"/>
      <c r="KM50" s="57"/>
      <c r="KN50" s="57"/>
      <c r="KO50" s="57"/>
      <c r="KP50" s="57"/>
      <c r="KQ50" s="57"/>
      <c r="KR50" s="57"/>
      <c r="KS50" s="57"/>
      <c r="KT50" s="57"/>
      <c r="KU50" s="57"/>
      <c r="KV50" s="57"/>
      <c r="KW50" s="57"/>
      <c r="KX50" s="57"/>
      <c r="KY50" s="57"/>
      <c r="KZ50" s="57"/>
      <c r="LA50" s="57"/>
      <c r="LB50" s="57"/>
      <c r="LC50" s="57"/>
      <c r="LD50" s="57"/>
      <c r="LE50" s="57"/>
      <c r="LF50" s="57"/>
      <c r="LG50" s="57"/>
      <c r="LH50" s="57"/>
      <c r="LI50" s="57"/>
      <c r="LJ50" s="57"/>
      <c r="LK50" s="57"/>
      <c r="LL50" s="57"/>
      <c r="LM50" s="57"/>
      <c r="LN50" s="57"/>
      <c r="LO50" s="57"/>
      <c r="LP50" s="57"/>
      <c r="LQ50" s="57"/>
      <c r="LR50" s="57"/>
      <c r="LS50" s="57"/>
      <c r="LT50" s="57"/>
      <c r="LU50" s="57"/>
      <c r="LV50" s="57"/>
      <c r="LW50" s="57"/>
      <c r="LX50" s="57"/>
      <c r="LY50" s="57"/>
      <c r="LZ50" s="57"/>
      <c r="MA50" s="57"/>
      <c r="MB50" s="57"/>
      <c r="MC50" s="57"/>
      <c r="MD50" s="57"/>
      <c r="ME50" s="57"/>
      <c r="MF50" s="57"/>
      <c r="MG50" s="57"/>
      <c r="MH50" s="57"/>
      <c r="MI50" s="57"/>
      <c r="MJ50" s="57"/>
      <c r="MK50" s="57"/>
      <c r="ML50" s="57"/>
      <c r="MM50" s="57"/>
      <c r="MN50" s="57"/>
      <c r="MO50" s="57"/>
      <c r="MP50" s="57"/>
      <c r="MQ50" s="57"/>
      <c r="MR50" s="57"/>
      <c r="MS50" s="57"/>
      <c r="MT50" s="57"/>
      <c r="MU50" s="57"/>
      <c r="MV50" s="57"/>
      <c r="MW50" s="57"/>
      <c r="MX50" s="57"/>
      <c r="MY50" s="57"/>
      <c r="MZ50" s="57"/>
      <c r="NA50" s="57"/>
      <c r="NB50" s="57"/>
      <c r="NC50" s="57"/>
      <c r="ND50" s="57"/>
      <c r="NE50" s="57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  <c r="NQ50" s="57"/>
      <c r="NR50" s="57"/>
      <c r="NS50" s="57"/>
      <c r="NT50" s="57"/>
      <c r="NU50" s="57"/>
      <c r="NV50" s="57"/>
      <c r="NW50" s="57"/>
      <c r="NX50" s="57"/>
      <c r="NY50" s="57"/>
      <c r="NZ50" s="57"/>
      <c r="OA50" s="57"/>
      <c r="OB50" s="57"/>
      <c r="OC50" s="57"/>
      <c r="OD50" s="57"/>
      <c r="OE50" s="57"/>
      <c r="OF50" s="57"/>
      <c r="OG50" s="57"/>
      <c r="OH50" s="57"/>
      <c r="OI50" s="57"/>
      <c r="OJ50" s="57"/>
      <c r="OK50" s="57"/>
      <c r="OL50" s="57"/>
      <c r="OM50" s="57"/>
      <c r="ON50" s="57"/>
      <c r="OO50" s="57"/>
      <c r="OP50" s="57"/>
      <c r="OQ50" s="57"/>
      <c r="OR50" s="57"/>
      <c r="OS50" s="57"/>
      <c r="OT50" s="57"/>
      <c r="OU50" s="57"/>
      <c r="OV50" s="57"/>
      <c r="OW50" s="57"/>
      <c r="OX50" s="57"/>
      <c r="OY50" s="57"/>
      <c r="OZ50" s="57"/>
      <c r="PA50" s="57"/>
      <c r="PB50" s="57"/>
      <c r="PC50" s="57"/>
      <c r="PD50" s="57"/>
      <c r="PE50" s="57"/>
      <c r="PF50" s="57"/>
      <c r="PG50" s="57"/>
      <c r="PH50" s="57"/>
      <c r="PI50" s="57"/>
      <c r="PJ50" s="57"/>
      <c r="PK50" s="57"/>
      <c r="PL50" s="57"/>
      <c r="PM50" s="57"/>
      <c r="PN50" s="57"/>
      <c r="PO50" s="57"/>
      <c r="PP50" s="57"/>
      <c r="PQ50" s="57"/>
      <c r="PR50" s="57"/>
      <c r="PS50" s="57"/>
      <c r="PT50" s="57"/>
      <c r="PU50" s="57"/>
      <c r="PV50" s="57"/>
      <c r="PW50" s="57"/>
      <c r="PX50" s="57"/>
      <c r="PY50" s="57"/>
      <c r="PZ50" s="57"/>
      <c r="QA50" s="57"/>
      <c r="QB50" s="57"/>
      <c r="QC50" s="57"/>
      <c r="QD50" s="57"/>
      <c r="QE50" s="57"/>
      <c r="QF50" s="57"/>
      <c r="QG50" s="57"/>
      <c r="QH50" s="57"/>
      <c r="QI50" s="57"/>
      <c r="QJ50" s="57"/>
      <c r="QK50" s="57"/>
      <c r="QL50" s="57"/>
      <c r="QM50" s="57"/>
      <c r="QN50" s="57"/>
      <c r="QO50" s="57"/>
      <c r="QP50" s="57"/>
      <c r="QQ50" s="57"/>
      <c r="QR50" s="57"/>
      <c r="QS50" s="57"/>
      <c r="QT50" s="57"/>
      <c r="QU50" s="57"/>
      <c r="QV50" s="57"/>
      <c r="QW50" s="57"/>
      <c r="QX50" s="57"/>
      <c r="QY50" s="57"/>
      <c r="QZ50" s="57"/>
      <c r="RA50" s="57"/>
      <c r="RB50" s="57"/>
      <c r="RC50" s="57"/>
      <c r="RD50" s="57"/>
      <c r="RE50" s="57"/>
      <c r="RF50" s="57"/>
      <c r="RG50" s="57"/>
      <c r="RH50" s="57"/>
      <c r="RI50" s="57"/>
      <c r="RJ50" s="57"/>
      <c r="RK50" s="57"/>
      <c r="RL50" s="57"/>
      <c r="RM50" s="57"/>
      <c r="RN50" s="57"/>
      <c r="RO50" s="57"/>
      <c r="RP50" s="57"/>
      <c r="RQ50" s="57"/>
      <c r="RR50" s="57"/>
      <c r="RS50" s="57"/>
      <c r="RT50" s="57"/>
      <c r="RU50" s="57"/>
      <c r="RV50" s="57"/>
      <c r="RW50" s="57"/>
      <c r="RX50" s="57"/>
      <c r="RY50" s="57"/>
      <c r="RZ50" s="57"/>
      <c r="SA50" s="57"/>
      <c r="SB50" s="57"/>
      <c r="SC50" s="57"/>
      <c r="SD50" s="57"/>
      <c r="SE50" s="57"/>
      <c r="SF50" s="57"/>
      <c r="SG50" s="57"/>
      <c r="SH50" s="57"/>
      <c r="SI50" s="57"/>
      <c r="SJ50" s="57"/>
      <c r="SK50" s="57"/>
      <c r="SL50" s="57"/>
      <c r="SM50" s="57"/>
      <c r="SN50" s="57"/>
      <c r="SO50" s="57"/>
      <c r="SP50" s="57"/>
      <c r="SQ50" s="57"/>
      <c r="SR50" s="57"/>
      <c r="SS50" s="57"/>
      <c r="ST50" s="57"/>
      <c r="SU50" s="57"/>
      <c r="SV50" s="57"/>
      <c r="SW50" s="57"/>
      <c r="SX50" s="57"/>
      <c r="SY50" s="57"/>
      <c r="SZ50" s="57"/>
      <c r="TA50" s="57"/>
      <c r="TB50" s="57"/>
      <c r="TC50" s="57"/>
      <c r="TD50" s="57"/>
      <c r="TE50" s="57"/>
      <c r="TF50" s="57"/>
      <c r="TG50" s="57"/>
      <c r="TH50" s="57"/>
      <c r="TI50" s="57"/>
      <c r="TJ50" s="57"/>
      <c r="TK50" s="57"/>
      <c r="TL50" s="57"/>
      <c r="TM50" s="57"/>
      <c r="TN50" s="57"/>
      <c r="TO50" s="57"/>
      <c r="TP50" s="57"/>
      <c r="TQ50" s="57"/>
      <c r="TR50" s="57"/>
      <c r="TS50" s="57"/>
      <c r="TT50" s="57"/>
      <c r="TU50" s="57"/>
      <c r="TV50" s="57"/>
      <c r="TW50" s="57"/>
      <c r="TX50" s="57"/>
      <c r="TY50" s="57"/>
      <c r="TZ50" s="57"/>
      <c r="UA50" s="57"/>
      <c r="UB50" s="57"/>
      <c r="UC50" s="57"/>
      <c r="UD50" s="57"/>
      <c r="UE50" s="57"/>
      <c r="UF50" s="57"/>
      <c r="UG50" s="57"/>
      <c r="UH50" s="57"/>
      <c r="UI50" s="57"/>
      <c r="UJ50" s="57"/>
      <c r="UK50" s="57"/>
      <c r="UL50" s="57"/>
      <c r="UM50" s="57"/>
      <c r="UN50" s="57"/>
      <c r="UO50" s="57"/>
      <c r="UP50" s="57"/>
      <c r="UQ50" s="57"/>
      <c r="UR50" s="57"/>
      <c r="US50" s="57"/>
      <c r="UT50" s="57"/>
      <c r="UU50" s="57"/>
      <c r="UV50" s="57"/>
      <c r="UW50" s="57"/>
      <c r="UX50" s="57"/>
      <c r="UY50" s="57"/>
      <c r="UZ50" s="57"/>
      <c r="VA50" s="57"/>
      <c r="VB50" s="57"/>
      <c r="VC50" s="57"/>
      <c r="VD50" s="57"/>
      <c r="VE50" s="57"/>
      <c r="VF50" s="57"/>
      <c r="VG50" s="57"/>
      <c r="VH50" s="57"/>
      <c r="VI50" s="57"/>
      <c r="VJ50" s="57"/>
      <c r="VK50" s="57"/>
      <c r="VL50" s="57"/>
      <c r="VM50" s="57"/>
      <c r="VN50" s="57"/>
      <c r="VO50" s="57"/>
      <c r="VP50" s="57"/>
      <c r="VQ50" s="57"/>
      <c r="VR50" s="57"/>
      <c r="VS50" s="57"/>
      <c r="VT50" s="57"/>
      <c r="VU50" s="57"/>
      <c r="VV50" s="57"/>
      <c r="VW50" s="57"/>
      <c r="VX50" s="57"/>
      <c r="VY50" s="57"/>
      <c r="VZ50" s="57"/>
      <c r="WA50" s="57"/>
      <c r="WB50" s="57"/>
      <c r="WC50" s="57"/>
      <c r="WD50" s="57"/>
      <c r="WE50" s="57"/>
      <c r="WF50" s="57"/>
      <c r="WG50" s="57"/>
      <c r="WH50" s="57"/>
      <c r="WI50" s="57"/>
      <c r="WJ50" s="57"/>
      <c r="WK50" s="57"/>
      <c r="WL50" s="57"/>
      <c r="WM50" s="57"/>
      <c r="WN50" s="57"/>
      <c r="WO50" s="57"/>
      <c r="WP50" s="57"/>
      <c r="WQ50" s="57"/>
      <c r="WR50" s="57"/>
      <c r="WS50" s="57"/>
      <c r="WT50" s="57"/>
      <c r="WU50" s="57"/>
      <c r="WV50" s="57"/>
      <c r="WW50" s="57"/>
      <c r="WX50" s="57"/>
      <c r="WY50" s="57"/>
      <c r="WZ50" s="57"/>
      <c r="XA50" s="57"/>
      <c r="XB50" s="57"/>
      <c r="XC50" s="57"/>
      <c r="XD50" s="57"/>
      <c r="XE50" s="57"/>
      <c r="XF50" s="57"/>
      <c r="XG50" s="57"/>
      <c r="XH50" s="57"/>
      <c r="XI50" s="57"/>
      <c r="XJ50" s="57"/>
      <c r="XK50" s="57"/>
      <c r="XL50" s="57"/>
      <c r="XM50" s="57"/>
      <c r="XN50" s="57"/>
      <c r="XO50" s="57"/>
      <c r="XP50" s="57"/>
      <c r="XQ50" s="57"/>
      <c r="XR50" s="57"/>
      <c r="XS50" s="57"/>
      <c r="XT50" s="57"/>
      <c r="XU50" s="57"/>
      <c r="XV50" s="57"/>
      <c r="XW50" s="57"/>
      <c r="XX50" s="57"/>
      <c r="XY50" s="57"/>
      <c r="XZ50" s="57"/>
      <c r="YA50" s="57"/>
      <c r="YB50" s="57"/>
      <c r="YC50" s="57"/>
      <c r="YD50" s="57"/>
      <c r="YE50" s="57"/>
      <c r="YF50" s="57"/>
      <c r="YG50" s="57"/>
      <c r="YH50" s="57"/>
      <c r="YI50" s="57"/>
      <c r="YJ50" s="57"/>
      <c r="YK50" s="57"/>
      <c r="YL50" s="57"/>
      <c r="YM50" s="57"/>
      <c r="YN50" s="57"/>
      <c r="YO50" s="57"/>
      <c r="YP50" s="57"/>
      <c r="YQ50" s="57"/>
      <c r="YR50" s="57"/>
      <c r="YS50" s="57"/>
      <c r="YT50" s="57"/>
      <c r="YU50" s="57"/>
      <c r="YV50" s="57"/>
      <c r="YW50" s="57"/>
      <c r="YX50" s="57"/>
      <c r="YY50" s="57"/>
    </row>
    <row r="51" spans="2:675" x14ac:dyDescent="0.25">
      <c r="B51" s="153"/>
      <c r="C51" s="57">
        <f t="shared" si="1"/>
        <v>49</v>
      </c>
      <c r="D51" s="57"/>
      <c r="E51" s="57"/>
      <c r="F51" s="57">
        <f t="shared" ca="1" si="0"/>
        <v>0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>
        <v>0</v>
      </c>
      <c r="V51" s="57">
        <v>0</v>
      </c>
      <c r="W51" s="57">
        <v>0</v>
      </c>
      <c r="X51" s="57"/>
      <c r="Y51" s="57"/>
      <c r="Z51" s="57">
        <v>0</v>
      </c>
      <c r="AA51" s="57">
        <v>0</v>
      </c>
      <c r="AB51" s="57">
        <v>0</v>
      </c>
      <c r="AC51" s="57">
        <v>0</v>
      </c>
      <c r="AD51" s="57">
        <v>0</v>
      </c>
      <c r="AE51" s="57"/>
      <c r="AF51" s="57">
        <v>0</v>
      </c>
      <c r="AG51" s="57">
        <v>0</v>
      </c>
      <c r="AH51" s="57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7">
        <v>0</v>
      </c>
      <c r="AP51" s="57">
        <v>0</v>
      </c>
      <c r="AQ51" s="57">
        <v>0</v>
      </c>
      <c r="AR51" s="57">
        <v>0</v>
      </c>
      <c r="AS51" s="57"/>
      <c r="AT51" s="57">
        <v>0</v>
      </c>
      <c r="AU51" s="57">
        <v>0</v>
      </c>
      <c r="AV51" s="57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7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7"/>
      <c r="BK51" s="57"/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7">
        <v>0</v>
      </c>
      <c r="BR51" s="57">
        <v>0</v>
      </c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EX51" s="57"/>
      <c r="EY51" s="57"/>
      <c r="EZ51" s="57"/>
      <c r="FA51" s="57"/>
      <c r="FB51" s="57"/>
      <c r="FC51" s="57"/>
      <c r="FD51" s="57"/>
      <c r="FE51" s="57"/>
      <c r="FF51" s="57"/>
      <c r="FG51" s="57"/>
      <c r="FH51" s="57"/>
      <c r="FI51" s="57"/>
      <c r="FJ51" s="57"/>
      <c r="FK51" s="57"/>
      <c r="FL51" s="57"/>
      <c r="FM51" s="57"/>
      <c r="FN51" s="57"/>
      <c r="FO51" s="57"/>
      <c r="FP51" s="57"/>
      <c r="FQ51" s="57"/>
      <c r="FR51" s="57"/>
      <c r="FS51" s="57"/>
      <c r="FT51" s="57"/>
      <c r="FU51" s="57"/>
      <c r="FV51" s="57"/>
      <c r="FW51" s="57"/>
      <c r="FX51" s="57"/>
      <c r="FY51" s="57"/>
      <c r="FZ51" s="57"/>
      <c r="GA51" s="57"/>
      <c r="GB51" s="57"/>
      <c r="GC51" s="57"/>
      <c r="GD51" s="57"/>
      <c r="GE51" s="57"/>
      <c r="GF51" s="57"/>
      <c r="GG51" s="57"/>
      <c r="GH51" s="57"/>
      <c r="GI51" s="57"/>
      <c r="GJ51" s="57"/>
      <c r="GK51" s="57"/>
      <c r="GL51" s="57"/>
      <c r="GM51" s="57"/>
      <c r="GN51" s="57"/>
      <c r="GO51" s="57"/>
      <c r="GP51" s="57"/>
      <c r="GQ51" s="57"/>
      <c r="GR51" s="57"/>
      <c r="GS51" s="57"/>
      <c r="GT51" s="57"/>
      <c r="GU51" s="57"/>
      <c r="GV51" s="57"/>
      <c r="GW51" s="57"/>
      <c r="GX51" s="57"/>
      <c r="GY51" s="57"/>
      <c r="GZ51" s="57"/>
      <c r="HA51" s="57"/>
      <c r="HB51" s="57"/>
      <c r="HC51" s="57"/>
      <c r="HD51" s="57"/>
      <c r="HE51" s="57"/>
      <c r="HF51" s="57"/>
      <c r="HG51" s="57"/>
      <c r="HH51" s="57"/>
      <c r="HI51" s="57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57"/>
      <c r="HZ51" s="57"/>
      <c r="IA51" s="57"/>
      <c r="IB51" s="57"/>
      <c r="IC51" s="57"/>
      <c r="ID51" s="57"/>
      <c r="IE51" s="57"/>
      <c r="IF51" s="57"/>
      <c r="IG51" s="57"/>
      <c r="IH51" s="57"/>
      <c r="II51" s="57"/>
      <c r="IJ51" s="57"/>
      <c r="IK51" s="57"/>
      <c r="IL51" s="57"/>
      <c r="IM51" s="57"/>
      <c r="IN51" s="57"/>
      <c r="IO51" s="57"/>
      <c r="IP51" s="57"/>
      <c r="IQ51" s="57"/>
      <c r="IR51" s="57"/>
      <c r="IS51" s="57"/>
      <c r="IT51" s="57"/>
      <c r="IU51" s="57"/>
      <c r="IV51" s="57"/>
      <c r="IW51" s="57"/>
      <c r="IX51" s="57"/>
      <c r="IY51" s="57"/>
      <c r="IZ51" s="57"/>
      <c r="JA51" s="57"/>
      <c r="JB51" s="57"/>
      <c r="JC51" s="57"/>
      <c r="JD51" s="57"/>
      <c r="JE51" s="57"/>
      <c r="JF51" s="57"/>
      <c r="JG51" s="57"/>
      <c r="JH51" s="57"/>
      <c r="JI51" s="57"/>
      <c r="JJ51" s="57"/>
      <c r="JK51" s="57"/>
      <c r="JL51" s="57"/>
      <c r="JM51" s="57"/>
      <c r="JN51" s="57"/>
      <c r="JO51" s="57"/>
      <c r="JP51" s="57"/>
      <c r="JQ51" s="57"/>
      <c r="JR51" s="57"/>
      <c r="JS51" s="57"/>
      <c r="JT51" s="57"/>
      <c r="JU51" s="57"/>
      <c r="JV51" s="57"/>
      <c r="JW51" s="57"/>
      <c r="JX51" s="57"/>
      <c r="JY51" s="57"/>
      <c r="JZ51" s="57"/>
      <c r="KA51" s="57"/>
      <c r="KB51" s="57"/>
      <c r="KC51" s="57"/>
      <c r="KD51" s="57"/>
      <c r="KE51" s="57"/>
      <c r="KF51" s="57"/>
      <c r="KG51" s="57"/>
      <c r="KH51" s="57"/>
      <c r="KI51" s="57"/>
      <c r="KJ51" s="57"/>
      <c r="KK51" s="57"/>
      <c r="KL51" s="57"/>
      <c r="KM51" s="57"/>
      <c r="KN51" s="57"/>
      <c r="KO51" s="57"/>
      <c r="KP51" s="57"/>
      <c r="KQ51" s="57"/>
      <c r="KR51" s="57"/>
      <c r="KS51" s="57"/>
      <c r="KT51" s="57"/>
      <c r="KU51" s="57"/>
      <c r="KV51" s="57"/>
      <c r="KW51" s="57"/>
      <c r="KX51" s="57"/>
      <c r="KY51" s="57"/>
      <c r="KZ51" s="57"/>
      <c r="LA51" s="57"/>
      <c r="LB51" s="57"/>
      <c r="LC51" s="57"/>
      <c r="LD51" s="57"/>
      <c r="LE51" s="57"/>
      <c r="LF51" s="57"/>
      <c r="LG51" s="57"/>
      <c r="LH51" s="57"/>
      <c r="LI51" s="57"/>
      <c r="LJ51" s="57"/>
      <c r="LK51" s="57"/>
      <c r="LL51" s="57"/>
      <c r="LM51" s="57"/>
      <c r="LN51" s="57"/>
      <c r="LO51" s="57"/>
      <c r="LP51" s="57"/>
      <c r="LQ51" s="57"/>
      <c r="LR51" s="57"/>
      <c r="LS51" s="57"/>
      <c r="LT51" s="57"/>
      <c r="LU51" s="57"/>
      <c r="LV51" s="57"/>
      <c r="LW51" s="57"/>
      <c r="LX51" s="57"/>
      <c r="LY51" s="57"/>
      <c r="LZ51" s="57"/>
      <c r="MA51" s="57"/>
      <c r="MB51" s="57"/>
      <c r="MC51" s="57"/>
      <c r="MD51" s="57"/>
      <c r="ME51" s="57"/>
      <c r="MF51" s="57"/>
      <c r="MG51" s="57"/>
      <c r="MH51" s="57"/>
      <c r="MI51" s="57"/>
      <c r="MJ51" s="57"/>
      <c r="MK51" s="57"/>
      <c r="ML51" s="57"/>
      <c r="MM51" s="57"/>
      <c r="MN51" s="57"/>
      <c r="MO51" s="57"/>
      <c r="MP51" s="57"/>
      <c r="MQ51" s="57"/>
      <c r="MR51" s="57"/>
      <c r="MS51" s="57"/>
      <c r="MT51" s="57"/>
      <c r="MU51" s="57"/>
      <c r="MV51" s="57"/>
      <c r="MW51" s="57"/>
      <c r="MX51" s="57"/>
      <c r="MY51" s="57"/>
      <c r="MZ51" s="57"/>
      <c r="NA51" s="57"/>
      <c r="NB51" s="57"/>
      <c r="NC51" s="57"/>
      <c r="ND51" s="57"/>
      <c r="NE51" s="57"/>
      <c r="NF51" s="57"/>
      <c r="NG51" s="57"/>
      <c r="NH51" s="57"/>
      <c r="NI51" s="57"/>
      <c r="NJ51" s="57"/>
      <c r="NK51" s="57"/>
      <c r="NL51" s="57"/>
      <c r="NM51" s="57"/>
      <c r="NN51" s="57"/>
      <c r="NO51" s="57"/>
      <c r="NP51" s="57"/>
      <c r="NQ51" s="57"/>
      <c r="NR51" s="57"/>
      <c r="NS51" s="57"/>
      <c r="NT51" s="57"/>
      <c r="NU51" s="57"/>
      <c r="NV51" s="57"/>
      <c r="NW51" s="57"/>
      <c r="NX51" s="57"/>
      <c r="NY51" s="57"/>
      <c r="NZ51" s="57"/>
      <c r="OA51" s="57"/>
      <c r="OB51" s="57"/>
      <c r="OC51" s="57"/>
      <c r="OD51" s="57"/>
      <c r="OE51" s="57"/>
      <c r="OF51" s="57"/>
      <c r="OG51" s="57"/>
      <c r="OH51" s="57"/>
      <c r="OI51" s="57"/>
      <c r="OJ51" s="57"/>
      <c r="OK51" s="57"/>
      <c r="OL51" s="57"/>
      <c r="OM51" s="57"/>
      <c r="ON51" s="57"/>
      <c r="OO51" s="57"/>
      <c r="OP51" s="57"/>
      <c r="OQ51" s="57"/>
      <c r="OR51" s="57"/>
      <c r="OS51" s="57"/>
      <c r="OT51" s="57"/>
      <c r="OU51" s="57"/>
      <c r="OV51" s="57"/>
      <c r="OW51" s="57"/>
      <c r="OX51" s="57"/>
      <c r="OY51" s="57"/>
      <c r="OZ51" s="57"/>
      <c r="PA51" s="57"/>
      <c r="PB51" s="57"/>
      <c r="PC51" s="57"/>
      <c r="PD51" s="57"/>
      <c r="PE51" s="57"/>
      <c r="PF51" s="57"/>
      <c r="PG51" s="57"/>
      <c r="PH51" s="57"/>
      <c r="PI51" s="57"/>
      <c r="PJ51" s="57"/>
      <c r="PK51" s="57"/>
      <c r="PL51" s="57"/>
      <c r="PM51" s="57"/>
      <c r="PN51" s="57"/>
      <c r="PO51" s="57"/>
      <c r="PP51" s="57"/>
      <c r="PQ51" s="57"/>
      <c r="PR51" s="57"/>
      <c r="PS51" s="57"/>
      <c r="PT51" s="57"/>
      <c r="PU51" s="57"/>
      <c r="PV51" s="57"/>
      <c r="PW51" s="57"/>
      <c r="PX51" s="57"/>
      <c r="PY51" s="57"/>
      <c r="PZ51" s="57"/>
      <c r="QA51" s="57"/>
      <c r="QB51" s="57"/>
      <c r="QC51" s="57"/>
      <c r="QD51" s="57"/>
      <c r="QE51" s="57"/>
      <c r="QF51" s="57"/>
      <c r="QG51" s="57"/>
      <c r="QH51" s="57"/>
      <c r="QI51" s="57"/>
      <c r="QJ51" s="57"/>
      <c r="QK51" s="57"/>
      <c r="QL51" s="57"/>
      <c r="QM51" s="57"/>
      <c r="QN51" s="57"/>
      <c r="QO51" s="57"/>
      <c r="QP51" s="57"/>
      <c r="QQ51" s="57"/>
      <c r="QR51" s="57"/>
      <c r="QS51" s="57"/>
      <c r="QT51" s="57"/>
      <c r="QU51" s="57"/>
      <c r="QV51" s="57"/>
      <c r="QW51" s="57"/>
      <c r="QX51" s="57"/>
      <c r="QY51" s="57"/>
      <c r="QZ51" s="57"/>
      <c r="RA51" s="57"/>
      <c r="RB51" s="57"/>
      <c r="RC51" s="57"/>
      <c r="RD51" s="57"/>
      <c r="RE51" s="57"/>
      <c r="RF51" s="57"/>
      <c r="RG51" s="57"/>
      <c r="RH51" s="57"/>
      <c r="RI51" s="57"/>
      <c r="RJ51" s="57"/>
      <c r="RK51" s="57"/>
      <c r="RL51" s="57"/>
      <c r="RM51" s="57"/>
      <c r="RN51" s="57"/>
      <c r="RO51" s="57"/>
      <c r="RP51" s="57"/>
      <c r="RQ51" s="57"/>
      <c r="RR51" s="57"/>
      <c r="RS51" s="57"/>
      <c r="RT51" s="57"/>
      <c r="RU51" s="57"/>
      <c r="RV51" s="57"/>
      <c r="RW51" s="57"/>
      <c r="RX51" s="57"/>
      <c r="RY51" s="57"/>
      <c r="RZ51" s="57"/>
      <c r="SA51" s="57"/>
      <c r="SB51" s="57"/>
      <c r="SC51" s="57"/>
      <c r="SD51" s="57"/>
      <c r="SE51" s="57"/>
      <c r="SF51" s="57"/>
      <c r="SG51" s="57"/>
      <c r="SH51" s="57"/>
      <c r="SI51" s="57"/>
      <c r="SJ51" s="57"/>
      <c r="SK51" s="57"/>
      <c r="SL51" s="57"/>
      <c r="SM51" s="57"/>
      <c r="SN51" s="57"/>
      <c r="SO51" s="57"/>
      <c r="SP51" s="57"/>
      <c r="SQ51" s="57"/>
      <c r="SR51" s="57"/>
      <c r="SS51" s="57"/>
      <c r="ST51" s="57"/>
      <c r="SU51" s="57"/>
      <c r="SV51" s="57"/>
      <c r="SW51" s="57"/>
      <c r="SX51" s="57"/>
      <c r="SY51" s="57"/>
      <c r="SZ51" s="57"/>
      <c r="TA51" s="57"/>
      <c r="TB51" s="57"/>
      <c r="TC51" s="57"/>
      <c r="TD51" s="57"/>
      <c r="TE51" s="57"/>
      <c r="TF51" s="57"/>
      <c r="TG51" s="57"/>
      <c r="TH51" s="57"/>
      <c r="TI51" s="57"/>
      <c r="TJ51" s="57"/>
      <c r="TK51" s="57"/>
      <c r="TL51" s="57"/>
      <c r="TM51" s="57"/>
      <c r="TN51" s="57"/>
      <c r="TO51" s="57"/>
      <c r="TP51" s="57"/>
      <c r="TQ51" s="57"/>
      <c r="TR51" s="57"/>
      <c r="TS51" s="57"/>
      <c r="TT51" s="57"/>
      <c r="TU51" s="57"/>
      <c r="TV51" s="57"/>
      <c r="TW51" s="57"/>
      <c r="TX51" s="57"/>
      <c r="TY51" s="57"/>
      <c r="TZ51" s="57"/>
      <c r="UA51" s="57"/>
      <c r="UB51" s="57"/>
      <c r="UC51" s="57"/>
      <c r="UD51" s="57"/>
      <c r="UE51" s="57"/>
      <c r="UF51" s="57"/>
      <c r="UG51" s="57"/>
      <c r="UH51" s="57"/>
      <c r="UI51" s="57"/>
      <c r="UJ51" s="57"/>
      <c r="UK51" s="57"/>
      <c r="UL51" s="57"/>
      <c r="UM51" s="57"/>
      <c r="UN51" s="57"/>
      <c r="UO51" s="57"/>
      <c r="UP51" s="57"/>
      <c r="UQ51" s="57"/>
      <c r="UR51" s="57"/>
      <c r="US51" s="57"/>
      <c r="UT51" s="57"/>
      <c r="UU51" s="57"/>
      <c r="UV51" s="57"/>
      <c r="UW51" s="57"/>
      <c r="UX51" s="57"/>
      <c r="UY51" s="57"/>
      <c r="UZ51" s="57"/>
      <c r="VA51" s="57"/>
      <c r="VB51" s="57"/>
      <c r="VC51" s="57"/>
      <c r="VD51" s="57"/>
      <c r="VE51" s="57"/>
      <c r="VF51" s="57"/>
      <c r="VG51" s="57"/>
      <c r="VH51" s="57"/>
      <c r="VI51" s="57"/>
      <c r="VJ51" s="57"/>
      <c r="VK51" s="57"/>
      <c r="VL51" s="57"/>
      <c r="VM51" s="57"/>
      <c r="VN51" s="57"/>
      <c r="VO51" s="57"/>
      <c r="VP51" s="57"/>
      <c r="VQ51" s="57"/>
      <c r="VR51" s="57"/>
      <c r="VS51" s="57"/>
      <c r="VT51" s="57"/>
      <c r="VU51" s="57"/>
      <c r="VV51" s="57"/>
      <c r="VW51" s="57"/>
      <c r="VX51" s="57"/>
      <c r="VY51" s="57"/>
      <c r="VZ51" s="57"/>
      <c r="WA51" s="57"/>
      <c r="WB51" s="57"/>
      <c r="WC51" s="57"/>
      <c r="WD51" s="57"/>
      <c r="WE51" s="57"/>
      <c r="WF51" s="57"/>
      <c r="WG51" s="57"/>
      <c r="WH51" s="57"/>
      <c r="WI51" s="57"/>
      <c r="WJ51" s="57"/>
      <c r="WK51" s="57"/>
      <c r="WL51" s="57"/>
      <c r="WM51" s="57"/>
      <c r="WN51" s="57"/>
      <c r="WO51" s="57"/>
      <c r="WP51" s="57"/>
      <c r="WQ51" s="57"/>
      <c r="WR51" s="57"/>
      <c r="WS51" s="57"/>
      <c r="WT51" s="57"/>
      <c r="WU51" s="57"/>
      <c r="WV51" s="57"/>
      <c r="WW51" s="57"/>
      <c r="WX51" s="57"/>
      <c r="WY51" s="57"/>
      <c r="WZ51" s="57"/>
      <c r="XA51" s="57"/>
      <c r="XB51" s="57"/>
      <c r="XC51" s="57"/>
      <c r="XD51" s="57"/>
      <c r="XE51" s="57"/>
      <c r="XF51" s="57"/>
      <c r="XG51" s="57"/>
      <c r="XH51" s="57"/>
      <c r="XI51" s="57"/>
      <c r="XJ51" s="57"/>
      <c r="XK51" s="57"/>
      <c r="XL51" s="57"/>
      <c r="XM51" s="57"/>
      <c r="XN51" s="57"/>
      <c r="XO51" s="57"/>
      <c r="XP51" s="57"/>
      <c r="XQ51" s="57"/>
      <c r="XR51" s="57"/>
      <c r="XS51" s="57"/>
      <c r="XT51" s="57"/>
      <c r="XU51" s="57"/>
      <c r="XV51" s="57"/>
      <c r="XW51" s="57"/>
      <c r="XX51" s="57"/>
      <c r="XY51" s="57"/>
      <c r="XZ51" s="57"/>
      <c r="YA51" s="57"/>
      <c r="YB51" s="57"/>
      <c r="YC51" s="57"/>
      <c r="YD51" s="57"/>
      <c r="YE51" s="57"/>
      <c r="YF51" s="57"/>
      <c r="YG51" s="57"/>
      <c r="YH51" s="57"/>
      <c r="YI51" s="57"/>
      <c r="YJ51" s="57"/>
      <c r="YK51" s="57"/>
      <c r="YL51" s="57"/>
      <c r="YM51" s="57"/>
      <c r="YN51" s="57"/>
      <c r="YO51" s="57"/>
      <c r="YP51" s="57"/>
      <c r="YQ51" s="57"/>
      <c r="YR51" s="57"/>
      <c r="YS51" s="57"/>
      <c r="YT51" s="57"/>
      <c r="YU51" s="57"/>
      <c r="YV51" s="57"/>
      <c r="YW51" s="57"/>
      <c r="YX51" s="57"/>
      <c r="YY51" s="57"/>
    </row>
    <row r="52" spans="2:675" x14ac:dyDescent="0.25">
      <c r="B52" s="153"/>
      <c r="C52" s="57">
        <f t="shared" si="1"/>
        <v>50</v>
      </c>
      <c r="D52" s="57"/>
      <c r="E52" s="57"/>
      <c r="F52" s="57">
        <f t="shared" ca="1" si="0"/>
        <v>0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>
        <v>0</v>
      </c>
      <c r="V52" s="57">
        <v>0</v>
      </c>
      <c r="W52" s="57">
        <v>0</v>
      </c>
      <c r="X52" s="57"/>
      <c r="Y52" s="57"/>
      <c r="Z52" s="57">
        <v>0</v>
      </c>
      <c r="AA52" s="57">
        <v>0</v>
      </c>
      <c r="AB52" s="57">
        <v>0</v>
      </c>
      <c r="AC52" s="57">
        <v>0</v>
      </c>
      <c r="AD52" s="57">
        <v>0</v>
      </c>
      <c r="AE52" s="57"/>
      <c r="AF52" s="57">
        <v>0</v>
      </c>
      <c r="AG52" s="57">
        <v>0</v>
      </c>
      <c r="AH52" s="57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7">
        <v>0</v>
      </c>
      <c r="AP52" s="57">
        <v>0</v>
      </c>
      <c r="AQ52" s="57">
        <v>0</v>
      </c>
      <c r="AR52" s="57">
        <v>0</v>
      </c>
      <c r="AS52" s="57"/>
      <c r="AT52" s="57">
        <v>0</v>
      </c>
      <c r="AU52" s="57">
        <v>0</v>
      </c>
      <c r="AV52" s="57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7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7"/>
      <c r="BK52" s="57"/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7">
        <v>0</v>
      </c>
      <c r="BR52" s="57">
        <v>0</v>
      </c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57"/>
      <c r="FH52" s="57"/>
      <c r="FI52" s="57"/>
      <c r="FJ52" s="57"/>
      <c r="FK52" s="57"/>
      <c r="FL52" s="57"/>
      <c r="FM52" s="57"/>
      <c r="FN52" s="57"/>
      <c r="FO52" s="57"/>
      <c r="FP52" s="57"/>
      <c r="FQ52" s="57"/>
      <c r="FR52" s="57"/>
      <c r="FS52" s="57"/>
      <c r="FT52" s="57"/>
      <c r="FU52" s="57"/>
      <c r="FV52" s="57"/>
      <c r="FW52" s="57"/>
      <c r="FX52" s="57"/>
      <c r="FY52" s="57"/>
      <c r="FZ52" s="57"/>
      <c r="GA52" s="57"/>
      <c r="GB52" s="57"/>
      <c r="GC52" s="57"/>
      <c r="GD52" s="57"/>
      <c r="GE52" s="57"/>
      <c r="GF52" s="57"/>
      <c r="GG52" s="57"/>
      <c r="GH52" s="57"/>
      <c r="GI52" s="57"/>
      <c r="GJ52" s="57"/>
      <c r="GK52" s="57"/>
      <c r="GL52" s="57"/>
      <c r="GM52" s="57"/>
      <c r="GN52" s="57"/>
      <c r="GO52" s="57"/>
      <c r="GP52" s="57"/>
      <c r="GQ52" s="57"/>
      <c r="GR52" s="57"/>
      <c r="GS52" s="57"/>
      <c r="GT52" s="57"/>
      <c r="GU52" s="57"/>
      <c r="GV52" s="57"/>
      <c r="GW52" s="57"/>
      <c r="GX52" s="57"/>
      <c r="GY52" s="57"/>
      <c r="GZ52" s="57"/>
      <c r="HA52" s="57"/>
      <c r="HB52" s="57"/>
      <c r="HC52" s="57"/>
      <c r="HD52" s="57"/>
      <c r="HE52" s="57"/>
      <c r="HF52" s="57"/>
      <c r="HG52" s="57"/>
      <c r="HH52" s="57"/>
      <c r="HI52" s="57"/>
      <c r="HJ52" s="57"/>
      <c r="HK52" s="57"/>
      <c r="HL52" s="57"/>
      <c r="HM52" s="57"/>
      <c r="HN52" s="57"/>
      <c r="HO52" s="57"/>
      <c r="HP52" s="57"/>
      <c r="HQ52" s="57"/>
      <c r="HR52" s="57"/>
      <c r="HS52" s="57"/>
      <c r="HT52" s="57"/>
      <c r="HU52" s="57"/>
      <c r="HV52" s="57"/>
      <c r="HW52" s="57"/>
      <c r="HX52" s="57"/>
      <c r="HY52" s="57"/>
      <c r="HZ52" s="57"/>
      <c r="IA52" s="57"/>
      <c r="IB52" s="57"/>
      <c r="IC52" s="57"/>
      <c r="ID52" s="57"/>
      <c r="IE52" s="57"/>
      <c r="IF52" s="57"/>
      <c r="IG52" s="57"/>
      <c r="IH52" s="57"/>
      <c r="II52" s="57"/>
      <c r="IJ52" s="57"/>
      <c r="IK52" s="57"/>
      <c r="IL52" s="57"/>
      <c r="IM52" s="57"/>
      <c r="IN52" s="57"/>
      <c r="IO52" s="57"/>
      <c r="IP52" s="57"/>
      <c r="IQ52" s="57"/>
      <c r="IR52" s="57"/>
      <c r="IS52" s="57"/>
      <c r="IT52" s="57"/>
      <c r="IU52" s="57"/>
      <c r="IV52" s="57"/>
      <c r="IW52" s="57"/>
      <c r="IX52" s="57"/>
      <c r="IY52" s="57"/>
      <c r="IZ52" s="57"/>
      <c r="JA52" s="57"/>
      <c r="JB52" s="57"/>
      <c r="JC52" s="57"/>
      <c r="JD52" s="57"/>
      <c r="JE52" s="57"/>
      <c r="JF52" s="57"/>
      <c r="JG52" s="57"/>
      <c r="JH52" s="57"/>
      <c r="JI52" s="57"/>
      <c r="JJ52" s="57"/>
      <c r="JK52" s="57"/>
      <c r="JL52" s="57"/>
      <c r="JM52" s="57"/>
      <c r="JN52" s="57"/>
      <c r="JO52" s="57"/>
      <c r="JP52" s="57"/>
      <c r="JQ52" s="57"/>
      <c r="JR52" s="57"/>
      <c r="JS52" s="57"/>
      <c r="JT52" s="57"/>
      <c r="JU52" s="57"/>
      <c r="JV52" s="57"/>
      <c r="JW52" s="57"/>
      <c r="JX52" s="57"/>
      <c r="JY52" s="57"/>
      <c r="JZ52" s="57"/>
      <c r="KA52" s="57"/>
      <c r="KB52" s="57"/>
      <c r="KC52" s="57"/>
      <c r="KD52" s="57"/>
      <c r="KE52" s="57"/>
      <c r="KF52" s="57"/>
      <c r="KG52" s="57"/>
      <c r="KH52" s="57"/>
      <c r="KI52" s="57"/>
      <c r="KJ52" s="57"/>
      <c r="KK52" s="57"/>
      <c r="KL52" s="57"/>
      <c r="KM52" s="57"/>
      <c r="KN52" s="57"/>
      <c r="KO52" s="57"/>
      <c r="KP52" s="57"/>
      <c r="KQ52" s="57"/>
      <c r="KR52" s="57"/>
      <c r="KS52" s="57"/>
      <c r="KT52" s="57"/>
      <c r="KU52" s="57"/>
      <c r="KV52" s="57"/>
      <c r="KW52" s="57"/>
      <c r="KX52" s="57"/>
      <c r="KY52" s="57"/>
      <c r="KZ52" s="57"/>
      <c r="LA52" s="57"/>
      <c r="LB52" s="57"/>
      <c r="LC52" s="57"/>
      <c r="LD52" s="57"/>
      <c r="LE52" s="57"/>
      <c r="LF52" s="57"/>
      <c r="LG52" s="57"/>
      <c r="LH52" s="57"/>
      <c r="LI52" s="57"/>
      <c r="LJ52" s="57"/>
      <c r="LK52" s="57"/>
      <c r="LL52" s="57"/>
      <c r="LM52" s="57"/>
      <c r="LN52" s="57"/>
      <c r="LO52" s="57"/>
      <c r="LP52" s="57"/>
      <c r="LQ52" s="57"/>
      <c r="LR52" s="57"/>
      <c r="LS52" s="57"/>
      <c r="LT52" s="57"/>
      <c r="LU52" s="57"/>
      <c r="LV52" s="57"/>
      <c r="LW52" s="57"/>
      <c r="LX52" s="57"/>
      <c r="LY52" s="57"/>
      <c r="LZ52" s="57"/>
      <c r="MA52" s="57"/>
      <c r="MB52" s="57"/>
      <c r="MC52" s="57"/>
      <c r="MD52" s="57"/>
      <c r="ME52" s="57"/>
      <c r="MF52" s="57"/>
      <c r="MG52" s="57"/>
      <c r="MH52" s="57"/>
      <c r="MI52" s="57"/>
      <c r="MJ52" s="57"/>
      <c r="MK52" s="57"/>
      <c r="ML52" s="57"/>
      <c r="MM52" s="57"/>
      <c r="MN52" s="57"/>
      <c r="MO52" s="57"/>
      <c r="MP52" s="57"/>
      <c r="MQ52" s="57"/>
      <c r="MR52" s="57"/>
      <c r="MS52" s="57"/>
      <c r="MT52" s="57"/>
      <c r="MU52" s="57"/>
      <c r="MV52" s="57"/>
      <c r="MW52" s="57"/>
      <c r="MX52" s="57"/>
      <c r="MY52" s="57"/>
      <c r="MZ52" s="57"/>
      <c r="NA52" s="57"/>
      <c r="NB52" s="57"/>
      <c r="NC52" s="57"/>
      <c r="ND52" s="57"/>
      <c r="NE52" s="57"/>
      <c r="NF52" s="57"/>
      <c r="NG52" s="57"/>
      <c r="NH52" s="57"/>
      <c r="NI52" s="57"/>
      <c r="NJ52" s="57"/>
      <c r="NK52" s="57"/>
      <c r="NL52" s="57"/>
      <c r="NM52" s="57"/>
      <c r="NN52" s="57"/>
      <c r="NO52" s="57"/>
      <c r="NP52" s="57"/>
      <c r="NQ52" s="57"/>
      <c r="NR52" s="57"/>
      <c r="NS52" s="57"/>
      <c r="NT52" s="57"/>
      <c r="NU52" s="57"/>
      <c r="NV52" s="57"/>
      <c r="NW52" s="57"/>
      <c r="NX52" s="57"/>
      <c r="NY52" s="57"/>
      <c r="NZ52" s="57"/>
      <c r="OA52" s="57"/>
      <c r="OB52" s="57"/>
      <c r="OC52" s="57"/>
      <c r="OD52" s="57"/>
      <c r="OE52" s="57"/>
      <c r="OF52" s="57"/>
      <c r="OG52" s="57"/>
      <c r="OH52" s="57"/>
      <c r="OI52" s="57"/>
      <c r="OJ52" s="57"/>
      <c r="OK52" s="57"/>
      <c r="OL52" s="57"/>
      <c r="OM52" s="57"/>
      <c r="ON52" s="57"/>
      <c r="OO52" s="57"/>
      <c r="OP52" s="57"/>
      <c r="OQ52" s="57"/>
      <c r="OR52" s="57"/>
      <c r="OS52" s="57"/>
      <c r="OT52" s="57"/>
      <c r="OU52" s="57"/>
      <c r="OV52" s="57"/>
      <c r="OW52" s="57"/>
      <c r="OX52" s="57"/>
      <c r="OY52" s="57"/>
      <c r="OZ52" s="57"/>
      <c r="PA52" s="57"/>
      <c r="PB52" s="57"/>
      <c r="PC52" s="57"/>
      <c r="PD52" s="57"/>
      <c r="PE52" s="57"/>
      <c r="PF52" s="57"/>
      <c r="PG52" s="57"/>
      <c r="PH52" s="57"/>
      <c r="PI52" s="57"/>
      <c r="PJ52" s="57"/>
      <c r="PK52" s="57"/>
      <c r="PL52" s="57"/>
      <c r="PM52" s="57"/>
      <c r="PN52" s="57"/>
      <c r="PO52" s="57"/>
      <c r="PP52" s="57"/>
      <c r="PQ52" s="57"/>
      <c r="PR52" s="57"/>
      <c r="PS52" s="57"/>
      <c r="PT52" s="57"/>
      <c r="PU52" s="57"/>
      <c r="PV52" s="57"/>
      <c r="PW52" s="57"/>
      <c r="PX52" s="57"/>
      <c r="PY52" s="57"/>
      <c r="PZ52" s="57"/>
      <c r="QA52" s="57"/>
      <c r="QB52" s="57"/>
      <c r="QC52" s="57"/>
      <c r="QD52" s="57"/>
      <c r="QE52" s="57"/>
      <c r="QF52" s="57"/>
      <c r="QG52" s="57"/>
      <c r="QH52" s="57"/>
      <c r="QI52" s="57"/>
      <c r="QJ52" s="57"/>
      <c r="QK52" s="57"/>
      <c r="QL52" s="57"/>
      <c r="QM52" s="57"/>
      <c r="QN52" s="57"/>
      <c r="QO52" s="57"/>
      <c r="QP52" s="57"/>
      <c r="QQ52" s="57"/>
      <c r="QR52" s="57"/>
      <c r="QS52" s="57"/>
      <c r="QT52" s="57"/>
      <c r="QU52" s="57"/>
      <c r="QV52" s="57"/>
      <c r="QW52" s="57"/>
      <c r="QX52" s="57"/>
      <c r="QY52" s="57"/>
      <c r="QZ52" s="57"/>
      <c r="RA52" s="57"/>
      <c r="RB52" s="57"/>
      <c r="RC52" s="57"/>
      <c r="RD52" s="57"/>
      <c r="RE52" s="57"/>
      <c r="RF52" s="57"/>
      <c r="RG52" s="57"/>
      <c r="RH52" s="57"/>
      <c r="RI52" s="57"/>
      <c r="RJ52" s="57"/>
      <c r="RK52" s="57"/>
      <c r="RL52" s="57"/>
      <c r="RM52" s="57"/>
      <c r="RN52" s="57"/>
      <c r="RO52" s="57"/>
      <c r="RP52" s="57"/>
      <c r="RQ52" s="57"/>
      <c r="RR52" s="57"/>
      <c r="RS52" s="57"/>
      <c r="RT52" s="57"/>
      <c r="RU52" s="57"/>
      <c r="RV52" s="57"/>
      <c r="RW52" s="57"/>
      <c r="RX52" s="57"/>
      <c r="RY52" s="57"/>
      <c r="RZ52" s="57"/>
      <c r="SA52" s="57"/>
      <c r="SB52" s="57"/>
      <c r="SC52" s="57"/>
      <c r="SD52" s="57"/>
      <c r="SE52" s="57"/>
      <c r="SF52" s="57"/>
      <c r="SG52" s="57"/>
      <c r="SH52" s="57"/>
      <c r="SI52" s="57"/>
      <c r="SJ52" s="57"/>
      <c r="SK52" s="57"/>
      <c r="SL52" s="57"/>
      <c r="SM52" s="57"/>
      <c r="SN52" s="57"/>
      <c r="SO52" s="57"/>
      <c r="SP52" s="57"/>
      <c r="SQ52" s="57"/>
      <c r="SR52" s="57"/>
      <c r="SS52" s="57"/>
      <c r="ST52" s="57"/>
      <c r="SU52" s="57"/>
      <c r="SV52" s="57"/>
      <c r="SW52" s="57"/>
      <c r="SX52" s="57"/>
      <c r="SY52" s="57"/>
      <c r="SZ52" s="57"/>
      <c r="TA52" s="57"/>
      <c r="TB52" s="57"/>
      <c r="TC52" s="57"/>
      <c r="TD52" s="57"/>
      <c r="TE52" s="57"/>
      <c r="TF52" s="57"/>
      <c r="TG52" s="57"/>
      <c r="TH52" s="57"/>
      <c r="TI52" s="57"/>
      <c r="TJ52" s="57"/>
      <c r="TK52" s="57"/>
      <c r="TL52" s="57"/>
      <c r="TM52" s="57"/>
      <c r="TN52" s="57"/>
      <c r="TO52" s="57"/>
      <c r="TP52" s="57"/>
      <c r="TQ52" s="57"/>
      <c r="TR52" s="57"/>
      <c r="TS52" s="57"/>
      <c r="TT52" s="57"/>
      <c r="TU52" s="57"/>
      <c r="TV52" s="57"/>
      <c r="TW52" s="57"/>
      <c r="TX52" s="57"/>
      <c r="TY52" s="57"/>
      <c r="TZ52" s="57"/>
      <c r="UA52" s="57"/>
      <c r="UB52" s="57"/>
      <c r="UC52" s="57"/>
      <c r="UD52" s="57"/>
      <c r="UE52" s="57"/>
      <c r="UF52" s="57"/>
      <c r="UG52" s="57"/>
      <c r="UH52" s="57"/>
      <c r="UI52" s="57"/>
      <c r="UJ52" s="57"/>
      <c r="UK52" s="57"/>
      <c r="UL52" s="57"/>
      <c r="UM52" s="57"/>
      <c r="UN52" s="57"/>
      <c r="UO52" s="57"/>
      <c r="UP52" s="57"/>
      <c r="UQ52" s="57"/>
      <c r="UR52" s="57"/>
      <c r="US52" s="57"/>
      <c r="UT52" s="57"/>
      <c r="UU52" s="57"/>
      <c r="UV52" s="57"/>
      <c r="UW52" s="57"/>
      <c r="UX52" s="57"/>
      <c r="UY52" s="57"/>
      <c r="UZ52" s="57"/>
      <c r="VA52" s="57"/>
      <c r="VB52" s="57"/>
      <c r="VC52" s="57"/>
      <c r="VD52" s="57"/>
      <c r="VE52" s="57"/>
      <c r="VF52" s="57"/>
      <c r="VG52" s="57"/>
      <c r="VH52" s="57"/>
      <c r="VI52" s="57"/>
      <c r="VJ52" s="57"/>
      <c r="VK52" s="57"/>
      <c r="VL52" s="57"/>
      <c r="VM52" s="57"/>
      <c r="VN52" s="57"/>
      <c r="VO52" s="57"/>
      <c r="VP52" s="57"/>
      <c r="VQ52" s="57"/>
      <c r="VR52" s="57"/>
      <c r="VS52" s="57"/>
      <c r="VT52" s="57"/>
      <c r="VU52" s="57"/>
      <c r="VV52" s="57"/>
      <c r="VW52" s="57"/>
      <c r="VX52" s="57"/>
      <c r="VY52" s="57"/>
      <c r="VZ52" s="57"/>
      <c r="WA52" s="57"/>
      <c r="WB52" s="57"/>
      <c r="WC52" s="57"/>
      <c r="WD52" s="57"/>
      <c r="WE52" s="57"/>
      <c r="WF52" s="57"/>
      <c r="WG52" s="57"/>
      <c r="WH52" s="57"/>
      <c r="WI52" s="57"/>
      <c r="WJ52" s="57"/>
      <c r="WK52" s="57"/>
      <c r="WL52" s="57"/>
      <c r="WM52" s="57"/>
      <c r="WN52" s="57"/>
      <c r="WO52" s="57"/>
      <c r="WP52" s="57"/>
      <c r="WQ52" s="57"/>
      <c r="WR52" s="57"/>
      <c r="WS52" s="57"/>
      <c r="WT52" s="57"/>
      <c r="WU52" s="57"/>
      <c r="WV52" s="57"/>
      <c r="WW52" s="57"/>
      <c r="WX52" s="57"/>
      <c r="WY52" s="57"/>
      <c r="WZ52" s="57"/>
      <c r="XA52" s="57"/>
      <c r="XB52" s="57"/>
      <c r="XC52" s="57"/>
      <c r="XD52" s="57"/>
      <c r="XE52" s="57"/>
      <c r="XF52" s="57"/>
      <c r="XG52" s="57"/>
      <c r="XH52" s="57"/>
      <c r="XI52" s="57"/>
      <c r="XJ52" s="57"/>
      <c r="XK52" s="57"/>
      <c r="XL52" s="57"/>
      <c r="XM52" s="57"/>
      <c r="XN52" s="57"/>
      <c r="XO52" s="57"/>
      <c r="XP52" s="57"/>
      <c r="XQ52" s="57"/>
      <c r="XR52" s="57"/>
      <c r="XS52" s="57"/>
      <c r="XT52" s="57"/>
      <c r="XU52" s="57"/>
      <c r="XV52" s="57"/>
      <c r="XW52" s="57"/>
      <c r="XX52" s="57"/>
      <c r="XY52" s="57"/>
      <c r="XZ52" s="57"/>
      <c r="YA52" s="57"/>
      <c r="YB52" s="57"/>
      <c r="YC52" s="57"/>
      <c r="YD52" s="57"/>
      <c r="YE52" s="57"/>
      <c r="YF52" s="57"/>
      <c r="YG52" s="57"/>
      <c r="YH52" s="57"/>
      <c r="YI52" s="57"/>
      <c r="YJ52" s="57"/>
      <c r="YK52" s="57"/>
      <c r="YL52" s="57"/>
      <c r="YM52" s="57"/>
      <c r="YN52" s="57"/>
      <c r="YO52" s="57"/>
      <c r="YP52" s="57"/>
      <c r="YQ52" s="57"/>
      <c r="YR52" s="57"/>
      <c r="YS52" s="57"/>
      <c r="YT52" s="57"/>
      <c r="YU52" s="57"/>
      <c r="YV52" s="57"/>
      <c r="YW52" s="57"/>
      <c r="YX52" s="57"/>
      <c r="YY52" s="57"/>
    </row>
    <row r="53" spans="2:675" x14ac:dyDescent="0.25">
      <c r="B53" s="153"/>
      <c r="C53" s="57">
        <f t="shared" si="1"/>
        <v>51</v>
      </c>
      <c r="D53" s="57"/>
      <c r="E53" s="57"/>
      <c r="F53" s="57">
        <f t="shared" ca="1" si="0"/>
        <v>0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>
        <v>0</v>
      </c>
      <c r="V53" s="57">
        <v>0</v>
      </c>
      <c r="W53" s="57">
        <v>0</v>
      </c>
      <c r="X53" s="57"/>
      <c r="Y53" s="57"/>
      <c r="Z53" s="57">
        <v>0</v>
      </c>
      <c r="AA53" s="57">
        <v>0</v>
      </c>
      <c r="AB53" s="57">
        <v>0</v>
      </c>
      <c r="AC53" s="57">
        <v>0</v>
      </c>
      <c r="AD53" s="57">
        <v>0</v>
      </c>
      <c r="AE53" s="57"/>
      <c r="AF53" s="57">
        <v>0</v>
      </c>
      <c r="AG53" s="57">
        <v>0</v>
      </c>
      <c r="AH53" s="57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7">
        <v>0</v>
      </c>
      <c r="AP53" s="57">
        <v>0</v>
      </c>
      <c r="AQ53" s="57">
        <v>0</v>
      </c>
      <c r="AR53" s="57">
        <v>0</v>
      </c>
      <c r="AS53" s="57"/>
      <c r="AT53" s="57">
        <v>0</v>
      </c>
      <c r="AU53" s="57">
        <v>0</v>
      </c>
      <c r="AV53" s="57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7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7"/>
      <c r="BK53" s="57"/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7">
        <v>0</v>
      </c>
      <c r="BR53" s="57">
        <v>0</v>
      </c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7"/>
      <c r="DT53" s="57"/>
      <c r="DU53" s="57"/>
      <c r="DV53" s="57"/>
      <c r="DW53" s="57"/>
      <c r="DX53" s="57"/>
      <c r="DY53" s="57"/>
      <c r="DZ53" s="57"/>
      <c r="EA53" s="57"/>
      <c r="EB53" s="57"/>
      <c r="EC53" s="57"/>
      <c r="ED53" s="57"/>
      <c r="EE53" s="57"/>
      <c r="EF53" s="57"/>
      <c r="EG53" s="57"/>
      <c r="EH53" s="57"/>
      <c r="EI53" s="57"/>
      <c r="EJ53" s="57"/>
      <c r="EK53" s="57"/>
      <c r="EL53" s="57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EX53" s="57"/>
      <c r="EY53" s="57"/>
      <c r="EZ53" s="57"/>
      <c r="FA53" s="57"/>
      <c r="FB53" s="57"/>
      <c r="FC53" s="57"/>
      <c r="FD53" s="57"/>
      <c r="FE53" s="57"/>
      <c r="FF53" s="57"/>
      <c r="FG53" s="57"/>
      <c r="FH53" s="57"/>
      <c r="FI53" s="57"/>
      <c r="FJ53" s="57"/>
      <c r="FK53" s="57"/>
      <c r="FL53" s="57"/>
      <c r="FM53" s="57"/>
      <c r="FN53" s="57"/>
      <c r="FO53" s="57"/>
      <c r="FP53" s="57"/>
      <c r="FQ53" s="57"/>
      <c r="FR53" s="57"/>
      <c r="FS53" s="57"/>
      <c r="FT53" s="57"/>
      <c r="FU53" s="57"/>
      <c r="FV53" s="57"/>
      <c r="FW53" s="57"/>
      <c r="FX53" s="57"/>
      <c r="FY53" s="57"/>
      <c r="FZ53" s="57"/>
      <c r="GA53" s="57"/>
      <c r="GB53" s="57"/>
      <c r="GC53" s="57"/>
      <c r="GD53" s="57"/>
      <c r="GE53" s="57"/>
      <c r="GF53" s="57"/>
      <c r="GG53" s="57"/>
      <c r="GH53" s="57"/>
      <c r="GI53" s="57"/>
      <c r="GJ53" s="57"/>
      <c r="GK53" s="57"/>
      <c r="GL53" s="57"/>
      <c r="GM53" s="57"/>
      <c r="GN53" s="57"/>
      <c r="GO53" s="57"/>
      <c r="GP53" s="57"/>
      <c r="GQ53" s="57"/>
      <c r="GR53" s="57"/>
      <c r="GS53" s="57"/>
      <c r="GT53" s="57"/>
      <c r="GU53" s="57"/>
      <c r="GV53" s="57"/>
      <c r="GW53" s="57"/>
      <c r="GX53" s="57"/>
      <c r="GY53" s="57"/>
      <c r="GZ53" s="57"/>
      <c r="HA53" s="57"/>
      <c r="HB53" s="57"/>
      <c r="HC53" s="57"/>
      <c r="HD53" s="57"/>
      <c r="HE53" s="57"/>
      <c r="HF53" s="57"/>
      <c r="HG53" s="57"/>
      <c r="HH53" s="57"/>
      <c r="HI53" s="57"/>
      <c r="HJ53" s="57"/>
      <c r="HK53" s="57"/>
      <c r="HL53" s="57"/>
      <c r="HM53" s="57"/>
      <c r="HN53" s="57"/>
      <c r="HO53" s="57"/>
      <c r="HP53" s="57"/>
      <c r="HQ53" s="57"/>
      <c r="HR53" s="57"/>
      <c r="HS53" s="57"/>
      <c r="HT53" s="57"/>
      <c r="HU53" s="57"/>
      <c r="HV53" s="57"/>
      <c r="HW53" s="57"/>
      <c r="HX53" s="57"/>
      <c r="HY53" s="57"/>
      <c r="HZ53" s="57"/>
      <c r="IA53" s="57"/>
      <c r="IB53" s="57"/>
      <c r="IC53" s="57"/>
      <c r="ID53" s="57"/>
      <c r="IE53" s="57"/>
      <c r="IF53" s="57"/>
      <c r="IG53" s="57"/>
      <c r="IH53" s="57"/>
      <c r="II53" s="57"/>
      <c r="IJ53" s="57"/>
      <c r="IK53" s="57"/>
      <c r="IL53" s="57"/>
      <c r="IM53" s="57"/>
      <c r="IN53" s="57"/>
      <c r="IO53" s="57"/>
      <c r="IP53" s="57"/>
      <c r="IQ53" s="57"/>
      <c r="IR53" s="57"/>
      <c r="IS53" s="57"/>
      <c r="IT53" s="57"/>
      <c r="IU53" s="57"/>
      <c r="IV53" s="57"/>
      <c r="IW53" s="57"/>
      <c r="IX53" s="57"/>
      <c r="IY53" s="57"/>
      <c r="IZ53" s="57"/>
      <c r="JA53" s="57"/>
      <c r="JB53" s="57"/>
      <c r="JC53" s="57"/>
      <c r="JD53" s="57"/>
      <c r="JE53" s="57"/>
      <c r="JF53" s="57"/>
      <c r="JG53" s="57"/>
      <c r="JH53" s="57"/>
      <c r="JI53" s="57"/>
      <c r="JJ53" s="57"/>
      <c r="JK53" s="57"/>
      <c r="JL53" s="57"/>
      <c r="JM53" s="57"/>
      <c r="JN53" s="57"/>
      <c r="JO53" s="57"/>
      <c r="JP53" s="57"/>
      <c r="JQ53" s="57"/>
      <c r="JR53" s="57"/>
      <c r="JS53" s="57"/>
      <c r="JT53" s="57"/>
      <c r="JU53" s="57"/>
      <c r="JV53" s="57"/>
      <c r="JW53" s="57"/>
      <c r="JX53" s="57"/>
      <c r="JY53" s="57"/>
      <c r="JZ53" s="57"/>
      <c r="KA53" s="57"/>
      <c r="KB53" s="57"/>
      <c r="KC53" s="57"/>
      <c r="KD53" s="57"/>
      <c r="KE53" s="57"/>
      <c r="KF53" s="57"/>
      <c r="KG53" s="57"/>
      <c r="KH53" s="57"/>
      <c r="KI53" s="57"/>
      <c r="KJ53" s="57"/>
      <c r="KK53" s="57"/>
      <c r="KL53" s="57"/>
      <c r="KM53" s="57"/>
      <c r="KN53" s="57"/>
      <c r="KO53" s="57"/>
      <c r="KP53" s="57"/>
      <c r="KQ53" s="57"/>
      <c r="KR53" s="57"/>
      <c r="KS53" s="57"/>
      <c r="KT53" s="57"/>
      <c r="KU53" s="57"/>
      <c r="KV53" s="57"/>
      <c r="KW53" s="57"/>
      <c r="KX53" s="57"/>
      <c r="KY53" s="57"/>
      <c r="KZ53" s="57"/>
      <c r="LA53" s="57"/>
      <c r="LB53" s="57"/>
      <c r="LC53" s="57"/>
      <c r="LD53" s="57"/>
      <c r="LE53" s="57"/>
      <c r="LF53" s="57"/>
      <c r="LG53" s="57"/>
      <c r="LH53" s="57"/>
      <c r="LI53" s="57"/>
      <c r="LJ53" s="57"/>
      <c r="LK53" s="57"/>
      <c r="LL53" s="57"/>
      <c r="LM53" s="57"/>
      <c r="LN53" s="57"/>
      <c r="LO53" s="57"/>
      <c r="LP53" s="57"/>
      <c r="LQ53" s="57"/>
      <c r="LR53" s="57"/>
      <c r="LS53" s="57"/>
      <c r="LT53" s="57"/>
      <c r="LU53" s="57"/>
      <c r="LV53" s="57"/>
      <c r="LW53" s="57"/>
      <c r="LX53" s="57"/>
      <c r="LY53" s="57"/>
      <c r="LZ53" s="57"/>
      <c r="MA53" s="57"/>
      <c r="MB53" s="57"/>
      <c r="MC53" s="57"/>
      <c r="MD53" s="57"/>
      <c r="ME53" s="57"/>
      <c r="MF53" s="57"/>
      <c r="MG53" s="57"/>
      <c r="MH53" s="57"/>
      <c r="MI53" s="57"/>
      <c r="MJ53" s="57"/>
      <c r="MK53" s="57"/>
      <c r="ML53" s="57"/>
      <c r="MM53" s="57"/>
      <c r="MN53" s="57"/>
      <c r="MO53" s="57"/>
      <c r="MP53" s="57"/>
      <c r="MQ53" s="57"/>
      <c r="MR53" s="57"/>
      <c r="MS53" s="57"/>
      <c r="MT53" s="57"/>
      <c r="MU53" s="57"/>
      <c r="MV53" s="57"/>
      <c r="MW53" s="57"/>
      <c r="MX53" s="57"/>
      <c r="MY53" s="57"/>
      <c r="MZ53" s="57"/>
      <c r="NA53" s="57"/>
      <c r="NB53" s="57"/>
      <c r="NC53" s="57"/>
      <c r="ND53" s="57"/>
      <c r="NE53" s="57"/>
      <c r="NF53" s="57"/>
      <c r="NG53" s="57"/>
      <c r="NH53" s="57"/>
      <c r="NI53" s="57"/>
      <c r="NJ53" s="57"/>
      <c r="NK53" s="57"/>
      <c r="NL53" s="57"/>
      <c r="NM53" s="57"/>
      <c r="NN53" s="57"/>
      <c r="NO53" s="57"/>
      <c r="NP53" s="57"/>
      <c r="NQ53" s="57"/>
      <c r="NR53" s="57"/>
      <c r="NS53" s="57"/>
      <c r="NT53" s="57"/>
      <c r="NU53" s="57"/>
      <c r="NV53" s="57"/>
      <c r="NW53" s="57"/>
      <c r="NX53" s="57"/>
      <c r="NY53" s="57"/>
      <c r="NZ53" s="57"/>
      <c r="OA53" s="57"/>
      <c r="OB53" s="57"/>
      <c r="OC53" s="57"/>
      <c r="OD53" s="57"/>
      <c r="OE53" s="57"/>
      <c r="OF53" s="57"/>
      <c r="OG53" s="57"/>
      <c r="OH53" s="57"/>
      <c r="OI53" s="57"/>
      <c r="OJ53" s="57"/>
      <c r="OK53" s="57"/>
      <c r="OL53" s="57"/>
      <c r="OM53" s="57"/>
      <c r="ON53" s="57"/>
      <c r="OO53" s="57"/>
      <c r="OP53" s="57"/>
      <c r="OQ53" s="57"/>
      <c r="OR53" s="57"/>
      <c r="OS53" s="57"/>
      <c r="OT53" s="57"/>
      <c r="OU53" s="57"/>
      <c r="OV53" s="57"/>
      <c r="OW53" s="57"/>
      <c r="OX53" s="57"/>
      <c r="OY53" s="57"/>
      <c r="OZ53" s="57"/>
      <c r="PA53" s="57"/>
      <c r="PB53" s="57"/>
      <c r="PC53" s="57"/>
      <c r="PD53" s="57"/>
      <c r="PE53" s="57"/>
      <c r="PF53" s="57"/>
      <c r="PG53" s="57"/>
      <c r="PH53" s="57"/>
      <c r="PI53" s="57"/>
      <c r="PJ53" s="57"/>
      <c r="PK53" s="57"/>
      <c r="PL53" s="57"/>
      <c r="PM53" s="57"/>
      <c r="PN53" s="57"/>
      <c r="PO53" s="57"/>
      <c r="PP53" s="57"/>
      <c r="PQ53" s="57"/>
      <c r="PR53" s="57"/>
      <c r="PS53" s="57"/>
      <c r="PT53" s="57"/>
      <c r="PU53" s="57"/>
      <c r="PV53" s="57"/>
      <c r="PW53" s="57"/>
      <c r="PX53" s="57"/>
      <c r="PY53" s="57"/>
      <c r="PZ53" s="57"/>
      <c r="QA53" s="57"/>
      <c r="QB53" s="57"/>
      <c r="QC53" s="57"/>
      <c r="QD53" s="57"/>
      <c r="QE53" s="57"/>
      <c r="QF53" s="57"/>
      <c r="QG53" s="57"/>
      <c r="QH53" s="57"/>
      <c r="QI53" s="57"/>
      <c r="QJ53" s="57"/>
      <c r="QK53" s="57"/>
      <c r="QL53" s="57"/>
      <c r="QM53" s="57"/>
      <c r="QN53" s="57"/>
      <c r="QO53" s="57"/>
      <c r="QP53" s="57"/>
      <c r="QQ53" s="57"/>
      <c r="QR53" s="57"/>
      <c r="QS53" s="57"/>
      <c r="QT53" s="57"/>
      <c r="QU53" s="57"/>
      <c r="QV53" s="57"/>
      <c r="QW53" s="57"/>
      <c r="QX53" s="57"/>
      <c r="QY53" s="57"/>
      <c r="QZ53" s="57"/>
      <c r="RA53" s="57"/>
      <c r="RB53" s="57"/>
      <c r="RC53" s="57"/>
      <c r="RD53" s="57"/>
      <c r="RE53" s="57"/>
      <c r="RF53" s="57"/>
      <c r="RG53" s="57"/>
      <c r="RH53" s="57"/>
      <c r="RI53" s="57"/>
      <c r="RJ53" s="57"/>
      <c r="RK53" s="57"/>
      <c r="RL53" s="57"/>
      <c r="RM53" s="57"/>
      <c r="RN53" s="57"/>
      <c r="RO53" s="57"/>
      <c r="RP53" s="57"/>
      <c r="RQ53" s="57"/>
      <c r="RR53" s="57"/>
      <c r="RS53" s="57"/>
      <c r="RT53" s="57"/>
      <c r="RU53" s="57"/>
      <c r="RV53" s="57"/>
      <c r="RW53" s="57"/>
      <c r="RX53" s="57"/>
      <c r="RY53" s="57"/>
      <c r="RZ53" s="57"/>
      <c r="SA53" s="57"/>
      <c r="SB53" s="57"/>
      <c r="SC53" s="57"/>
      <c r="SD53" s="57"/>
      <c r="SE53" s="57"/>
      <c r="SF53" s="57"/>
      <c r="SG53" s="57"/>
      <c r="SH53" s="57"/>
      <c r="SI53" s="57"/>
      <c r="SJ53" s="57"/>
      <c r="SK53" s="57"/>
      <c r="SL53" s="57"/>
      <c r="SM53" s="57"/>
      <c r="SN53" s="57"/>
      <c r="SO53" s="57"/>
      <c r="SP53" s="57"/>
      <c r="SQ53" s="57"/>
      <c r="SR53" s="57"/>
      <c r="SS53" s="57"/>
      <c r="ST53" s="57"/>
      <c r="SU53" s="57"/>
      <c r="SV53" s="57"/>
      <c r="SW53" s="57"/>
      <c r="SX53" s="57"/>
      <c r="SY53" s="57"/>
      <c r="SZ53" s="57"/>
      <c r="TA53" s="57"/>
      <c r="TB53" s="57"/>
      <c r="TC53" s="57"/>
      <c r="TD53" s="57"/>
      <c r="TE53" s="57"/>
      <c r="TF53" s="57"/>
      <c r="TG53" s="57"/>
      <c r="TH53" s="57"/>
      <c r="TI53" s="57"/>
      <c r="TJ53" s="57"/>
      <c r="TK53" s="57"/>
      <c r="TL53" s="57"/>
      <c r="TM53" s="57"/>
      <c r="TN53" s="57"/>
      <c r="TO53" s="57"/>
      <c r="TP53" s="57"/>
      <c r="TQ53" s="57"/>
      <c r="TR53" s="57"/>
      <c r="TS53" s="57"/>
      <c r="TT53" s="57"/>
      <c r="TU53" s="57"/>
      <c r="TV53" s="57"/>
      <c r="TW53" s="57"/>
      <c r="TX53" s="57"/>
      <c r="TY53" s="57"/>
      <c r="TZ53" s="57"/>
      <c r="UA53" s="57"/>
      <c r="UB53" s="57"/>
      <c r="UC53" s="57"/>
      <c r="UD53" s="57"/>
      <c r="UE53" s="57"/>
      <c r="UF53" s="57"/>
      <c r="UG53" s="57"/>
      <c r="UH53" s="57"/>
      <c r="UI53" s="57"/>
      <c r="UJ53" s="57"/>
      <c r="UK53" s="57"/>
      <c r="UL53" s="57"/>
      <c r="UM53" s="57"/>
      <c r="UN53" s="57"/>
      <c r="UO53" s="57"/>
      <c r="UP53" s="57"/>
      <c r="UQ53" s="57"/>
      <c r="UR53" s="57"/>
      <c r="US53" s="57"/>
      <c r="UT53" s="57"/>
      <c r="UU53" s="57"/>
      <c r="UV53" s="57"/>
      <c r="UW53" s="57"/>
      <c r="UX53" s="57"/>
      <c r="UY53" s="57"/>
      <c r="UZ53" s="57"/>
      <c r="VA53" s="57"/>
      <c r="VB53" s="57"/>
      <c r="VC53" s="57"/>
      <c r="VD53" s="57"/>
      <c r="VE53" s="57"/>
      <c r="VF53" s="57"/>
      <c r="VG53" s="57"/>
      <c r="VH53" s="57"/>
      <c r="VI53" s="57"/>
      <c r="VJ53" s="57"/>
      <c r="VK53" s="57"/>
      <c r="VL53" s="57"/>
      <c r="VM53" s="57"/>
      <c r="VN53" s="57"/>
      <c r="VO53" s="57"/>
      <c r="VP53" s="57"/>
      <c r="VQ53" s="57"/>
      <c r="VR53" s="57"/>
      <c r="VS53" s="57"/>
      <c r="VT53" s="57"/>
      <c r="VU53" s="57"/>
      <c r="VV53" s="57"/>
      <c r="VW53" s="57"/>
      <c r="VX53" s="57"/>
      <c r="VY53" s="57"/>
      <c r="VZ53" s="57"/>
      <c r="WA53" s="57"/>
      <c r="WB53" s="57"/>
      <c r="WC53" s="57"/>
      <c r="WD53" s="57"/>
      <c r="WE53" s="57"/>
      <c r="WF53" s="57"/>
      <c r="WG53" s="57"/>
      <c r="WH53" s="57"/>
      <c r="WI53" s="57"/>
      <c r="WJ53" s="57"/>
      <c r="WK53" s="57"/>
      <c r="WL53" s="57"/>
      <c r="WM53" s="57"/>
      <c r="WN53" s="57"/>
      <c r="WO53" s="57"/>
      <c r="WP53" s="57"/>
      <c r="WQ53" s="57"/>
      <c r="WR53" s="57"/>
      <c r="WS53" s="57"/>
      <c r="WT53" s="57"/>
      <c r="WU53" s="57"/>
      <c r="WV53" s="57"/>
      <c r="WW53" s="57"/>
      <c r="WX53" s="57"/>
      <c r="WY53" s="57"/>
      <c r="WZ53" s="57"/>
      <c r="XA53" s="57"/>
      <c r="XB53" s="57"/>
      <c r="XC53" s="57"/>
      <c r="XD53" s="57"/>
      <c r="XE53" s="57"/>
      <c r="XF53" s="57"/>
      <c r="XG53" s="57"/>
      <c r="XH53" s="57"/>
      <c r="XI53" s="57"/>
      <c r="XJ53" s="57"/>
      <c r="XK53" s="57"/>
      <c r="XL53" s="57"/>
      <c r="XM53" s="57"/>
      <c r="XN53" s="57"/>
      <c r="XO53" s="57"/>
      <c r="XP53" s="57"/>
      <c r="XQ53" s="57"/>
      <c r="XR53" s="57"/>
      <c r="XS53" s="57"/>
      <c r="XT53" s="57"/>
      <c r="XU53" s="57"/>
      <c r="XV53" s="57"/>
      <c r="XW53" s="57"/>
      <c r="XX53" s="57"/>
      <c r="XY53" s="57"/>
      <c r="XZ53" s="57"/>
      <c r="YA53" s="57"/>
      <c r="YB53" s="57"/>
      <c r="YC53" s="57"/>
      <c r="YD53" s="57"/>
      <c r="YE53" s="57"/>
      <c r="YF53" s="57"/>
      <c r="YG53" s="57"/>
      <c r="YH53" s="57"/>
      <c r="YI53" s="57"/>
      <c r="YJ53" s="57"/>
      <c r="YK53" s="57"/>
      <c r="YL53" s="57"/>
      <c r="YM53" s="57"/>
      <c r="YN53" s="57"/>
      <c r="YO53" s="57"/>
      <c r="YP53" s="57"/>
      <c r="YQ53" s="57"/>
      <c r="YR53" s="57"/>
      <c r="YS53" s="57"/>
      <c r="YT53" s="57"/>
      <c r="YU53" s="57"/>
      <c r="YV53" s="57"/>
      <c r="YW53" s="57"/>
      <c r="YX53" s="57"/>
      <c r="YY53" s="57"/>
    </row>
    <row r="54" spans="2:675" x14ac:dyDescent="0.25">
      <c r="B54" s="156" t="s">
        <v>94</v>
      </c>
      <c r="C54" s="58">
        <f t="shared" ref="C54:C98" si="2">ROW()-2</f>
        <v>52</v>
      </c>
      <c r="D54" s="57" t="s">
        <v>90</v>
      </c>
      <c r="E54" s="57"/>
      <c r="F54" s="57">
        <f t="shared" ca="1" si="0"/>
        <v>0</v>
      </c>
      <c r="G54" s="57">
        <v>3</v>
      </c>
      <c r="H54" s="57"/>
      <c r="I54" s="57"/>
      <c r="J54" s="57"/>
      <c r="K54" s="57">
        <v>3</v>
      </c>
      <c r="L54" s="57">
        <v>3</v>
      </c>
      <c r="M54" s="57">
        <v>3</v>
      </c>
      <c r="N54" s="57">
        <v>3</v>
      </c>
      <c r="O54" s="57">
        <v>3</v>
      </c>
      <c r="P54" s="57">
        <v>3</v>
      </c>
      <c r="Q54" s="57"/>
      <c r="R54" s="57">
        <v>4</v>
      </c>
      <c r="S54" s="57">
        <v>4</v>
      </c>
      <c r="T54" s="57">
        <v>4</v>
      </c>
      <c r="U54" s="57">
        <v>4</v>
      </c>
      <c r="V54" s="57">
        <v>4</v>
      </c>
      <c r="W54" s="57">
        <v>4</v>
      </c>
      <c r="X54" s="57"/>
      <c r="Y54" s="57"/>
      <c r="Z54" s="57">
        <v>4</v>
      </c>
      <c r="AA54" s="57">
        <v>4</v>
      </c>
      <c r="AB54" s="57">
        <v>4</v>
      </c>
      <c r="AC54" s="57">
        <v>5</v>
      </c>
      <c r="AD54" s="57">
        <v>6</v>
      </c>
      <c r="AE54" s="57"/>
      <c r="AF54" s="57">
        <v>6</v>
      </c>
      <c r="AG54" s="57">
        <v>6</v>
      </c>
      <c r="AH54" s="57">
        <v>6</v>
      </c>
      <c r="AI54" s="57">
        <v>6</v>
      </c>
      <c r="AJ54" s="57">
        <v>6</v>
      </c>
      <c r="AK54" s="57">
        <v>6</v>
      </c>
      <c r="AL54" s="57">
        <v>4</v>
      </c>
      <c r="AM54" s="57">
        <v>6</v>
      </c>
      <c r="AN54" s="57">
        <v>6</v>
      </c>
      <c r="AO54" s="57">
        <v>6</v>
      </c>
      <c r="AP54" s="57">
        <v>4</v>
      </c>
      <c r="AQ54" s="57">
        <v>5</v>
      </c>
      <c r="AR54" s="57">
        <v>5</v>
      </c>
      <c r="AS54" s="57"/>
      <c r="AT54" s="57">
        <v>5</v>
      </c>
      <c r="AU54" s="57">
        <v>5</v>
      </c>
      <c r="AV54" s="57">
        <v>5</v>
      </c>
      <c r="AW54" s="57">
        <v>5</v>
      </c>
      <c r="AX54" s="57">
        <v>6</v>
      </c>
      <c r="AY54" s="57">
        <v>6</v>
      </c>
      <c r="AZ54" s="57">
        <v>6</v>
      </c>
      <c r="BA54" s="57">
        <v>6</v>
      </c>
      <c r="BB54" s="57">
        <v>6</v>
      </c>
      <c r="BC54" s="57">
        <v>6</v>
      </c>
      <c r="BD54" s="57">
        <v>6</v>
      </c>
      <c r="BE54" s="57">
        <v>6</v>
      </c>
      <c r="BF54" s="57">
        <v>6</v>
      </c>
      <c r="BG54" s="57">
        <v>5</v>
      </c>
      <c r="BH54" s="57">
        <v>5</v>
      </c>
      <c r="BI54" s="57">
        <v>5</v>
      </c>
      <c r="BJ54" s="57"/>
      <c r="BK54" s="57"/>
      <c r="BL54" s="57">
        <v>5</v>
      </c>
      <c r="BM54" s="57">
        <v>5</v>
      </c>
      <c r="BN54" s="57">
        <v>5</v>
      </c>
      <c r="BO54" s="57">
        <v>5</v>
      </c>
      <c r="BP54" s="57">
        <v>5</v>
      </c>
      <c r="BQ54" s="57">
        <v>6</v>
      </c>
      <c r="BR54" s="57">
        <v>6</v>
      </c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  <c r="IV54" s="57"/>
      <c r="IW54" s="57"/>
      <c r="IX54" s="57"/>
      <c r="IY54" s="57"/>
      <c r="IZ54" s="57"/>
      <c r="JA54" s="57"/>
      <c r="JB54" s="57"/>
      <c r="JC54" s="57"/>
      <c r="JD54" s="57"/>
      <c r="JE54" s="57"/>
      <c r="JF54" s="57"/>
      <c r="JG54" s="57"/>
      <c r="JH54" s="57"/>
      <c r="JI54" s="57"/>
      <c r="JJ54" s="57"/>
      <c r="JK54" s="57"/>
      <c r="JL54" s="57"/>
      <c r="JM54" s="57"/>
      <c r="JN54" s="57"/>
      <c r="JO54" s="57"/>
      <c r="JP54" s="57"/>
      <c r="JQ54" s="57"/>
      <c r="JR54" s="57"/>
      <c r="JS54" s="57"/>
      <c r="JT54" s="57"/>
      <c r="JU54" s="57"/>
      <c r="JV54" s="57"/>
      <c r="JW54" s="57"/>
      <c r="JX54" s="57"/>
      <c r="JY54" s="57"/>
      <c r="JZ54" s="57"/>
      <c r="KA54" s="57"/>
      <c r="KB54" s="57"/>
      <c r="KC54" s="57"/>
      <c r="KD54" s="57"/>
      <c r="KE54" s="57"/>
      <c r="KF54" s="57"/>
      <c r="KG54" s="57"/>
      <c r="KH54" s="57"/>
      <c r="KI54" s="57"/>
      <c r="KJ54" s="57"/>
      <c r="KK54" s="57"/>
      <c r="KL54" s="57"/>
      <c r="KM54" s="57"/>
      <c r="KN54" s="57"/>
      <c r="KO54" s="57"/>
      <c r="KP54" s="57"/>
      <c r="KQ54" s="57"/>
      <c r="KR54" s="57"/>
      <c r="KS54" s="57"/>
      <c r="KT54" s="57"/>
      <c r="KU54" s="57"/>
      <c r="KV54" s="57"/>
      <c r="KW54" s="57"/>
      <c r="KX54" s="57"/>
      <c r="KY54" s="57"/>
      <c r="KZ54" s="57"/>
      <c r="LA54" s="57"/>
      <c r="LB54" s="57"/>
      <c r="LC54" s="57"/>
      <c r="LD54" s="57"/>
      <c r="LE54" s="57"/>
      <c r="LF54" s="57"/>
      <c r="LG54" s="57"/>
      <c r="LH54" s="57"/>
      <c r="LI54" s="57"/>
      <c r="LJ54" s="57"/>
      <c r="LK54" s="57"/>
      <c r="LL54" s="57"/>
      <c r="LM54" s="57"/>
      <c r="LN54" s="57"/>
      <c r="LO54" s="57"/>
      <c r="LP54" s="57"/>
      <c r="LQ54" s="57"/>
      <c r="LR54" s="57"/>
      <c r="LS54" s="57"/>
      <c r="LT54" s="57"/>
      <c r="LU54" s="57"/>
      <c r="LV54" s="57"/>
      <c r="LW54" s="57"/>
      <c r="LX54" s="57"/>
      <c r="LY54" s="57"/>
      <c r="LZ54" s="57"/>
      <c r="MA54" s="57"/>
      <c r="MB54" s="57"/>
      <c r="MC54" s="57"/>
      <c r="MD54" s="57"/>
      <c r="ME54" s="57"/>
      <c r="MF54" s="57"/>
      <c r="MG54" s="57"/>
      <c r="MH54" s="57"/>
      <c r="MI54" s="57"/>
      <c r="MJ54" s="57"/>
      <c r="MK54" s="57"/>
      <c r="ML54" s="57"/>
      <c r="MM54" s="57"/>
      <c r="MN54" s="57"/>
      <c r="MO54" s="57"/>
      <c r="MP54" s="57"/>
      <c r="MQ54" s="57"/>
      <c r="MR54" s="57"/>
      <c r="MS54" s="57"/>
      <c r="MT54" s="57"/>
      <c r="MU54" s="57"/>
      <c r="MV54" s="57"/>
      <c r="MW54" s="57"/>
      <c r="MX54" s="57"/>
      <c r="MY54" s="57"/>
      <c r="MZ54" s="57"/>
      <c r="NA54" s="57"/>
      <c r="NB54" s="57"/>
      <c r="NC54" s="57"/>
      <c r="ND54" s="57"/>
      <c r="NE54" s="57"/>
      <c r="NF54" s="57"/>
      <c r="NG54" s="57"/>
      <c r="NH54" s="57"/>
      <c r="NI54" s="57"/>
      <c r="NJ54" s="57"/>
      <c r="NK54" s="57"/>
      <c r="NL54" s="57"/>
      <c r="NM54" s="57"/>
      <c r="NN54" s="57"/>
      <c r="NO54" s="57"/>
      <c r="NP54" s="57"/>
      <c r="NQ54" s="57"/>
      <c r="NR54" s="57"/>
      <c r="NS54" s="57"/>
      <c r="NT54" s="57"/>
      <c r="NU54" s="57"/>
      <c r="NV54" s="57"/>
      <c r="NW54" s="57"/>
      <c r="NX54" s="57"/>
      <c r="NY54" s="57"/>
      <c r="NZ54" s="57"/>
      <c r="OA54" s="57"/>
      <c r="OB54" s="57"/>
      <c r="OC54" s="57"/>
      <c r="OD54" s="57"/>
      <c r="OE54" s="57"/>
      <c r="OF54" s="57"/>
      <c r="OG54" s="57"/>
      <c r="OH54" s="57"/>
      <c r="OI54" s="57"/>
      <c r="OJ54" s="57"/>
      <c r="OK54" s="57"/>
      <c r="OL54" s="57"/>
      <c r="OM54" s="57"/>
      <c r="ON54" s="57"/>
      <c r="OO54" s="57"/>
      <c r="OP54" s="57"/>
      <c r="OQ54" s="57"/>
      <c r="OR54" s="57"/>
      <c r="OS54" s="57"/>
      <c r="OT54" s="57"/>
      <c r="OU54" s="57"/>
      <c r="OV54" s="57"/>
      <c r="OW54" s="57"/>
      <c r="OX54" s="57"/>
      <c r="OY54" s="57"/>
      <c r="OZ54" s="57"/>
      <c r="PA54" s="57"/>
      <c r="PB54" s="57"/>
      <c r="PC54" s="57"/>
      <c r="PD54" s="57"/>
      <c r="PE54" s="57"/>
      <c r="PF54" s="57"/>
      <c r="PG54" s="57"/>
      <c r="PH54" s="57"/>
      <c r="PI54" s="57"/>
      <c r="PJ54" s="57"/>
      <c r="PK54" s="57"/>
      <c r="PL54" s="57"/>
      <c r="PM54" s="57"/>
      <c r="PN54" s="57"/>
      <c r="PO54" s="57"/>
      <c r="PP54" s="57"/>
      <c r="PQ54" s="57"/>
      <c r="PR54" s="57"/>
      <c r="PS54" s="57"/>
      <c r="PT54" s="57"/>
      <c r="PU54" s="57"/>
      <c r="PV54" s="57"/>
      <c r="PW54" s="57"/>
      <c r="PX54" s="57"/>
      <c r="PY54" s="57"/>
      <c r="PZ54" s="57"/>
      <c r="QA54" s="57"/>
      <c r="QB54" s="57"/>
      <c r="QC54" s="57"/>
      <c r="QD54" s="57"/>
      <c r="QE54" s="57"/>
      <c r="QF54" s="57"/>
      <c r="QG54" s="57"/>
      <c r="QH54" s="57"/>
      <c r="QI54" s="57"/>
      <c r="QJ54" s="57"/>
      <c r="QK54" s="57"/>
      <c r="QL54" s="57"/>
      <c r="QM54" s="57"/>
      <c r="QN54" s="57"/>
      <c r="QO54" s="57"/>
      <c r="QP54" s="57"/>
      <c r="QQ54" s="57"/>
      <c r="QR54" s="57"/>
      <c r="QS54" s="57"/>
      <c r="QT54" s="57"/>
      <c r="QU54" s="57"/>
      <c r="QV54" s="57"/>
      <c r="QW54" s="57"/>
      <c r="QX54" s="57"/>
      <c r="QY54" s="57"/>
      <c r="QZ54" s="57"/>
      <c r="RA54" s="57"/>
      <c r="RB54" s="57"/>
      <c r="RC54" s="57"/>
      <c r="RD54" s="57"/>
      <c r="RE54" s="57"/>
      <c r="RF54" s="57"/>
      <c r="RG54" s="57"/>
      <c r="RH54" s="57"/>
      <c r="RI54" s="57"/>
      <c r="RJ54" s="57"/>
      <c r="RK54" s="57"/>
      <c r="RL54" s="57"/>
      <c r="RM54" s="57"/>
      <c r="RN54" s="57"/>
      <c r="RO54" s="57"/>
      <c r="RP54" s="57"/>
      <c r="RQ54" s="57"/>
      <c r="RR54" s="57"/>
      <c r="RS54" s="57"/>
      <c r="RT54" s="57"/>
      <c r="RU54" s="57"/>
      <c r="RV54" s="57"/>
      <c r="RW54" s="57"/>
      <c r="RX54" s="57"/>
      <c r="RY54" s="57"/>
      <c r="RZ54" s="57"/>
      <c r="SA54" s="57"/>
      <c r="SB54" s="57"/>
      <c r="SC54" s="57"/>
      <c r="SD54" s="57"/>
      <c r="SE54" s="57"/>
      <c r="SF54" s="57"/>
      <c r="SG54" s="57"/>
      <c r="SH54" s="57"/>
      <c r="SI54" s="57"/>
      <c r="SJ54" s="57"/>
      <c r="SK54" s="57"/>
      <c r="SL54" s="57"/>
      <c r="SM54" s="57"/>
      <c r="SN54" s="57"/>
      <c r="SO54" s="57"/>
      <c r="SP54" s="57"/>
      <c r="SQ54" s="57"/>
      <c r="SR54" s="57"/>
      <c r="SS54" s="57"/>
      <c r="ST54" s="57"/>
      <c r="SU54" s="57"/>
      <c r="SV54" s="57"/>
      <c r="SW54" s="57"/>
      <c r="SX54" s="57"/>
      <c r="SY54" s="57"/>
      <c r="SZ54" s="57"/>
      <c r="TA54" s="57"/>
      <c r="TB54" s="57"/>
      <c r="TC54" s="57"/>
      <c r="TD54" s="57"/>
      <c r="TE54" s="57"/>
      <c r="TF54" s="57"/>
      <c r="TG54" s="57"/>
      <c r="TH54" s="57"/>
      <c r="TI54" s="57"/>
      <c r="TJ54" s="57"/>
      <c r="TK54" s="57"/>
      <c r="TL54" s="57"/>
      <c r="TM54" s="57"/>
      <c r="TN54" s="57"/>
      <c r="TO54" s="57"/>
      <c r="TP54" s="57"/>
      <c r="TQ54" s="57"/>
      <c r="TR54" s="57"/>
      <c r="TS54" s="57"/>
      <c r="TT54" s="57"/>
      <c r="TU54" s="57"/>
      <c r="TV54" s="57"/>
      <c r="TW54" s="57"/>
      <c r="TX54" s="57"/>
      <c r="TY54" s="57"/>
      <c r="TZ54" s="57"/>
      <c r="UA54" s="57"/>
      <c r="UB54" s="57"/>
      <c r="UC54" s="57"/>
      <c r="UD54" s="57"/>
      <c r="UE54" s="57"/>
      <c r="UF54" s="57"/>
      <c r="UG54" s="57"/>
      <c r="UH54" s="57"/>
      <c r="UI54" s="57"/>
      <c r="UJ54" s="57"/>
      <c r="UK54" s="57"/>
      <c r="UL54" s="57"/>
      <c r="UM54" s="57"/>
      <c r="UN54" s="57"/>
      <c r="UO54" s="57"/>
      <c r="UP54" s="57"/>
      <c r="UQ54" s="57"/>
      <c r="UR54" s="57"/>
      <c r="US54" s="57"/>
      <c r="UT54" s="57"/>
      <c r="UU54" s="57"/>
      <c r="UV54" s="57"/>
      <c r="UW54" s="57"/>
      <c r="UX54" s="57"/>
      <c r="UY54" s="57"/>
      <c r="UZ54" s="57"/>
      <c r="VA54" s="57"/>
      <c r="VB54" s="57"/>
      <c r="VC54" s="57"/>
      <c r="VD54" s="57"/>
      <c r="VE54" s="57"/>
      <c r="VF54" s="57"/>
      <c r="VG54" s="57"/>
      <c r="VH54" s="57"/>
      <c r="VI54" s="57"/>
      <c r="VJ54" s="57"/>
      <c r="VK54" s="57"/>
      <c r="VL54" s="57"/>
      <c r="VM54" s="57"/>
      <c r="VN54" s="57"/>
      <c r="VO54" s="57"/>
      <c r="VP54" s="57"/>
      <c r="VQ54" s="57"/>
      <c r="VR54" s="57"/>
      <c r="VS54" s="57"/>
      <c r="VT54" s="57"/>
      <c r="VU54" s="57"/>
      <c r="VV54" s="57"/>
      <c r="VW54" s="57"/>
      <c r="VX54" s="57"/>
      <c r="VY54" s="57"/>
      <c r="VZ54" s="57"/>
      <c r="WA54" s="57"/>
      <c r="WB54" s="57"/>
      <c r="WC54" s="57"/>
      <c r="WD54" s="57"/>
      <c r="WE54" s="57"/>
      <c r="WF54" s="57"/>
      <c r="WG54" s="57"/>
      <c r="WH54" s="57"/>
      <c r="WI54" s="57"/>
      <c r="WJ54" s="57"/>
      <c r="WK54" s="57"/>
      <c r="WL54" s="57"/>
      <c r="WM54" s="57"/>
      <c r="WN54" s="57"/>
      <c r="WO54" s="57"/>
      <c r="WP54" s="57"/>
      <c r="WQ54" s="57"/>
      <c r="WR54" s="57"/>
      <c r="WS54" s="57"/>
      <c r="WT54" s="57"/>
      <c r="WU54" s="57"/>
      <c r="WV54" s="57"/>
      <c r="WW54" s="57"/>
      <c r="WX54" s="57"/>
      <c r="WY54" s="57"/>
      <c r="WZ54" s="57"/>
      <c r="XA54" s="57"/>
      <c r="XB54" s="57"/>
      <c r="XC54" s="57"/>
      <c r="XD54" s="57"/>
      <c r="XE54" s="57"/>
      <c r="XF54" s="57"/>
      <c r="XG54" s="57"/>
      <c r="XH54" s="57"/>
      <c r="XI54" s="57"/>
      <c r="XJ54" s="57"/>
      <c r="XK54" s="57"/>
      <c r="XL54" s="57"/>
      <c r="XM54" s="57"/>
      <c r="XN54" s="57"/>
      <c r="XO54" s="57"/>
      <c r="XP54" s="57"/>
      <c r="XQ54" s="57"/>
      <c r="XR54" s="57"/>
      <c r="XS54" s="57"/>
      <c r="XT54" s="57"/>
      <c r="XU54" s="57"/>
      <c r="XV54" s="57"/>
      <c r="XW54" s="57"/>
      <c r="XX54" s="57"/>
      <c r="XY54" s="57"/>
      <c r="XZ54" s="57"/>
      <c r="YA54" s="57"/>
      <c r="YB54" s="57"/>
      <c r="YC54" s="57"/>
      <c r="YD54" s="57"/>
      <c r="YE54" s="57"/>
      <c r="YF54" s="57"/>
      <c r="YG54" s="57"/>
      <c r="YH54" s="57"/>
      <c r="YI54" s="57"/>
      <c r="YJ54" s="57"/>
      <c r="YK54" s="57"/>
      <c r="YL54" s="57"/>
      <c r="YM54" s="57"/>
      <c r="YN54" s="57"/>
      <c r="YO54" s="57"/>
      <c r="YP54" s="57"/>
      <c r="YQ54" s="57"/>
      <c r="YR54" s="57"/>
      <c r="YS54" s="57"/>
      <c r="YT54" s="57"/>
      <c r="YU54" s="57"/>
      <c r="YV54" s="57"/>
      <c r="YW54" s="57"/>
      <c r="YX54" s="57"/>
      <c r="YY54" s="57"/>
    </row>
    <row r="55" spans="2:675" x14ac:dyDescent="0.25">
      <c r="B55" s="156"/>
      <c r="C55" s="58">
        <f t="shared" si="2"/>
        <v>53</v>
      </c>
      <c r="D55" s="57" t="s">
        <v>86</v>
      </c>
      <c r="E55" s="57"/>
      <c r="F55" s="57">
        <f t="shared" ca="1" si="0"/>
        <v>0</v>
      </c>
      <c r="G55" s="57">
        <v>2</v>
      </c>
      <c r="H55" s="57"/>
      <c r="I55" s="57"/>
      <c r="J55" s="57"/>
      <c r="K55" s="57">
        <v>2</v>
      </c>
      <c r="L55" s="57">
        <v>2</v>
      </c>
      <c r="M55" s="57">
        <v>2</v>
      </c>
      <c r="N55" s="57">
        <v>2</v>
      </c>
      <c r="O55" s="57">
        <v>2</v>
      </c>
      <c r="P55" s="57">
        <v>2</v>
      </c>
      <c r="Q55" s="57"/>
      <c r="R55" s="57">
        <v>2</v>
      </c>
      <c r="S55" s="57">
        <v>2</v>
      </c>
      <c r="T55" s="57">
        <v>2</v>
      </c>
      <c r="U55" s="57">
        <v>2</v>
      </c>
      <c r="V55" s="57">
        <v>2</v>
      </c>
      <c r="W55" s="57">
        <v>2</v>
      </c>
      <c r="X55" s="57"/>
      <c r="Y55" s="57"/>
      <c r="Z55" s="57">
        <v>2</v>
      </c>
      <c r="AA55" s="57">
        <v>2</v>
      </c>
      <c r="AB55" s="57">
        <v>2</v>
      </c>
      <c r="AC55" s="57">
        <v>2</v>
      </c>
      <c r="AD55" s="57">
        <v>3</v>
      </c>
      <c r="AE55" s="57"/>
      <c r="AF55" s="57">
        <v>3</v>
      </c>
      <c r="AG55" s="57">
        <v>3</v>
      </c>
      <c r="AH55" s="57">
        <v>3</v>
      </c>
      <c r="AI55" s="57">
        <v>3</v>
      </c>
      <c r="AJ55" s="57">
        <v>3</v>
      </c>
      <c r="AK55" s="57">
        <v>3</v>
      </c>
      <c r="AL55" s="57">
        <v>3</v>
      </c>
      <c r="AM55" s="57">
        <v>3</v>
      </c>
      <c r="AN55" s="57">
        <v>3</v>
      </c>
      <c r="AO55" s="57">
        <v>3</v>
      </c>
      <c r="AP55" s="57">
        <v>2</v>
      </c>
      <c r="AQ55" s="57">
        <v>3</v>
      </c>
      <c r="AR55" s="57">
        <v>3</v>
      </c>
      <c r="AS55" s="57"/>
      <c r="AT55" s="57">
        <v>3</v>
      </c>
      <c r="AU55" s="57">
        <v>3</v>
      </c>
      <c r="AV55" s="57">
        <v>3</v>
      </c>
      <c r="AW55" s="57">
        <v>3</v>
      </c>
      <c r="AX55" s="57">
        <v>3</v>
      </c>
      <c r="AY55" s="57">
        <v>3</v>
      </c>
      <c r="AZ55" s="57">
        <v>3</v>
      </c>
      <c r="BA55" s="57">
        <v>3</v>
      </c>
      <c r="BB55" s="57">
        <v>3</v>
      </c>
      <c r="BC55" s="57">
        <v>3</v>
      </c>
      <c r="BD55" s="57">
        <v>3</v>
      </c>
      <c r="BE55" s="57">
        <v>3</v>
      </c>
      <c r="BF55" s="57">
        <v>3</v>
      </c>
      <c r="BG55" s="57">
        <v>1</v>
      </c>
      <c r="BH55" s="57">
        <v>3</v>
      </c>
      <c r="BI55" s="57">
        <v>3</v>
      </c>
      <c r="BJ55" s="57"/>
      <c r="BK55" s="57"/>
      <c r="BL55" s="57">
        <v>3</v>
      </c>
      <c r="BM55" s="57">
        <v>3</v>
      </c>
      <c r="BN55" s="57">
        <v>3</v>
      </c>
      <c r="BO55" s="57">
        <v>3</v>
      </c>
      <c r="BP55" s="57">
        <v>3</v>
      </c>
      <c r="BQ55" s="57">
        <v>4</v>
      </c>
      <c r="BR55" s="57">
        <v>4</v>
      </c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  <c r="FB55" s="57"/>
      <c r="FC55" s="57"/>
      <c r="FD55" s="57"/>
      <c r="FE55" s="57"/>
      <c r="FF55" s="57"/>
      <c r="FG55" s="57"/>
      <c r="FH55" s="57"/>
      <c r="FI55" s="57"/>
      <c r="FJ55" s="57"/>
      <c r="FK55" s="57"/>
      <c r="FL55" s="57"/>
      <c r="FM55" s="57"/>
      <c r="FN55" s="57"/>
      <c r="FO55" s="57"/>
      <c r="FP55" s="57"/>
      <c r="FQ55" s="57"/>
      <c r="FR55" s="57"/>
      <c r="FS55" s="57"/>
      <c r="FT55" s="5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  <c r="GJ55" s="57"/>
      <c r="GK55" s="57"/>
      <c r="GL55" s="57"/>
      <c r="GM55" s="57"/>
      <c r="GN55" s="57"/>
      <c r="GO55" s="57"/>
      <c r="GP55" s="57"/>
      <c r="GQ55" s="57"/>
      <c r="GR55" s="57"/>
      <c r="GS55" s="57"/>
      <c r="GT55" s="57"/>
      <c r="GU55" s="57"/>
      <c r="GV55" s="57"/>
      <c r="GW55" s="57"/>
      <c r="GX55" s="57"/>
      <c r="GY55" s="57"/>
      <c r="GZ55" s="57"/>
      <c r="HA55" s="57"/>
      <c r="HB55" s="57"/>
      <c r="HC55" s="57"/>
      <c r="HD55" s="57"/>
      <c r="HE55" s="57"/>
      <c r="HF55" s="57"/>
      <c r="HG55" s="57"/>
      <c r="HH55" s="57"/>
      <c r="HI55" s="57"/>
      <c r="HJ55" s="57"/>
      <c r="HK55" s="57"/>
      <c r="HL55" s="57"/>
      <c r="HM55" s="57"/>
      <c r="HN55" s="57"/>
      <c r="HO55" s="57"/>
      <c r="HP55" s="57"/>
      <c r="HQ55" s="57"/>
      <c r="HR55" s="57"/>
      <c r="HS55" s="57"/>
      <c r="HT55" s="57"/>
      <c r="HU55" s="57"/>
      <c r="HV55" s="57"/>
      <c r="HW55" s="57"/>
      <c r="HX55" s="57"/>
      <c r="HY55" s="57"/>
      <c r="HZ55" s="57"/>
      <c r="IA55" s="57"/>
      <c r="IB55" s="57"/>
      <c r="IC55" s="57"/>
      <c r="ID55" s="57"/>
      <c r="IE55" s="57"/>
      <c r="IF55" s="57"/>
      <c r="IG55" s="57"/>
      <c r="IH55" s="57"/>
      <c r="II55" s="57"/>
      <c r="IJ55" s="57"/>
      <c r="IK55" s="57"/>
      <c r="IL55" s="57"/>
      <c r="IM55" s="57"/>
      <c r="IN55" s="57"/>
      <c r="IO55" s="57"/>
      <c r="IP55" s="57"/>
      <c r="IQ55" s="57"/>
      <c r="IR55" s="57"/>
      <c r="IS55" s="57"/>
      <c r="IT55" s="57"/>
      <c r="IU55" s="57"/>
      <c r="IV55" s="57"/>
      <c r="IW55" s="57"/>
      <c r="IX55" s="57"/>
      <c r="IY55" s="57"/>
      <c r="IZ55" s="57"/>
      <c r="JA55" s="57"/>
      <c r="JB55" s="57"/>
      <c r="JC55" s="57"/>
      <c r="JD55" s="57"/>
      <c r="JE55" s="57"/>
      <c r="JF55" s="57"/>
      <c r="JG55" s="57"/>
      <c r="JH55" s="57"/>
      <c r="JI55" s="57"/>
      <c r="JJ55" s="57"/>
      <c r="JK55" s="57"/>
      <c r="JL55" s="57"/>
      <c r="JM55" s="57"/>
      <c r="JN55" s="57"/>
      <c r="JO55" s="57"/>
      <c r="JP55" s="57"/>
      <c r="JQ55" s="57"/>
      <c r="JR55" s="57"/>
      <c r="JS55" s="57"/>
      <c r="JT55" s="57"/>
      <c r="JU55" s="57"/>
      <c r="JV55" s="57"/>
      <c r="JW55" s="57"/>
      <c r="JX55" s="57"/>
      <c r="JY55" s="57"/>
      <c r="JZ55" s="57"/>
      <c r="KA55" s="57"/>
      <c r="KB55" s="57"/>
      <c r="KC55" s="57"/>
      <c r="KD55" s="57"/>
      <c r="KE55" s="57"/>
      <c r="KF55" s="57"/>
      <c r="KG55" s="57"/>
      <c r="KH55" s="57"/>
      <c r="KI55" s="57"/>
      <c r="KJ55" s="57"/>
      <c r="KK55" s="57"/>
      <c r="KL55" s="57"/>
      <c r="KM55" s="57"/>
      <c r="KN55" s="57"/>
      <c r="KO55" s="57"/>
      <c r="KP55" s="57"/>
      <c r="KQ55" s="57"/>
      <c r="KR55" s="57"/>
      <c r="KS55" s="57"/>
      <c r="KT55" s="57"/>
      <c r="KU55" s="57"/>
      <c r="KV55" s="57"/>
      <c r="KW55" s="57"/>
      <c r="KX55" s="57"/>
      <c r="KY55" s="57"/>
      <c r="KZ55" s="57"/>
      <c r="LA55" s="57"/>
      <c r="LB55" s="57"/>
      <c r="LC55" s="57"/>
      <c r="LD55" s="57"/>
      <c r="LE55" s="57"/>
      <c r="LF55" s="57"/>
      <c r="LG55" s="57"/>
      <c r="LH55" s="57"/>
      <c r="LI55" s="57"/>
      <c r="LJ55" s="57"/>
      <c r="LK55" s="57"/>
      <c r="LL55" s="57"/>
      <c r="LM55" s="57"/>
      <c r="LN55" s="57"/>
      <c r="LO55" s="57"/>
      <c r="LP55" s="57"/>
      <c r="LQ55" s="57"/>
      <c r="LR55" s="57"/>
      <c r="LS55" s="57"/>
      <c r="LT55" s="57"/>
      <c r="LU55" s="57"/>
      <c r="LV55" s="57"/>
      <c r="LW55" s="57"/>
      <c r="LX55" s="57"/>
      <c r="LY55" s="57"/>
      <c r="LZ55" s="57"/>
      <c r="MA55" s="57"/>
      <c r="MB55" s="57"/>
      <c r="MC55" s="57"/>
      <c r="MD55" s="57"/>
      <c r="ME55" s="57"/>
      <c r="MF55" s="57"/>
      <c r="MG55" s="57"/>
      <c r="MH55" s="57"/>
      <c r="MI55" s="57"/>
      <c r="MJ55" s="57"/>
      <c r="MK55" s="57"/>
      <c r="ML55" s="57"/>
      <c r="MM55" s="57"/>
      <c r="MN55" s="57"/>
      <c r="MO55" s="57"/>
      <c r="MP55" s="57"/>
      <c r="MQ55" s="57"/>
      <c r="MR55" s="57"/>
      <c r="MS55" s="57"/>
      <c r="MT55" s="57"/>
      <c r="MU55" s="57"/>
      <c r="MV55" s="57"/>
      <c r="MW55" s="57"/>
      <c r="MX55" s="57"/>
      <c r="MY55" s="57"/>
      <c r="MZ55" s="57"/>
      <c r="NA55" s="57"/>
      <c r="NB55" s="57"/>
      <c r="NC55" s="57"/>
      <c r="ND55" s="57"/>
      <c r="NE55" s="57"/>
      <c r="NF55" s="57"/>
      <c r="NG55" s="57"/>
      <c r="NH55" s="57"/>
      <c r="NI55" s="57"/>
      <c r="NJ55" s="57"/>
      <c r="NK55" s="57"/>
      <c r="NL55" s="57"/>
      <c r="NM55" s="57"/>
      <c r="NN55" s="57"/>
      <c r="NO55" s="57"/>
      <c r="NP55" s="57"/>
      <c r="NQ55" s="57"/>
      <c r="NR55" s="57"/>
      <c r="NS55" s="57"/>
      <c r="NT55" s="57"/>
      <c r="NU55" s="57"/>
      <c r="NV55" s="57"/>
      <c r="NW55" s="57"/>
      <c r="NX55" s="57"/>
      <c r="NY55" s="57"/>
      <c r="NZ55" s="57"/>
      <c r="OA55" s="57"/>
      <c r="OB55" s="57"/>
      <c r="OC55" s="57"/>
      <c r="OD55" s="57"/>
      <c r="OE55" s="57"/>
      <c r="OF55" s="57"/>
      <c r="OG55" s="57"/>
      <c r="OH55" s="57"/>
      <c r="OI55" s="57"/>
      <c r="OJ55" s="57"/>
      <c r="OK55" s="57"/>
      <c r="OL55" s="57"/>
      <c r="OM55" s="57"/>
      <c r="ON55" s="57"/>
      <c r="OO55" s="57"/>
      <c r="OP55" s="57"/>
      <c r="OQ55" s="57"/>
      <c r="OR55" s="57"/>
      <c r="OS55" s="57"/>
      <c r="OT55" s="57"/>
      <c r="OU55" s="57"/>
      <c r="OV55" s="57"/>
      <c r="OW55" s="57"/>
      <c r="OX55" s="57"/>
      <c r="OY55" s="57"/>
      <c r="OZ55" s="57"/>
      <c r="PA55" s="57"/>
      <c r="PB55" s="57"/>
      <c r="PC55" s="57"/>
      <c r="PD55" s="57"/>
      <c r="PE55" s="57"/>
      <c r="PF55" s="57"/>
      <c r="PG55" s="57"/>
      <c r="PH55" s="57"/>
      <c r="PI55" s="57"/>
      <c r="PJ55" s="57"/>
      <c r="PK55" s="57"/>
      <c r="PL55" s="57"/>
      <c r="PM55" s="57"/>
      <c r="PN55" s="57"/>
      <c r="PO55" s="57"/>
      <c r="PP55" s="57"/>
      <c r="PQ55" s="57"/>
      <c r="PR55" s="57"/>
      <c r="PS55" s="57"/>
      <c r="PT55" s="57"/>
      <c r="PU55" s="57"/>
      <c r="PV55" s="57"/>
      <c r="PW55" s="57"/>
      <c r="PX55" s="57"/>
      <c r="PY55" s="57"/>
      <c r="PZ55" s="57"/>
      <c r="QA55" s="57"/>
      <c r="QB55" s="57"/>
      <c r="QC55" s="57"/>
      <c r="QD55" s="57"/>
      <c r="QE55" s="57"/>
      <c r="QF55" s="57"/>
      <c r="QG55" s="57"/>
      <c r="QH55" s="57"/>
      <c r="QI55" s="57"/>
      <c r="QJ55" s="57"/>
      <c r="QK55" s="57"/>
      <c r="QL55" s="57"/>
      <c r="QM55" s="57"/>
      <c r="QN55" s="57"/>
      <c r="QO55" s="57"/>
      <c r="QP55" s="57"/>
      <c r="QQ55" s="57"/>
      <c r="QR55" s="57"/>
      <c r="QS55" s="57"/>
      <c r="QT55" s="57"/>
      <c r="QU55" s="57"/>
      <c r="QV55" s="57"/>
      <c r="QW55" s="57"/>
      <c r="QX55" s="57"/>
      <c r="QY55" s="57"/>
      <c r="QZ55" s="57"/>
      <c r="RA55" s="57"/>
      <c r="RB55" s="57"/>
      <c r="RC55" s="57"/>
      <c r="RD55" s="57"/>
      <c r="RE55" s="57"/>
      <c r="RF55" s="57"/>
      <c r="RG55" s="57"/>
      <c r="RH55" s="57"/>
      <c r="RI55" s="57"/>
      <c r="RJ55" s="57"/>
      <c r="RK55" s="57"/>
      <c r="RL55" s="57"/>
      <c r="RM55" s="57"/>
      <c r="RN55" s="57"/>
      <c r="RO55" s="57"/>
      <c r="RP55" s="57"/>
      <c r="RQ55" s="57"/>
      <c r="RR55" s="57"/>
      <c r="RS55" s="57"/>
      <c r="RT55" s="57"/>
      <c r="RU55" s="57"/>
      <c r="RV55" s="57"/>
      <c r="RW55" s="57"/>
      <c r="RX55" s="57"/>
      <c r="RY55" s="57"/>
      <c r="RZ55" s="57"/>
      <c r="SA55" s="57"/>
      <c r="SB55" s="57"/>
      <c r="SC55" s="57"/>
      <c r="SD55" s="57"/>
      <c r="SE55" s="57"/>
      <c r="SF55" s="57"/>
      <c r="SG55" s="57"/>
      <c r="SH55" s="57"/>
      <c r="SI55" s="57"/>
      <c r="SJ55" s="57"/>
      <c r="SK55" s="57"/>
      <c r="SL55" s="57"/>
      <c r="SM55" s="57"/>
      <c r="SN55" s="57"/>
      <c r="SO55" s="57"/>
      <c r="SP55" s="57"/>
      <c r="SQ55" s="57"/>
      <c r="SR55" s="57"/>
      <c r="SS55" s="57"/>
      <c r="ST55" s="57"/>
      <c r="SU55" s="57"/>
      <c r="SV55" s="57"/>
      <c r="SW55" s="57"/>
      <c r="SX55" s="57"/>
      <c r="SY55" s="57"/>
      <c r="SZ55" s="57"/>
      <c r="TA55" s="57"/>
      <c r="TB55" s="57"/>
      <c r="TC55" s="57"/>
      <c r="TD55" s="57"/>
      <c r="TE55" s="57"/>
      <c r="TF55" s="57"/>
      <c r="TG55" s="57"/>
      <c r="TH55" s="57"/>
      <c r="TI55" s="57"/>
      <c r="TJ55" s="57"/>
      <c r="TK55" s="57"/>
      <c r="TL55" s="57"/>
      <c r="TM55" s="57"/>
      <c r="TN55" s="57"/>
      <c r="TO55" s="57"/>
      <c r="TP55" s="57"/>
      <c r="TQ55" s="57"/>
      <c r="TR55" s="57"/>
      <c r="TS55" s="57"/>
      <c r="TT55" s="57"/>
      <c r="TU55" s="57"/>
      <c r="TV55" s="57"/>
      <c r="TW55" s="57"/>
      <c r="TX55" s="57"/>
      <c r="TY55" s="57"/>
      <c r="TZ55" s="57"/>
      <c r="UA55" s="57"/>
      <c r="UB55" s="57"/>
      <c r="UC55" s="57"/>
      <c r="UD55" s="57"/>
      <c r="UE55" s="57"/>
      <c r="UF55" s="57"/>
      <c r="UG55" s="57"/>
      <c r="UH55" s="57"/>
      <c r="UI55" s="57"/>
      <c r="UJ55" s="57"/>
      <c r="UK55" s="57"/>
      <c r="UL55" s="57"/>
      <c r="UM55" s="57"/>
      <c r="UN55" s="57"/>
      <c r="UO55" s="57"/>
      <c r="UP55" s="57"/>
      <c r="UQ55" s="57"/>
      <c r="UR55" s="57"/>
      <c r="US55" s="57"/>
      <c r="UT55" s="57"/>
      <c r="UU55" s="57"/>
      <c r="UV55" s="57"/>
      <c r="UW55" s="57"/>
      <c r="UX55" s="57"/>
      <c r="UY55" s="57"/>
      <c r="UZ55" s="57"/>
      <c r="VA55" s="57"/>
      <c r="VB55" s="57"/>
      <c r="VC55" s="57"/>
      <c r="VD55" s="57"/>
      <c r="VE55" s="57"/>
      <c r="VF55" s="57"/>
      <c r="VG55" s="57"/>
      <c r="VH55" s="57"/>
      <c r="VI55" s="57"/>
      <c r="VJ55" s="57"/>
      <c r="VK55" s="57"/>
      <c r="VL55" s="57"/>
      <c r="VM55" s="57"/>
      <c r="VN55" s="57"/>
      <c r="VO55" s="57"/>
      <c r="VP55" s="57"/>
      <c r="VQ55" s="57"/>
      <c r="VR55" s="57"/>
      <c r="VS55" s="57"/>
      <c r="VT55" s="57"/>
      <c r="VU55" s="57"/>
      <c r="VV55" s="57"/>
      <c r="VW55" s="57"/>
      <c r="VX55" s="57"/>
      <c r="VY55" s="57"/>
      <c r="VZ55" s="57"/>
      <c r="WA55" s="57"/>
      <c r="WB55" s="57"/>
      <c r="WC55" s="57"/>
      <c r="WD55" s="57"/>
      <c r="WE55" s="57"/>
      <c r="WF55" s="57"/>
      <c r="WG55" s="57"/>
      <c r="WH55" s="57"/>
      <c r="WI55" s="57"/>
      <c r="WJ55" s="57"/>
      <c r="WK55" s="57"/>
      <c r="WL55" s="57"/>
      <c r="WM55" s="57"/>
      <c r="WN55" s="57"/>
      <c r="WO55" s="57"/>
      <c r="WP55" s="57"/>
      <c r="WQ55" s="57"/>
      <c r="WR55" s="57"/>
      <c r="WS55" s="57"/>
      <c r="WT55" s="57"/>
      <c r="WU55" s="57"/>
      <c r="WV55" s="57"/>
      <c r="WW55" s="57"/>
      <c r="WX55" s="57"/>
      <c r="WY55" s="57"/>
      <c r="WZ55" s="57"/>
      <c r="XA55" s="57"/>
      <c r="XB55" s="57"/>
      <c r="XC55" s="57"/>
      <c r="XD55" s="57"/>
      <c r="XE55" s="57"/>
      <c r="XF55" s="57"/>
      <c r="XG55" s="57"/>
      <c r="XH55" s="57"/>
      <c r="XI55" s="57"/>
      <c r="XJ55" s="57"/>
      <c r="XK55" s="57"/>
      <c r="XL55" s="57"/>
      <c r="XM55" s="57"/>
      <c r="XN55" s="57"/>
      <c r="XO55" s="57"/>
      <c r="XP55" s="57"/>
      <c r="XQ55" s="57"/>
      <c r="XR55" s="57"/>
      <c r="XS55" s="57"/>
      <c r="XT55" s="57"/>
      <c r="XU55" s="57"/>
      <c r="XV55" s="57"/>
      <c r="XW55" s="57"/>
      <c r="XX55" s="57"/>
      <c r="XY55" s="57"/>
      <c r="XZ55" s="57"/>
      <c r="YA55" s="57"/>
      <c r="YB55" s="57"/>
      <c r="YC55" s="57"/>
      <c r="YD55" s="57"/>
      <c r="YE55" s="57"/>
      <c r="YF55" s="57"/>
      <c r="YG55" s="57"/>
      <c r="YH55" s="57"/>
      <c r="YI55" s="57"/>
      <c r="YJ55" s="57"/>
      <c r="YK55" s="57"/>
      <c r="YL55" s="57"/>
      <c r="YM55" s="57"/>
      <c r="YN55" s="57"/>
      <c r="YO55" s="57"/>
      <c r="YP55" s="57"/>
      <c r="YQ55" s="57"/>
      <c r="YR55" s="57"/>
      <c r="YS55" s="57"/>
      <c r="YT55" s="57"/>
      <c r="YU55" s="57"/>
      <c r="YV55" s="57"/>
      <c r="YW55" s="57"/>
      <c r="YX55" s="57"/>
      <c r="YY55" s="57"/>
    </row>
    <row r="56" spans="2:675" x14ac:dyDescent="0.25">
      <c r="B56" s="156"/>
      <c r="C56" s="58">
        <f t="shared" si="2"/>
        <v>54</v>
      </c>
      <c r="D56" s="57" t="s">
        <v>82</v>
      </c>
      <c r="E56" s="57"/>
      <c r="F56" s="57">
        <f t="shared" ca="1" si="0"/>
        <v>0</v>
      </c>
      <c r="G56" s="57">
        <v>1</v>
      </c>
      <c r="H56" s="57"/>
      <c r="I56" s="57"/>
      <c r="J56" s="57"/>
      <c r="K56" s="57">
        <v>1</v>
      </c>
      <c r="L56" s="57">
        <v>1</v>
      </c>
      <c r="M56" s="57">
        <v>1</v>
      </c>
      <c r="N56" s="57">
        <v>1</v>
      </c>
      <c r="O56" s="57">
        <v>1</v>
      </c>
      <c r="P56" s="57">
        <v>2</v>
      </c>
      <c r="Q56" s="57"/>
      <c r="R56" s="57">
        <v>2</v>
      </c>
      <c r="S56" s="57">
        <v>2</v>
      </c>
      <c r="T56" s="57">
        <v>2</v>
      </c>
      <c r="U56" s="57">
        <v>2</v>
      </c>
      <c r="V56" s="57">
        <v>2</v>
      </c>
      <c r="W56" s="57">
        <v>2</v>
      </c>
      <c r="X56" s="57"/>
      <c r="Y56" s="57"/>
      <c r="Z56" s="57">
        <v>2</v>
      </c>
      <c r="AA56" s="57">
        <v>2</v>
      </c>
      <c r="AB56" s="57">
        <v>2</v>
      </c>
      <c r="AC56" s="57">
        <v>2</v>
      </c>
      <c r="AD56" s="57">
        <v>2</v>
      </c>
      <c r="AE56" s="57"/>
      <c r="AF56" s="57">
        <v>2</v>
      </c>
      <c r="AG56" s="57">
        <v>2</v>
      </c>
      <c r="AH56" s="57">
        <v>2</v>
      </c>
      <c r="AI56" s="57">
        <v>2</v>
      </c>
      <c r="AJ56" s="57">
        <v>2</v>
      </c>
      <c r="AK56" s="57">
        <v>2</v>
      </c>
      <c r="AL56" s="57">
        <v>2</v>
      </c>
      <c r="AM56" s="57">
        <v>2</v>
      </c>
      <c r="AN56" s="57">
        <v>2</v>
      </c>
      <c r="AO56" s="57">
        <v>2</v>
      </c>
      <c r="AP56" s="57">
        <v>2</v>
      </c>
      <c r="AQ56" s="57">
        <v>2</v>
      </c>
      <c r="AR56" s="57">
        <v>2</v>
      </c>
      <c r="AS56" s="57"/>
      <c r="AT56" s="57">
        <v>2</v>
      </c>
      <c r="AU56" s="57">
        <v>2</v>
      </c>
      <c r="AV56" s="57">
        <v>2</v>
      </c>
      <c r="AW56" s="57">
        <v>2</v>
      </c>
      <c r="AX56" s="57">
        <v>2</v>
      </c>
      <c r="AY56" s="57">
        <v>2</v>
      </c>
      <c r="AZ56" s="57">
        <v>2</v>
      </c>
      <c r="BA56" s="57">
        <v>2</v>
      </c>
      <c r="BB56" s="57">
        <v>2</v>
      </c>
      <c r="BC56" s="57">
        <v>2</v>
      </c>
      <c r="BD56" s="57">
        <v>2</v>
      </c>
      <c r="BE56" s="57">
        <v>2</v>
      </c>
      <c r="BF56" s="57">
        <v>2</v>
      </c>
      <c r="BG56" s="57">
        <v>3</v>
      </c>
      <c r="BH56" s="57">
        <v>2</v>
      </c>
      <c r="BI56" s="57">
        <v>2</v>
      </c>
      <c r="BJ56" s="57"/>
      <c r="BK56" s="57"/>
      <c r="BL56" s="57">
        <v>2</v>
      </c>
      <c r="BM56" s="57">
        <v>2</v>
      </c>
      <c r="BN56" s="57">
        <v>2</v>
      </c>
      <c r="BO56" s="57">
        <v>2</v>
      </c>
      <c r="BP56" s="57">
        <v>2</v>
      </c>
      <c r="BQ56" s="57">
        <v>3</v>
      </c>
      <c r="BR56" s="57">
        <v>3</v>
      </c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  <c r="DM56" s="57"/>
      <c r="DN56" s="57"/>
      <c r="DO56" s="57"/>
      <c r="DP56" s="57"/>
      <c r="DQ56" s="57"/>
      <c r="DR56" s="57"/>
      <c r="DS56" s="57"/>
      <c r="DT56" s="57"/>
      <c r="DU56" s="57"/>
      <c r="DV56" s="57"/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7"/>
      <c r="EJ56" s="57"/>
      <c r="EK56" s="57"/>
      <c r="EL56" s="57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EX56" s="57"/>
      <c r="EY56" s="57"/>
      <c r="EZ56" s="57"/>
      <c r="FA56" s="57"/>
      <c r="FB56" s="57"/>
      <c r="FC56" s="57"/>
      <c r="FD56" s="57"/>
      <c r="FE56" s="57"/>
      <c r="FF56" s="57"/>
      <c r="FG56" s="57"/>
      <c r="FH56" s="57"/>
      <c r="FI56" s="57"/>
      <c r="FJ56" s="57"/>
      <c r="FK56" s="57"/>
      <c r="FL56" s="57"/>
      <c r="FM56" s="57"/>
      <c r="FN56" s="57"/>
      <c r="FO56" s="57"/>
      <c r="FP56" s="57"/>
      <c r="FQ56" s="57"/>
      <c r="FR56" s="57"/>
      <c r="FS56" s="57"/>
      <c r="FT56" s="57"/>
      <c r="FU56" s="57"/>
      <c r="FV56" s="57"/>
      <c r="FW56" s="57"/>
      <c r="FX56" s="57"/>
      <c r="FY56" s="57"/>
      <c r="FZ56" s="57"/>
      <c r="GA56" s="57"/>
      <c r="GB56" s="57"/>
      <c r="GC56" s="57"/>
      <c r="GD56" s="57"/>
      <c r="GE56" s="57"/>
      <c r="GF56" s="57"/>
      <c r="GG56" s="57"/>
      <c r="GH56" s="57"/>
      <c r="GI56" s="57"/>
      <c r="GJ56" s="57"/>
      <c r="GK56" s="57"/>
      <c r="GL56" s="57"/>
      <c r="GM56" s="57"/>
      <c r="GN56" s="57"/>
      <c r="GO56" s="57"/>
      <c r="GP56" s="57"/>
      <c r="GQ56" s="57"/>
      <c r="GR56" s="57"/>
      <c r="GS56" s="57"/>
      <c r="GT56" s="57"/>
      <c r="GU56" s="57"/>
      <c r="GV56" s="57"/>
      <c r="GW56" s="57"/>
      <c r="GX56" s="57"/>
      <c r="GY56" s="57"/>
      <c r="GZ56" s="57"/>
      <c r="HA56" s="57"/>
      <c r="HB56" s="57"/>
      <c r="HC56" s="57"/>
      <c r="HD56" s="57"/>
      <c r="HE56" s="57"/>
      <c r="HF56" s="57"/>
      <c r="HG56" s="57"/>
      <c r="HH56" s="57"/>
      <c r="HI56" s="57"/>
      <c r="HJ56" s="57"/>
      <c r="HK56" s="57"/>
      <c r="HL56" s="57"/>
      <c r="HM56" s="57"/>
      <c r="HN56" s="57"/>
      <c r="HO56" s="57"/>
      <c r="HP56" s="57"/>
      <c r="HQ56" s="57"/>
      <c r="HR56" s="57"/>
      <c r="HS56" s="57"/>
      <c r="HT56" s="57"/>
      <c r="HU56" s="57"/>
      <c r="HV56" s="57"/>
      <c r="HW56" s="57"/>
      <c r="HX56" s="57"/>
      <c r="HY56" s="57"/>
      <c r="HZ56" s="57"/>
      <c r="IA56" s="57"/>
      <c r="IB56" s="57"/>
      <c r="IC56" s="57"/>
      <c r="ID56" s="57"/>
      <c r="IE56" s="57"/>
      <c r="IF56" s="57"/>
      <c r="IG56" s="57"/>
      <c r="IH56" s="57"/>
      <c r="II56" s="57"/>
      <c r="IJ56" s="57"/>
      <c r="IK56" s="57"/>
      <c r="IL56" s="57"/>
      <c r="IM56" s="57"/>
      <c r="IN56" s="57"/>
      <c r="IO56" s="57"/>
      <c r="IP56" s="57"/>
      <c r="IQ56" s="57"/>
      <c r="IR56" s="57"/>
      <c r="IS56" s="57"/>
      <c r="IT56" s="57"/>
      <c r="IU56" s="57"/>
      <c r="IV56" s="57"/>
      <c r="IW56" s="57"/>
      <c r="IX56" s="57"/>
      <c r="IY56" s="57"/>
      <c r="IZ56" s="57"/>
      <c r="JA56" s="57"/>
      <c r="JB56" s="57"/>
      <c r="JC56" s="57"/>
      <c r="JD56" s="57"/>
      <c r="JE56" s="57"/>
      <c r="JF56" s="57"/>
      <c r="JG56" s="57"/>
      <c r="JH56" s="57"/>
      <c r="JI56" s="57"/>
      <c r="JJ56" s="57"/>
      <c r="JK56" s="57"/>
      <c r="JL56" s="57"/>
      <c r="JM56" s="57"/>
      <c r="JN56" s="57"/>
      <c r="JO56" s="57"/>
      <c r="JP56" s="57"/>
      <c r="JQ56" s="57"/>
      <c r="JR56" s="57"/>
      <c r="JS56" s="57"/>
      <c r="JT56" s="57"/>
      <c r="JU56" s="57"/>
      <c r="JV56" s="57"/>
      <c r="JW56" s="57"/>
      <c r="JX56" s="57"/>
      <c r="JY56" s="57"/>
      <c r="JZ56" s="57"/>
      <c r="KA56" s="57"/>
      <c r="KB56" s="57"/>
      <c r="KC56" s="57"/>
      <c r="KD56" s="57"/>
      <c r="KE56" s="57"/>
      <c r="KF56" s="57"/>
      <c r="KG56" s="57"/>
      <c r="KH56" s="57"/>
      <c r="KI56" s="57"/>
      <c r="KJ56" s="57"/>
      <c r="KK56" s="57"/>
      <c r="KL56" s="57"/>
      <c r="KM56" s="57"/>
      <c r="KN56" s="57"/>
      <c r="KO56" s="57"/>
      <c r="KP56" s="57"/>
      <c r="KQ56" s="57"/>
      <c r="KR56" s="57"/>
      <c r="KS56" s="57"/>
      <c r="KT56" s="57"/>
      <c r="KU56" s="57"/>
      <c r="KV56" s="57"/>
      <c r="KW56" s="57"/>
      <c r="KX56" s="57"/>
      <c r="KY56" s="57"/>
      <c r="KZ56" s="57"/>
      <c r="LA56" s="57"/>
      <c r="LB56" s="57"/>
      <c r="LC56" s="57"/>
      <c r="LD56" s="57"/>
      <c r="LE56" s="57"/>
      <c r="LF56" s="57"/>
      <c r="LG56" s="57"/>
      <c r="LH56" s="57"/>
      <c r="LI56" s="57"/>
      <c r="LJ56" s="57"/>
      <c r="LK56" s="57"/>
      <c r="LL56" s="57"/>
      <c r="LM56" s="57"/>
      <c r="LN56" s="57"/>
      <c r="LO56" s="57"/>
      <c r="LP56" s="57"/>
      <c r="LQ56" s="57"/>
      <c r="LR56" s="57"/>
      <c r="LS56" s="57"/>
      <c r="LT56" s="57"/>
      <c r="LU56" s="57"/>
      <c r="LV56" s="57"/>
      <c r="LW56" s="57"/>
      <c r="LX56" s="57"/>
      <c r="LY56" s="57"/>
      <c r="LZ56" s="57"/>
      <c r="MA56" s="57"/>
      <c r="MB56" s="57"/>
      <c r="MC56" s="57"/>
      <c r="MD56" s="57"/>
      <c r="ME56" s="57"/>
      <c r="MF56" s="57"/>
      <c r="MG56" s="57"/>
      <c r="MH56" s="57"/>
      <c r="MI56" s="57"/>
      <c r="MJ56" s="57"/>
      <c r="MK56" s="57"/>
      <c r="ML56" s="57"/>
      <c r="MM56" s="57"/>
      <c r="MN56" s="57"/>
      <c r="MO56" s="57"/>
      <c r="MP56" s="57"/>
      <c r="MQ56" s="57"/>
      <c r="MR56" s="57"/>
      <c r="MS56" s="57"/>
      <c r="MT56" s="57"/>
      <c r="MU56" s="57"/>
      <c r="MV56" s="57"/>
      <c r="MW56" s="57"/>
      <c r="MX56" s="57"/>
      <c r="MY56" s="57"/>
      <c r="MZ56" s="57"/>
      <c r="NA56" s="57"/>
      <c r="NB56" s="57"/>
      <c r="NC56" s="57"/>
      <c r="ND56" s="57"/>
      <c r="NE56" s="57"/>
      <c r="NF56" s="57"/>
      <c r="NG56" s="57"/>
      <c r="NH56" s="57"/>
      <c r="NI56" s="57"/>
      <c r="NJ56" s="57"/>
      <c r="NK56" s="57"/>
      <c r="NL56" s="57"/>
      <c r="NM56" s="57"/>
      <c r="NN56" s="57"/>
      <c r="NO56" s="57"/>
      <c r="NP56" s="57"/>
      <c r="NQ56" s="57"/>
      <c r="NR56" s="57"/>
      <c r="NS56" s="57"/>
      <c r="NT56" s="57"/>
      <c r="NU56" s="57"/>
      <c r="NV56" s="57"/>
      <c r="NW56" s="57"/>
      <c r="NX56" s="57"/>
      <c r="NY56" s="57"/>
      <c r="NZ56" s="57"/>
      <c r="OA56" s="57"/>
      <c r="OB56" s="57"/>
      <c r="OC56" s="57"/>
      <c r="OD56" s="57"/>
      <c r="OE56" s="57"/>
      <c r="OF56" s="57"/>
      <c r="OG56" s="57"/>
      <c r="OH56" s="57"/>
      <c r="OI56" s="57"/>
      <c r="OJ56" s="57"/>
      <c r="OK56" s="57"/>
      <c r="OL56" s="57"/>
      <c r="OM56" s="57"/>
      <c r="ON56" s="57"/>
      <c r="OO56" s="57"/>
      <c r="OP56" s="57"/>
      <c r="OQ56" s="57"/>
      <c r="OR56" s="57"/>
      <c r="OS56" s="57"/>
      <c r="OT56" s="57"/>
      <c r="OU56" s="57"/>
      <c r="OV56" s="57"/>
      <c r="OW56" s="57"/>
      <c r="OX56" s="57"/>
      <c r="OY56" s="57"/>
      <c r="OZ56" s="57"/>
      <c r="PA56" s="57"/>
      <c r="PB56" s="57"/>
      <c r="PC56" s="57"/>
      <c r="PD56" s="57"/>
      <c r="PE56" s="57"/>
      <c r="PF56" s="57"/>
      <c r="PG56" s="57"/>
      <c r="PH56" s="57"/>
      <c r="PI56" s="57"/>
      <c r="PJ56" s="57"/>
      <c r="PK56" s="57"/>
      <c r="PL56" s="57"/>
      <c r="PM56" s="57"/>
      <c r="PN56" s="57"/>
      <c r="PO56" s="57"/>
      <c r="PP56" s="57"/>
      <c r="PQ56" s="57"/>
      <c r="PR56" s="57"/>
      <c r="PS56" s="57"/>
      <c r="PT56" s="57"/>
      <c r="PU56" s="57"/>
      <c r="PV56" s="57"/>
      <c r="PW56" s="57"/>
      <c r="PX56" s="57"/>
      <c r="PY56" s="57"/>
      <c r="PZ56" s="57"/>
      <c r="QA56" s="57"/>
      <c r="QB56" s="57"/>
      <c r="QC56" s="57"/>
      <c r="QD56" s="57"/>
      <c r="QE56" s="57"/>
      <c r="QF56" s="57"/>
      <c r="QG56" s="57"/>
      <c r="QH56" s="57"/>
      <c r="QI56" s="57"/>
      <c r="QJ56" s="57"/>
      <c r="QK56" s="57"/>
      <c r="QL56" s="57"/>
      <c r="QM56" s="57"/>
      <c r="QN56" s="57"/>
      <c r="QO56" s="57"/>
      <c r="QP56" s="57"/>
      <c r="QQ56" s="57"/>
      <c r="QR56" s="57"/>
      <c r="QS56" s="57"/>
      <c r="QT56" s="57"/>
      <c r="QU56" s="57"/>
      <c r="QV56" s="57"/>
      <c r="QW56" s="57"/>
      <c r="QX56" s="57"/>
      <c r="QY56" s="57"/>
      <c r="QZ56" s="57"/>
      <c r="RA56" s="57"/>
      <c r="RB56" s="57"/>
      <c r="RC56" s="57"/>
      <c r="RD56" s="57"/>
      <c r="RE56" s="57"/>
      <c r="RF56" s="57"/>
      <c r="RG56" s="57"/>
      <c r="RH56" s="57"/>
      <c r="RI56" s="57"/>
      <c r="RJ56" s="57"/>
      <c r="RK56" s="57"/>
      <c r="RL56" s="57"/>
      <c r="RM56" s="57"/>
      <c r="RN56" s="57"/>
      <c r="RO56" s="57"/>
      <c r="RP56" s="57"/>
      <c r="RQ56" s="57"/>
      <c r="RR56" s="57"/>
      <c r="RS56" s="57"/>
      <c r="RT56" s="57"/>
      <c r="RU56" s="57"/>
      <c r="RV56" s="57"/>
      <c r="RW56" s="57"/>
      <c r="RX56" s="57"/>
      <c r="RY56" s="57"/>
      <c r="RZ56" s="57"/>
      <c r="SA56" s="57"/>
      <c r="SB56" s="57"/>
      <c r="SC56" s="57"/>
      <c r="SD56" s="57"/>
      <c r="SE56" s="57"/>
      <c r="SF56" s="57"/>
      <c r="SG56" s="57"/>
      <c r="SH56" s="57"/>
      <c r="SI56" s="57"/>
      <c r="SJ56" s="57"/>
      <c r="SK56" s="57"/>
      <c r="SL56" s="57"/>
      <c r="SM56" s="57"/>
      <c r="SN56" s="57"/>
      <c r="SO56" s="57"/>
      <c r="SP56" s="57"/>
      <c r="SQ56" s="57"/>
      <c r="SR56" s="57"/>
      <c r="SS56" s="57"/>
      <c r="ST56" s="57"/>
      <c r="SU56" s="57"/>
      <c r="SV56" s="57"/>
      <c r="SW56" s="57"/>
      <c r="SX56" s="57"/>
      <c r="SY56" s="57"/>
      <c r="SZ56" s="57"/>
      <c r="TA56" s="57"/>
      <c r="TB56" s="57"/>
      <c r="TC56" s="57"/>
      <c r="TD56" s="57"/>
      <c r="TE56" s="57"/>
      <c r="TF56" s="57"/>
      <c r="TG56" s="57"/>
      <c r="TH56" s="57"/>
      <c r="TI56" s="57"/>
      <c r="TJ56" s="57"/>
      <c r="TK56" s="57"/>
      <c r="TL56" s="57"/>
      <c r="TM56" s="57"/>
      <c r="TN56" s="57"/>
      <c r="TO56" s="57"/>
      <c r="TP56" s="57"/>
      <c r="TQ56" s="57"/>
      <c r="TR56" s="57"/>
      <c r="TS56" s="57"/>
      <c r="TT56" s="57"/>
      <c r="TU56" s="57"/>
      <c r="TV56" s="57"/>
      <c r="TW56" s="57"/>
      <c r="TX56" s="57"/>
      <c r="TY56" s="57"/>
      <c r="TZ56" s="57"/>
      <c r="UA56" s="57"/>
      <c r="UB56" s="57"/>
      <c r="UC56" s="57"/>
      <c r="UD56" s="57"/>
      <c r="UE56" s="57"/>
      <c r="UF56" s="57"/>
      <c r="UG56" s="57"/>
      <c r="UH56" s="57"/>
      <c r="UI56" s="57"/>
      <c r="UJ56" s="57"/>
      <c r="UK56" s="57"/>
      <c r="UL56" s="57"/>
      <c r="UM56" s="57"/>
      <c r="UN56" s="57"/>
      <c r="UO56" s="57"/>
      <c r="UP56" s="57"/>
      <c r="UQ56" s="57"/>
      <c r="UR56" s="57"/>
      <c r="US56" s="57"/>
      <c r="UT56" s="57"/>
      <c r="UU56" s="57"/>
      <c r="UV56" s="57"/>
      <c r="UW56" s="57"/>
      <c r="UX56" s="57"/>
      <c r="UY56" s="57"/>
      <c r="UZ56" s="57"/>
      <c r="VA56" s="57"/>
      <c r="VB56" s="57"/>
      <c r="VC56" s="57"/>
      <c r="VD56" s="57"/>
      <c r="VE56" s="57"/>
      <c r="VF56" s="57"/>
      <c r="VG56" s="57"/>
      <c r="VH56" s="57"/>
      <c r="VI56" s="57"/>
      <c r="VJ56" s="57"/>
      <c r="VK56" s="57"/>
      <c r="VL56" s="57"/>
      <c r="VM56" s="57"/>
      <c r="VN56" s="57"/>
      <c r="VO56" s="57"/>
      <c r="VP56" s="57"/>
      <c r="VQ56" s="57"/>
      <c r="VR56" s="57"/>
      <c r="VS56" s="57"/>
      <c r="VT56" s="57"/>
      <c r="VU56" s="57"/>
      <c r="VV56" s="57"/>
      <c r="VW56" s="57"/>
      <c r="VX56" s="57"/>
      <c r="VY56" s="57"/>
      <c r="VZ56" s="57"/>
      <c r="WA56" s="57"/>
      <c r="WB56" s="57"/>
      <c r="WC56" s="57"/>
      <c r="WD56" s="57"/>
      <c r="WE56" s="57"/>
      <c r="WF56" s="57"/>
      <c r="WG56" s="57"/>
      <c r="WH56" s="57"/>
      <c r="WI56" s="57"/>
      <c r="WJ56" s="57"/>
      <c r="WK56" s="57"/>
      <c r="WL56" s="57"/>
      <c r="WM56" s="57"/>
      <c r="WN56" s="57"/>
      <c r="WO56" s="57"/>
      <c r="WP56" s="57"/>
      <c r="WQ56" s="57"/>
      <c r="WR56" s="57"/>
      <c r="WS56" s="57"/>
      <c r="WT56" s="57"/>
      <c r="WU56" s="57"/>
      <c r="WV56" s="57"/>
      <c r="WW56" s="57"/>
      <c r="WX56" s="57"/>
      <c r="WY56" s="57"/>
      <c r="WZ56" s="57"/>
      <c r="XA56" s="57"/>
      <c r="XB56" s="57"/>
      <c r="XC56" s="57"/>
      <c r="XD56" s="57"/>
      <c r="XE56" s="57"/>
      <c r="XF56" s="57"/>
      <c r="XG56" s="57"/>
      <c r="XH56" s="57"/>
      <c r="XI56" s="57"/>
      <c r="XJ56" s="57"/>
      <c r="XK56" s="57"/>
      <c r="XL56" s="57"/>
      <c r="XM56" s="57"/>
      <c r="XN56" s="57"/>
      <c r="XO56" s="57"/>
      <c r="XP56" s="57"/>
      <c r="XQ56" s="57"/>
      <c r="XR56" s="57"/>
      <c r="XS56" s="57"/>
      <c r="XT56" s="57"/>
      <c r="XU56" s="57"/>
      <c r="XV56" s="57"/>
      <c r="XW56" s="57"/>
      <c r="XX56" s="57"/>
      <c r="XY56" s="57"/>
      <c r="XZ56" s="57"/>
      <c r="YA56" s="57"/>
      <c r="YB56" s="57"/>
      <c r="YC56" s="57"/>
      <c r="YD56" s="57"/>
      <c r="YE56" s="57"/>
      <c r="YF56" s="57"/>
      <c r="YG56" s="57"/>
      <c r="YH56" s="57"/>
      <c r="YI56" s="57"/>
      <c r="YJ56" s="57"/>
      <c r="YK56" s="57"/>
      <c r="YL56" s="57"/>
      <c r="YM56" s="57"/>
      <c r="YN56" s="57"/>
      <c r="YO56" s="57"/>
      <c r="YP56" s="57"/>
      <c r="YQ56" s="57"/>
      <c r="YR56" s="57"/>
      <c r="YS56" s="57"/>
      <c r="YT56" s="57"/>
      <c r="YU56" s="57"/>
      <c r="YV56" s="57"/>
      <c r="YW56" s="57"/>
      <c r="YX56" s="57"/>
      <c r="YY56" s="57"/>
    </row>
    <row r="57" spans="2:675" x14ac:dyDescent="0.25">
      <c r="B57" s="156"/>
      <c r="C57" s="58">
        <f t="shared" si="2"/>
        <v>55</v>
      </c>
      <c r="D57" s="57" t="s">
        <v>79</v>
      </c>
      <c r="E57" s="57"/>
      <c r="F57" s="57">
        <f t="shared" ca="1" si="0"/>
        <v>0</v>
      </c>
      <c r="G57" s="57">
        <v>0</v>
      </c>
      <c r="H57" s="57"/>
      <c r="I57" s="57"/>
      <c r="J57" s="57"/>
      <c r="K57" s="57">
        <v>3</v>
      </c>
      <c r="L57" s="57">
        <v>3</v>
      </c>
      <c r="M57" s="57">
        <v>3</v>
      </c>
      <c r="N57" s="57">
        <v>4</v>
      </c>
      <c r="O57" s="57">
        <v>4</v>
      </c>
      <c r="P57" s="57">
        <v>3</v>
      </c>
      <c r="Q57" s="57"/>
      <c r="R57" s="57">
        <v>2</v>
      </c>
      <c r="S57" s="57">
        <v>3</v>
      </c>
      <c r="T57" s="57">
        <v>3</v>
      </c>
      <c r="U57" s="57">
        <v>3</v>
      </c>
      <c r="V57" s="57">
        <v>3</v>
      </c>
      <c r="W57" s="57">
        <v>3</v>
      </c>
      <c r="X57" s="57"/>
      <c r="Y57" s="57"/>
      <c r="Z57" s="57">
        <v>3</v>
      </c>
      <c r="AA57" s="57">
        <v>3</v>
      </c>
      <c r="AB57" s="57">
        <v>3</v>
      </c>
      <c r="AC57" s="57">
        <v>3</v>
      </c>
      <c r="AD57" s="57">
        <v>3</v>
      </c>
      <c r="AE57" s="57"/>
      <c r="AF57" s="57">
        <v>3</v>
      </c>
      <c r="AG57" s="57">
        <v>3</v>
      </c>
      <c r="AH57" s="57">
        <v>3</v>
      </c>
      <c r="AI57" s="57">
        <v>3</v>
      </c>
      <c r="AJ57" s="57">
        <v>3</v>
      </c>
      <c r="AK57" s="57">
        <v>3</v>
      </c>
      <c r="AL57" s="57">
        <v>3</v>
      </c>
      <c r="AM57" s="57">
        <v>3</v>
      </c>
      <c r="AN57" s="57">
        <v>3</v>
      </c>
      <c r="AO57" s="57">
        <v>3</v>
      </c>
      <c r="AP57" s="57">
        <v>1</v>
      </c>
      <c r="AQ57" s="57">
        <v>3</v>
      </c>
      <c r="AR57" s="57">
        <v>3</v>
      </c>
      <c r="AS57" s="57"/>
      <c r="AT57" s="57">
        <v>3</v>
      </c>
      <c r="AU57" s="57">
        <v>3</v>
      </c>
      <c r="AV57" s="57">
        <v>3</v>
      </c>
      <c r="AW57" s="57">
        <v>3</v>
      </c>
      <c r="AX57" s="57">
        <v>3</v>
      </c>
      <c r="AY57" s="57">
        <v>3</v>
      </c>
      <c r="AZ57" s="57">
        <v>3</v>
      </c>
      <c r="BA57" s="57">
        <v>3</v>
      </c>
      <c r="BB57" s="57">
        <v>3</v>
      </c>
      <c r="BC57" s="57">
        <v>3</v>
      </c>
      <c r="BD57" s="57">
        <v>3</v>
      </c>
      <c r="BE57" s="57">
        <v>3</v>
      </c>
      <c r="BF57" s="57">
        <v>3</v>
      </c>
      <c r="BG57" s="57">
        <v>0</v>
      </c>
      <c r="BH57" s="57">
        <v>3</v>
      </c>
      <c r="BI57" s="57">
        <v>2</v>
      </c>
      <c r="BJ57" s="57"/>
      <c r="BK57" s="57"/>
      <c r="BL57" s="57">
        <v>3</v>
      </c>
      <c r="BM57" s="57">
        <v>3</v>
      </c>
      <c r="BN57" s="57">
        <v>3</v>
      </c>
      <c r="BO57" s="57">
        <v>3</v>
      </c>
      <c r="BP57" s="57">
        <v>3</v>
      </c>
      <c r="BQ57" s="57">
        <v>3</v>
      </c>
      <c r="BR57" s="57">
        <v>3</v>
      </c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  <c r="DM57" s="57"/>
      <c r="DN57" s="57"/>
      <c r="DO57" s="57"/>
      <c r="DP57" s="57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  <c r="FN57" s="57"/>
      <c r="FO57" s="57"/>
      <c r="FP57" s="57"/>
      <c r="FQ57" s="57"/>
      <c r="FR57" s="57"/>
      <c r="FS57" s="57"/>
      <c r="FT57" s="57"/>
      <c r="FU57" s="57"/>
      <c r="FV57" s="57"/>
      <c r="FW57" s="57"/>
      <c r="FX57" s="57"/>
      <c r="FY57" s="57"/>
      <c r="FZ57" s="57"/>
      <c r="GA57" s="57"/>
      <c r="GB57" s="57"/>
      <c r="GC57" s="57"/>
      <c r="GD57" s="57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7"/>
      <c r="GX57" s="57"/>
      <c r="GY57" s="57"/>
      <c r="GZ57" s="57"/>
      <c r="HA57" s="57"/>
      <c r="HB57" s="57"/>
      <c r="HC57" s="57"/>
      <c r="HD57" s="57"/>
      <c r="HE57" s="57"/>
      <c r="HF57" s="57"/>
      <c r="HG57" s="57"/>
      <c r="HH57" s="57"/>
      <c r="HI57" s="57"/>
      <c r="HJ57" s="57"/>
      <c r="HK57" s="57"/>
      <c r="HL57" s="57"/>
      <c r="HM57" s="57"/>
      <c r="HN57" s="57"/>
      <c r="HO57" s="57"/>
      <c r="HP57" s="57"/>
      <c r="HQ57" s="57"/>
      <c r="HR57" s="57"/>
      <c r="HS57" s="57"/>
      <c r="HT57" s="57"/>
      <c r="HU57" s="57"/>
      <c r="HV57" s="57"/>
      <c r="HW57" s="57"/>
      <c r="HX57" s="57"/>
      <c r="HY57" s="57"/>
      <c r="HZ57" s="57"/>
      <c r="IA57" s="57"/>
      <c r="IB57" s="57"/>
      <c r="IC57" s="57"/>
      <c r="ID57" s="57"/>
      <c r="IE57" s="57"/>
      <c r="IF57" s="57"/>
      <c r="IG57" s="57"/>
      <c r="IH57" s="57"/>
      <c r="II57" s="57"/>
      <c r="IJ57" s="57"/>
      <c r="IK57" s="57"/>
      <c r="IL57" s="57"/>
      <c r="IM57" s="57"/>
      <c r="IN57" s="57"/>
      <c r="IO57" s="57"/>
      <c r="IP57" s="57"/>
      <c r="IQ57" s="57"/>
      <c r="IR57" s="57"/>
      <c r="IS57" s="57"/>
      <c r="IT57" s="57"/>
      <c r="IU57" s="57"/>
      <c r="IV57" s="57"/>
      <c r="IW57" s="57"/>
      <c r="IX57" s="57"/>
      <c r="IY57" s="57"/>
      <c r="IZ57" s="57"/>
      <c r="JA57" s="57"/>
      <c r="JB57" s="57"/>
      <c r="JC57" s="57"/>
      <c r="JD57" s="57"/>
      <c r="JE57" s="57"/>
      <c r="JF57" s="57"/>
      <c r="JG57" s="57"/>
      <c r="JH57" s="57"/>
      <c r="JI57" s="57"/>
      <c r="JJ57" s="57"/>
      <c r="JK57" s="57"/>
      <c r="JL57" s="57"/>
      <c r="JM57" s="57"/>
      <c r="JN57" s="57"/>
      <c r="JO57" s="57"/>
      <c r="JP57" s="57"/>
      <c r="JQ57" s="57"/>
      <c r="JR57" s="57"/>
      <c r="JS57" s="57"/>
      <c r="JT57" s="57"/>
      <c r="JU57" s="57"/>
      <c r="JV57" s="57"/>
      <c r="JW57" s="57"/>
      <c r="JX57" s="57"/>
      <c r="JY57" s="57"/>
      <c r="JZ57" s="57"/>
      <c r="KA57" s="57"/>
      <c r="KB57" s="57"/>
      <c r="KC57" s="57"/>
      <c r="KD57" s="57"/>
      <c r="KE57" s="57"/>
      <c r="KF57" s="57"/>
      <c r="KG57" s="57"/>
      <c r="KH57" s="57"/>
      <c r="KI57" s="57"/>
      <c r="KJ57" s="57"/>
      <c r="KK57" s="57"/>
      <c r="KL57" s="57"/>
      <c r="KM57" s="57"/>
      <c r="KN57" s="57"/>
      <c r="KO57" s="57"/>
      <c r="KP57" s="57"/>
      <c r="KQ57" s="57"/>
      <c r="KR57" s="57"/>
      <c r="KS57" s="57"/>
      <c r="KT57" s="57"/>
      <c r="KU57" s="57"/>
      <c r="KV57" s="57"/>
      <c r="KW57" s="57"/>
      <c r="KX57" s="57"/>
      <c r="KY57" s="57"/>
      <c r="KZ57" s="57"/>
      <c r="LA57" s="57"/>
      <c r="LB57" s="57"/>
      <c r="LC57" s="57"/>
      <c r="LD57" s="57"/>
      <c r="LE57" s="57"/>
      <c r="LF57" s="57"/>
      <c r="LG57" s="57"/>
      <c r="LH57" s="57"/>
      <c r="LI57" s="57"/>
      <c r="LJ57" s="57"/>
      <c r="LK57" s="57"/>
      <c r="LL57" s="57"/>
      <c r="LM57" s="57"/>
      <c r="LN57" s="57"/>
      <c r="LO57" s="57"/>
      <c r="LP57" s="57"/>
      <c r="LQ57" s="57"/>
      <c r="LR57" s="57"/>
      <c r="LS57" s="57"/>
      <c r="LT57" s="57"/>
      <c r="LU57" s="57"/>
      <c r="LV57" s="57"/>
      <c r="LW57" s="57"/>
      <c r="LX57" s="57"/>
      <c r="LY57" s="57"/>
      <c r="LZ57" s="57"/>
      <c r="MA57" s="57"/>
      <c r="MB57" s="57"/>
      <c r="MC57" s="57"/>
      <c r="MD57" s="57"/>
      <c r="ME57" s="57"/>
      <c r="MF57" s="57"/>
      <c r="MG57" s="57"/>
      <c r="MH57" s="57"/>
      <c r="MI57" s="57"/>
      <c r="MJ57" s="57"/>
      <c r="MK57" s="57"/>
      <c r="ML57" s="57"/>
      <c r="MM57" s="57"/>
      <c r="MN57" s="57"/>
      <c r="MO57" s="57"/>
      <c r="MP57" s="57"/>
      <c r="MQ57" s="57"/>
      <c r="MR57" s="57"/>
      <c r="MS57" s="57"/>
      <c r="MT57" s="57"/>
      <c r="MU57" s="57"/>
      <c r="MV57" s="57"/>
      <c r="MW57" s="57"/>
      <c r="MX57" s="57"/>
      <c r="MY57" s="57"/>
      <c r="MZ57" s="57"/>
      <c r="NA57" s="57"/>
      <c r="NB57" s="57"/>
      <c r="NC57" s="57"/>
      <c r="ND57" s="57"/>
      <c r="NE57" s="57"/>
      <c r="NF57" s="57"/>
      <c r="NG57" s="57"/>
      <c r="NH57" s="57"/>
      <c r="NI57" s="57"/>
      <c r="NJ57" s="57"/>
      <c r="NK57" s="57"/>
      <c r="NL57" s="57"/>
      <c r="NM57" s="57"/>
      <c r="NN57" s="57"/>
      <c r="NO57" s="57"/>
      <c r="NP57" s="57"/>
      <c r="NQ57" s="57"/>
      <c r="NR57" s="57"/>
      <c r="NS57" s="57"/>
      <c r="NT57" s="57"/>
      <c r="NU57" s="57"/>
      <c r="NV57" s="57"/>
      <c r="NW57" s="57"/>
      <c r="NX57" s="57"/>
      <c r="NY57" s="57"/>
      <c r="NZ57" s="57"/>
      <c r="OA57" s="57"/>
      <c r="OB57" s="57"/>
      <c r="OC57" s="57"/>
      <c r="OD57" s="57"/>
      <c r="OE57" s="57"/>
      <c r="OF57" s="57"/>
      <c r="OG57" s="57"/>
      <c r="OH57" s="57"/>
      <c r="OI57" s="57"/>
      <c r="OJ57" s="57"/>
      <c r="OK57" s="57"/>
      <c r="OL57" s="57"/>
      <c r="OM57" s="57"/>
      <c r="ON57" s="57"/>
      <c r="OO57" s="57"/>
      <c r="OP57" s="57"/>
      <c r="OQ57" s="57"/>
      <c r="OR57" s="57"/>
      <c r="OS57" s="57"/>
      <c r="OT57" s="57"/>
      <c r="OU57" s="57"/>
      <c r="OV57" s="57"/>
      <c r="OW57" s="57"/>
      <c r="OX57" s="57"/>
      <c r="OY57" s="57"/>
      <c r="OZ57" s="57"/>
      <c r="PA57" s="57"/>
      <c r="PB57" s="57"/>
      <c r="PC57" s="57"/>
      <c r="PD57" s="57"/>
      <c r="PE57" s="57"/>
      <c r="PF57" s="57"/>
      <c r="PG57" s="57"/>
      <c r="PH57" s="57"/>
      <c r="PI57" s="57"/>
      <c r="PJ57" s="57"/>
      <c r="PK57" s="57"/>
      <c r="PL57" s="57"/>
      <c r="PM57" s="57"/>
      <c r="PN57" s="57"/>
      <c r="PO57" s="57"/>
      <c r="PP57" s="57"/>
      <c r="PQ57" s="57"/>
      <c r="PR57" s="57"/>
      <c r="PS57" s="57"/>
      <c r="PT57" s="57"/>
      <c r="PU57" s="57"/>
      <c r="PV57" s="57"/>
      <c r="PW57" s="57"/>
      <c r="PX57" s="57"/>
      <c r="PY57" s="57"/>
      <c r="PZ57" s="57"/>
      <c r="QA57" s="57"/>
      <c r="QB57" s="57"/>
      <c r="QC57" s="57"/>
      <c r="QD57" s="57"/>
      <c r="QE57" s="57"/>
      <c r="QF57" s="57"/>
      <c r="QG57" s="57"/>
      <c r="QH57" s="57"/>
      <c r="QI57" s="57"/>
      <c r="QJ57" s="57"/>
      <c r="QK57" s="57"/>
      <c r="QL57" s="57"/>
      <c r="QM57" s="57"/>
      <c r="QN57" s="57"/>
      <c r="QO57" s="57"/>
      <c r="QP57" s="57"/>
      <c r="QQ57" s="57"/>
      <c r="QR57" s="57"/>
      <c r="QS57" s="57"/>
      <c r="QT57" s="57"/>
      <c r="QU57" s="57"/>
      <c r="QV57" s="57"/>
      <c r="QW57" s="57"/>
      <c r="QX57" s="57"/>
      <c r="QY57" s="57"/>
      <c r="QZ57" s="57"/>
      <c r="RA57" s="57"/>
      <c r="RB57" s="57"/>
      <c r="RC57" s="57"/>
      <c r="RD57" s="57"/>
      <c r="RE57" s="57"/>
      <c r="RF57" s="57"/>
      <c r="RG57" s="57"/>
      <c r="RH57" s="57"/>
      <c r="RI57" s="57"/>
      <c r="RJ57" s="57"/>
      <c r="RK57" s="57"/>
      <c r="RL57" s="57"/>
      <c r="RM57" s="57"/>
      <c r="RN57" s="57"/>
      <c r="RO57" s="57"/>
      <c r="RP57" s="57"/>
      <c r="RQ57" s="57"/>
      <c r="RR57" s="57"/>
      <c r="RS57" s="57"/>
      <c r="RT57" s="57"/>
      <c r="RU57" s="57"/>
      <c r="RV57" s="57"/>
      <c r="RW57" s="57"/>
      <c r="RX57" s="57"/>
      <c r="RY57" s="57"/>
      <c r="RZ57" s="57"/>
      <c r="SA57" s="57"/>
      <c r="SB57" s="57"/>
      <c r="SC57" s="57"/>
      <c r="SD57" s="57"/>
      <c r="SE57" s="57"/>
      <c r="SF57" s="57"/>
      <c r="SG57" s="57"/>
      <c r="SH57" s="57"/>
      <c r="SI57" s="57"/>
      <c r="SJ57" s="57"/>
      <c r="SK57" s="57"/>
      <c r="SL57" s="57"/>
      <c r="SM57" s="57"/>
      <c r="SN57" s="57"/>
      <c r="SO57" s="57"/>
      <c r="SP57" s="57"/>
      <c r="SQ57" s="57"/>
      <c r="SR57" s="57"/>
      <c r="SS57" s="57"/>
      <c r="ST57" s="57"/>
      <c r="SU57" s="57"/>
      <c r="SV57" s="57"/>
      <c r="SW57" s="57"/>
      <c r="SX57" s="57"/>
      <c r="SY57" s="57"/>
      <c r="SZ57" s="57"/>
      <c r="TA57" s="57"/>
      <c r="TB57" s="57"/>
      <c r="TC57" s="57"/>
      <c r="TD57" s="57"/>
      <c r="TE57" s="57"/>
      <c r="TF57" s="57"/>
      <c r="TG57" s="57"/>
      <c r="TH57" s="57"/>
      <c r="TI57" s="57"/>
      <c r="TJ57" s="57"/>
      <c r="TK57" s="57"/>
      <c r="TL57" s="57"/>
      <c r="TM57" s="57"/>
      <c r="TN57" s="57"/>
      <c r="TO57" s="57"/>
      <c r="TP57" s="57"/>
      <c r="TQ57" s="57"/>
      <c r="TR57" s="57"/>
      <c r="TS57" s="57"/>
      <c r="TT57" s="57"/>
      <c r="TU57" s="57"/>
      <c r="TV57" s="57"/>
      <c r="TW57" s="57"/>
      <c r="TX57" s="57"/>
      <c r="TY57" s="57"/>
      <c r="TZ57" s="57"/>
      <c r="UA57" s="57"/>
      <c r="UB57" s="57"/>
      <c r="UC57" s="57"/>
      <c r="UD57" s="57"/>
      <c r="UE57" s="57"/>
      <c r="UF57" s="57"/>
      <c r="UG57" s="57"/>
      <c r="UH57" s="57"/>
      <c r="UI57" s="57"/>
      <c r="UJ57" s="57"/>
      <c r="UK57" s="57"/>
      <c r="UL57" s="57"/>
      <c r="UM57" s="57"/>
      <c r="UN57" s="57"/>
      <c r="UO57" s="57"/>
      <c r="UP57" s="57"/>
      <c r="UQ57" s="57"/>
      <c r="UR57" s="57"/>
      <c r="US57" s="57"/>
      <c r="UT57" s="57"/>
      <c r="UU57" s="57"/>
      <c r="UV57" s="57"/>
      <c r="UW57" s="57"/>
      <c r="UX57" s="57"/>
      <c r="UY57" s="57"/>
      <c r="UZ57" s="57"/>
      <c r="VA57" s="57"/>
      <c r="VB57" s="57"/>
      <c r="VC57" s="57"/>
      <c r="VD57" s="57"/>
      <c r="VE57" s="57"/>
      <c r="VF57" s="57"/>
      <c r="VG57" s="57"/>
      <c r="VH57" s="57"/>
      <c r="VI57" s="57"/>
      <c r="VJ57" s="57"/>
      <c r="VK57" s="57"/>
      <c r="VL57" s="57"/>
      <c r="VM57" s="57"/>
      <c r="VN57" s="57"/>
      <c r="VO57" s="57"/>
      <c r="VP57" s="57"/>
      <c r="VQ57" s="57"/>
      <c r="VR57" s="57"/>
      <c r="VS57" s="57"/>
      <c r="VT57" s="57"/>
      <c r="VU57" s="57"/>
      <c r="VV57" s="57"/>
      <c r="VW57" s="57"/>
      <c r="VX57" s="57"/>
      <c r="VY57" s="57"/>
      <c r="VZ57" s="57"/>
      <c r="WA57" s="57"/>
      <c r="WB57" s="57"/>
      <c r="WC57" s="57"/>
      <c r="WD57" s="57"/>
      <c r="WE57" s="57"/>
      <c r="WF57" s="57"/>
      <c r="WG57" s="57"/>
      <c r="WH57" s="57"/>
      <c r="WI57" s="57"/>
      <c r="WJ57" s="57"/>
      <c r="WK57" s="57"/>
      <c r="WL57" s="57"/>
      <c r="WM57" s="57"/>
      <c r="WN57" s="57"/>
      <c r="WO57" s="57"/>
      <c r="WP57" s="57"/>
      <c r="WQ57" s="57"/>
      <c r="WR57" s="57"/>
      <c r="WS57" s="57"/>
      <c r="WT57" s="57"/>
      <c r="WU57" s="57"/>
      <c r="WV57" s="57"/>
      <c r="WW57" s="57"/>
      <c r="WX57" s="57"/>
      <c r="WY57" s="57"/>
      <c r="WZ57" s="57"/>
      <c r="XA57" s="57"/>
      <c r="XB57" s="57"/>
      <c r="XC57" s="57"/>
      <c r="XD57" s="57"/>
      <c r="XE57" s="57"/>
      <c r="XF57" s="57"/>
      <c r="XG57" s="57"/>
      <c r="XH57" s="57"/>
      <c r="XI57" s="57"/>
      <c r="XJ57" s="57"/>
      <c r="XK57" s="57"/>
      <c r="XL57" s="57"/>
      <c r="XM57" s="57"/>
      <c r="XN57" s="57"/>
      <c r="XO57" s="57"/>
      <c r="XP57" s="57"/>
      <c r="XQ57" s="57"/>
      <c r="XR57" s="57"/>
      <c r="XS57" s="57"/>
      <c r="XT57" s="57"/>
      <c r="XU57" s="57"/>
      <c r="XV57" s="57"/>
      <c r="XW57" s="57"/>
      <c r="XX57" s="57"/>
      <c r="XY57" s="57"/>
      <c r="XZ57" s="57"/>
      <c r="YA57" s="57"/>
      <c r="YB57" s="57"/>
      <c r="YC57" s="57"/>
      <c r="YD57" s="57"/>
      <c r="YE57" s="57"/>
      <c r="YF57" s="57"/>
      <c r="YG57" s="57"/>
      <c r="YH57" s="57"/>
      <c r="YI57" s="57"/>
      <c r="YJ57" s="57"/>
      <c r="YK57" s="57"/>
      <c r="YL57" s="57"/>
      <c r="YM57" s="57"/>
      <c r="YN57" s="57"/>
      <c r="YO57" s="57"/>
      <c r="YP57" s="57"/>
      <c r="YQ57" s="57"/>
      <c r="YR57" s="57"/>
      <c r="YS57" s="57"/>
      <c r="YT57" s="57"/>
      <c r="YU57" s="57"/>
      <c r="YV57" s="57"/>
      <c r="YW57" s="57"/>
      <c r="YX57" s="57"/>
      <c r="YY57" s="57"/>
    </row>
    <row r="58" spans="2:675" x14ac:dyDescent="0.25">
      <c r="B58" s="156"/>
      <c r="C58" s="58">
        <f t="shared" si="2"/>
        <v>56</v>
      </c>
      <c r="D58" s="57" t="s">
        <v>75</v>
      </c>
      <c r="E58" s="57"/>
      <c r="F58" s="57">
        <f t="shared" ca="1" si="0"/>
        <v>0</v>
      </c>
      <c r="G58" s="57">
        <v>4</v>
      </c>
      <c r="H58" s="57"/>
      <c r="I58" s="57"/>
      <c r="J58" s="57"/>
      <c r="K58" s="57">
        <v>9</v>
      </c>
      <c r="L58" s="57">
        <v>10</v>
      </c>
      <c r="M58" s="57">
        <v>10</v>
      </c>
      <c r="N58" s="57">
        <v>10</v>
      </c>
      <c r="O58" s="57">
        <v>10</v>
      </c>
      <c r="P58" s="57">
        <v>10</v>
      </c>
      <c r="Q58" s="57"/>
      <c r="R58" s="57">
        <v>10</v>
      </c>
      <c r="S58" s="57">
        <v>9</v>
      </c>
      <c r="T58" s="57">
        <v>9</v>
      </c>
      <c r="U58" s="57">
        <v>10</v>
      </c>
      <c r="V58" s="57">
        <v>10</v>
      </c>
      <c r="W58" s="57">
        <v>10</v>
      </c>
      <c r="X58" s="57"/>
      <c r="Y58" s="57"/>
      <c r="Z58" s="57">
        <v>10</v>
      </c>
      <c r="AA58" s="57">
        <v>10</v>
      </c>
      <c r="AB58" s="57">
        <v>10</v>
      </c>
      <c r="AC58" s="57">
        <v>10</v>
      </c>
      <c r="AD58" s="57">
        <v>11</v>
      </c>
      <c r="AE58" s="57"/>
      <c r="AF58" s="57">
        <v>11</v>
      </c>
      <c r="AG58" s="57">
        <v>11</v>
      </c>
      <c r="AH58" s="57">
        <v>11</v>
      </c>
      <c r="AI58" s="57">
        <v>8</v>
      </c>
      <c r="AJ58" s="57">
        <v>11</v>
      </c>
      <c r="AK58" s="57">
        <v>11</v>
      </c>
      <c r="AL58" s="57">
        <v>5</v>
      </c>
      <c r="AM58" s="57">
        <v>15</v>
      </c>
      <c r="AN58" s="57">
        <v>15</v>
      </c>
      <c r="AO58" s="57">
        <v>15</v>
      </c>
      <c r="AP58" s="57">
        <v>13</v>
      </c>
      <c r="AQ58" s="57">
        <v>15</v>
      </c>
      <c r="AR58" s="57">
        <v>13</v>
      </c>
      <c r="AS58" s="57"/>
      <c r="AT58" s="57">
        <v>13</v>
      </c>
      <c r="AU58" s="57">
        <v>13</v>
      </c>
      <c r="AV58" s="57">
        <v>13</v>
      </c>
      <c r="AW58" s="57">
        <v>12</v>
      </c>
      <c r="AX58" s="57">
        <v>13</v>
      </c>
      <c r="AY58" s="57">
        <v>13</v>
      </c>
      <c r="AZ58" s="57">
        <v>8</v>
      </c>
      <c r="BA58" s="57">
        <v>14</v>
      </c>
      <c r="BB58" s="57">
        <v>14</v>
      </c>
      <c r="BC58" s="57">
        <v>14</v>
      </c>
      <c r="BD58" s="57">
        <v>14</v>
      </c>
      <c r="BE58" s="57">
        <v>14</v>
      </c>
      <c r="BF58" s="57">
        <v>14</v>
      </c>
      <c r="BG58" s="57">
        <v>6</v>
      </c>
      <c r="BH58" s="57">
        <v>14</v>
      </c>
      <c r="BI58" s="57">
        <v>11</v>
      </c>
      <c r="BJ58" s="57"/>
      <c r="BK58" s="57"/>
      <c r="BL58" s="57">
        <v>14</v>
      </c>
      <c r="BM58" s="57">
        <v>11</v>
      </c>
      <c r="BN58" s="57">
        <v>5</v>
      </c>
      <c r="BO58" s="57">
        <v>14</v>
      </c>
      <c r="BP58" s="57">
        <v>14</v>
      </c>
      <c r="BQ58" s="57">
        <v>15</v>
      </c>
      <c r="BR58" s="57">
        <v>15</v>
      </c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DO58" s="57"/>
      <c r="DP58" s="57"/>
      <c r="DQ58" s="57"/>
      <c r="DR58" s="57"/>
      <c r="DS58" s="57"/>
      <c r="DT58" s="57"/>
      <c r="DU58" s="57"/>
      <c r="DV58" s="57"/>
      <c r="DW58" s="57"/>
      <c r="DX58" s="57"/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EX58" s="57"/>
      <c r="EY58" s="57"/>
      <c r="EZ58" s="57"/>
      <c r="FA58" s="57"/>
      <c r="FB58" s="57"/>
      <c r="FC58" s="57"/>
      <c r="FD58" s="57"/>
      <c r="FE58" s="57"/>
      <c r="FF58" s="57"/>
      <c r="FG58" s="57"/>
      <c r="FH58" s="57"/>
      <c r="FI58" s="57"/>
      <c r="FJ58" s="57"/>
      <c r="FK58" s="57"/>
      <c r="FL58" s="57"/>
      <c r="FM58" s="57"/>
      <c r="FN58" s="57"/>
      <c r="FO58" s="57"/>
      <c r="FP58" s="57"/>
      <c r="FQ58" s="57"/>
      <c r="FR58" s="57"/>
      <c r="FS58" s="57"/>
      <c r="FT58" s="5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  <c r="GJ58" s="57"/>
      <c r="GK58" s="57"/>
      <c r="GL58" s="57"/>
      <c r="GM58" s="57"/>
      <c r="GN58" s="57"/>
      <c r="GO58" s="57"/>
      <c r="GP58" s="57"/>
      <c r="GQ58" s="57"/>
      <c r="GR58" s="57"/>
      <c r="GS58" s="57"/>
      <c r="GT58" s="57"/>
      <c r="GU58" s="57"/>
      <c r="GV58" s="57"/>
      <c r="GW58" s="57"/>
      <c r="GX58" s="57"/>
      <c r="GY58" s="57"/>
      <c r="GZ58" s="57"/>
      <c r="HA58" s="57"/>
      <c r="HB58" s="57"/>
      <c r="HC58" s="57"/>
      <c r="HD58" s="57"/>
      <c r="HE58" s="57"/>
      <c r="HF58" s="57"/>
      <c r="HG58" s="57"/>
      <c r="HH58" s="57"/>
      <c r="HI58" s="57"/>
      <c r="HJ58" s="57"/>
      <c r="HK58" s="57"/>
      <c r="HL58" s="57"/>
      <c r="HM58" s="57"/>
      <c r="HN58" s="57"/>
      <c r="HO58" s="57"/>
      <c r="HP58" s="57"/>
      <c r="HQ58" s="57"/>
      <c r="HR58" s="57"/>
      <c r="HS58" s="57"/>
      <c r="HT58" s="57"/>
      <c r="HU58" s="57"/>
      <c r="HV58" s="57"/>
      <c r="HW58" s="57"/>
      <c r="HX58" s="57"/>
      <c r="HY58" s="57"/>
      <c r="HZ58" s="57"/>
      <c r="IA58" s="57"/>
      <c r="IB58" s="57"/>
      <c r="IC58" s="57"/>
      <c r="ID58" s="57"/>
      <c r="IE58" s="57"/>
      <c r="IF58" s="57"/>
      <c r="IG58" s="57"/>
      <c r="IH58" s="57"/>
      <c r="II58" s="57"/>
      <c r="IJ58" s="57"/>
      <c r="IK58" s="57"/>
      <c r="IL58" s="57"/>
      <c r="IM58" s="57"/>
      <c r="IN58" s="57"/>
      <c r="IO58" s="57"/>
      <c r="IP58" s="57"/>
      <c r="IQ58" s="57"/>
      <c r="IR58" s="57"/>
      <c r="IS58" s="57"/>
      <c r="IT58" s="57"/>
      <c r="IU58" s="57"/>
      <c r="IV58" s="57"/>
      <c r="IW58" s="57"/>
      <c r="IX58" s="57"/>
      <c r="IY58" s="57"/>
      <c r="IZ58" s="57"/>
      <c r="JA58" s="57"/>
      <c r="JB58" s="57"/>
      <c r="JC58" s="57"/>
      <c r="JD58" s="57"/>
      <c r="JE58" s="57"/>
      <c r="JF58" s="57"/>
      <c r="JG58" s="57"/>
      <c r="JH58" s="57"/>
      <c r="JI58" s="57"/>
      <c r="JJ58" s="57"/>
      <c r="JK58" s="57"/>
      <c r="JL58" s="57"/>
      <c r="JM58" s="57"/>
      <c r="JN58" s="57"/>
      <c r="JO58" s="57"/>
      <c r="JP58" s="57"/>
      <c r="JQ58" s="57"/>
      <c r="JR58" s="57"/>
      <c r="JS58" s="57"/>
      <c r="JT58" s="57"/>
      <c r="JU58" s="57"/>
      <c r="JV58" s="57"/>
      <c r="JW58" s="57"/>
      <c r="JX58" s="57"/>
      <c r="JY58" s="57"/>
      <c r="JZ58" s="57"/>
      <c r="KA58" s="57"/>
      <c r="KB58" s="57"/>
      <c r="KC58" s="57"/>
      <c r="KD58" s="57"/>
      <c r="KE58" s="57"/>
      <c r="KF58" s="57"/>
      <c r="KG58" s="57"/>
      <c r="KH58" s="57"/>
      <c r="KI58" s="57"/>
      <c r="KJ58" s="57"/>
      <c r="KK58" s="57"/>
      <c r="KL58" s="57"/>
      <c r="KM58" s="57"/>
      <c r="KN58" s="57"/>
      <c r="KO58" s="57"/>
      <c r="KP58" s="57"/>
      <c r="KQ58" s="57"/>
      <c r="KR58" s="57"/>
      <c r="KS58" s="57"/>
      <c r="KT58" s="57"/>
      <c r="KU58" s="57"/>
      <c r="KV58" s="57"/>
      <c r="KW58" s="57"/>
      <c r="KX58" s="57"/>
      <c r="KY58" s="57"/>
      <c r="KZ58" s="57"/>
      <c r="LA58" s="57"/>
      <c r="LB58" s="57"/>
      <c r="LC58" s="57"/>
      <c r="LD58" s="57"/>
      <c r="LE58" s="57"/>
      <c r="LF58" s="57"/>
      <c r="LG58" s="57"/>
      <c r="LH58" s="57"/>
      <c r="LI58" s="57"/>
      <c r="LJ58" s="57"/>
      <c r="LK58" s="57"/>
      <c r="LL58" s="57"/>
      <c r="LM58" s="57"/>
      <c r="LN58" s="57"/>
      <c r="LO58" s="57"/>
      <c r="LP58" s="57"/>
      <c r="LQ58" s="57"/>
      <c r="LR58" s="57"/>
      <c r="LS58" s="57"/>
      <c r="LT58" s="57"/>
      <c r="LU58" s="57"/>
      <c r="LV58" s="57"/>
      <c r="LW58" s="57"/>
      <c r="LX58" s="57"/>
      <c r="LY58" s="57"/>
      <c r="LZ58" s="57"/>
      <c r="MA58" s="57"/>
      <c r="MB58" s="57"/>
      <c r="MC58" s="57"/>
      <c r="MD58" s="57"/>
      <c r="ME58" s="57"/>
      <c r="MF58" s="57"/>
      <c r="MG58" s="57"/>
      <c r="MH58" s="57"/>
      <c r="MI58" s="57"/>
      <c r="MJ58" s="57"/>
      <c r="MK58" s="57"/>
      <c r="ML58" s="57"/>
      <c r="MM58" s="57"/>
      <c r="MN58" s="57"/>
      <c r="MO58" s="57"/>
      <c r="MP58" s="57"/>
      <c r="MQ58" s="57"/>
      <c r="MR58" s="57"/>
      <c r="MS58" s="57"/>
      <c r="MT58" s="57"/>
      <c r="MU58" s="57"/>
      <c r="MV58" s="57"/>
      <c r="MW58" s="57"/>
      <c r="MX58" s="57"/>
      <c r="MY58" s="57"/>
      <c r="MZ58" s="57"/>
      <c r="NA58" s="57"/>
      <c r="NB58" s="57"/>
      <c r="NC58" s="57"/>
      <c r="ND58" s="57"/>
      <c r="NE58" s="57"/>
      <c r="NF58" s="57"/>
      <c r="NG58" s="57"/>
      <c r="NH58" s="57"/>
      <c r="NI58" s="57"/>
      <c r="NJ58" s="57"/>
      <c r="NK58" s="57"/>
      <c r="NL58" s="57"/>
      <c r="NM58" s="57"/>
      <c r="NN58" s="57"/>
      <c r="NO58" s="57"/>
      <c r="NP58" s="57"/>
      <c r="NQ58" s="57"/>
      <c r="NR58" s="57"/>
      <c r="NS58" s="57"/>
      <c r="NT58" s="57"/>
      <c r="NU58" s="57"/>
      <c r="NV58" s="57"/>
      <c r="NW58" s="57"/>
      <c r="NX58" s="57"/>
      <c r="NY58" s="57"/>
      <c r="NZ58" s="57"/>
      <c r="OA58" s="57"/>
      <c r="OB58" s="57"/>
      <c r="OC58" s="57"/>
      <c r="OD58" s="57"/>
      <c r="OE58" s="57"/>
      <c r="OF58" s="57"/>
      <c r="OG58" s="57"/>
      <c r="OH58" s="57"/>
      <c r="OI58" s="57"/>
      <c r="OJ58" s="57"/>
      <c r="OK58" s="57"/>
      <c r="OL58" s="57"/>
      <c r="OM58" s="57"/>
      <c r="ON58" s="57"/>
      <c r="OO58" s="57"/>
      <c r="OP58" s="57"/>
      <c r="OQ58" s="57"/>
      <c r="OR58" s="57"/>
      <c r="OS58" s="57"/>
      <c r="OT58" s="57"/>
      <c r="OU58" s="57"/>
      <c r="OV58" s="57"/>
      <c r="OW58" s="57"/>
      <c r="OX58" s="57"/>
      <c r="OY58" s="57"/>
      <c r="OZ58" s="57"/>
      <c r="PA58" s="57"/>
      <c r="PB58" s="57"/>
      <c r="PC58" s="57"/>
      <c r="PD58" s="57"/>
      <c r="PE58" s="57"/>
      <c r="PF58" s="57"/>
      <c r="PG58" s="57"/>
      <c r="PH58" s="57"/>
      <c r="PI58" s="57"/>
      <c r="PJ58" s="57"/>
      <c r="PK58" s="57"/>
      <c r="PL58" s="57"/>
      <c r="PM58" s="57"/>
      <c r="PN58" s="57"/>
      <c r="PO58" s="57"/>
      <c r="PP58" s="57"/>
      <c r="PQ58" s="57"/>
      <c r="PR58" s="57"/>
      <c r="PS58" s="57"/>
      <c r="PT58" s="57"/>
      <c r="PU58" s="57"/>
      <c r="PV58" s="57"/>
      <c r="PW58" s="57"/>
      <c r="PX58" s="57"/>
      <c r="PY58" s="57"/>
      <c r="PZ58" s="57"/>
      <c r="QA58" s="57"/>
      <c r="QB58" s="57"/>
      <c r="QC58" s="57"/>
      <c r="QD58" s="57"/>
      <c r="QE58" s="57"/>
      <c r="QF58" s="57"/>
      <c r="QG58" s="57"/>
      <c r="QH58" s="57"/>
      <c r="QI58" s="57"/>
      <c r="QJ58" s="57"/>
      <c r="QK58" s="57"/>
      <c r="QL58" s="57"/>
      <c r="QM58" s="57"/>
      <c r="QN58" s="57"/>
      <c r="QO58" s="57"/>
      <c r="QP58" s="57"/>
      <c r="QQ58" s="57"/>
      <c r="QR58" s="57"/>
      <c r="QS58" s="57"/>
      <c r="QT58" s="57"/>
      <c r="QU58" s="57"/>
      <c r="QV58" s="57"/>
      <c r="QW58" s="57"/>
      <c r="QX58" s="57"/>
      <c r="QY58" s="57"/>
      <c r="QZ58" s="57"/>
      <c r="RA58" s="57"/>
      <c r="RB58" s="57"/>
      <c r="RC58" s="57"/>
      <c r="RD58" s="57"/>
      <c r="RE58" s="57"/>
      <c r="RF58" s="57"/>
      <c r="RG58" s="57"/>
      <c r="RH58" s="57"/>
      <c r="RI58" s="57"/>
      <c r="RJ58" s="57"/>
      <c r="RK58" s="57"/>
      <c r="RL58" s="57"/>
      <c r="RM58" s="57"/>
      <c r="RN58" s="57"/>
      <c r="RO58" s="57"/>
      <c r="RP58" s="57"/>
      <c r="RQ58" s="57"/>
      <c r="RR58" s="57"/>
      <c r="RS58" s="57"/>
      <c r="RT58" s="57"/>
      <c r="RU58" s="57"/>
      <c r="RV58" s="57"/>
      <c r="RW58" s="57"/>
      <c r="RX58" s="57"/>
      <c r="RY58" s="57"/>
      <c r="RZ58" s="57"/>
      <c r="SA58" s="57"/>
      <c r="SB58" s="57"/>
      <c r="SC58" s="57"/>
      <c r="SD58" s="57"/>
      <c r="SE58" s="57"/>
      <c r="SF58" s="57"/>
      <c r="SG58" s="57"/>
      <c r="SH58" s="57"/>
      <c r="SI58" s="57"/>
      <c r="SJ58" s="57"/>
      <c r="SK58" s="57"/>
      <c r="SL58" s="57"/>
      <c r="SM58" s="57"/>
      <c r="SN58" s="57"/>
      <c r="SO58" s="57"/>
      <c r="SP58" s="57"/>
      <c r="SQ58" s="57"/>
      <c r="SR58" s="57"/>
      <c r="SS58" s="57"/>
      <c r="ST58" s="57"/>
      <c r="SU58" s="57"/>
      <c r="SV58" s="57"/>
      <c r="SW58" s="57"/>
      <c r="SX58" s="57"/>
      <c r="SY58" s="57"/>
      <c r="SZ58" s="57"/>
      <c r="TA58" s="57"/>
      <c r="TB58" s="57"/>
      <c r="TC58" s="57"/>
      <c r="TD58" s="57"/>
      <c r="TE58" s="57"/>
      <c r="TF58" s="57"/>
      <c r="TG58" s="57"/>
      <c r="TH58" s="57"/>
      <c r="TI58" s="57"/>
      <c r="TJ58" s="57"/>
      <c r="TK58" s="57"/>
      <c r="TL58" s="57"/>
      <c r="TM58" s="57"/>
      <c r="TN58" s="57"/>
      <c r="TO58" s="57"/>
      <c r="TP58" s="57"/>
      <c r="TQ58" s="57"/>
      <c r="TR58" s="57"/>
      <c r="TS58" s="57"/>
      <c r="TT58" s="57"/>
      <c r="TU58" s="57"/>
      <c r="TV58" s="57"/>
      <c r="TW58" s="57"/>
      <c r="TX58" s="57"/>
      <c r="TY58" s="57"/>
      <c r="TZ58" s="57"/>
      <c r="UA58" s="57"/>
      <c r="UB58" s="57"/>
      <c r="UC58" s="57"/>
      <c r="UD58" s="57"/>
      <c r="UE58" s="57"/>
      <c r="UF58" s="57"/>
      <c r="UG58" s="57"/>
      <c r="UH58" s="57"/>
      <c r="UI58" s="57"/>
      <c r="UJ58" s="57"/>
      <c r="UK58" s="57"/>
      <c r="UL58" s="57"/>
      <c r="UM58" s="57"/>
      <c r="UN58" s="57"/>
      <c r="UO58" s="57"/>
      <c r="UP58" s="57"/>
      <c r="UQ58" s="57"/>
      <c r="UR58" s="57"/>
      <c r="US58" s="57"/>
      <c r="UT58" s="57"/>
      <c r="UU58" s="57"/>
      <c r="UV58" s="57"/>
      <c r="UW58" s="57"/>
      <c r="UX58" s="57"/>
      <c r="UY58" s="57"/>
      <c r="UZ58" s="57"/>
      <c r="VA58" s="57"/>
      <c r="VB58" s="57"/>
      <c r="VC58" s="57"/>
      <c r="VD58" s="57"/>
      <c r="VE58" s="57"/>
      <c r="VF58" s="57"/>
      <c r="VG58" s="57"/>
      <c r="VH58" s="57"/>
      <c r="VI58" s="57"/>
      <c r="VJ58" s="57"/>
      <c r="VK58" s="57"/>
      <c r="VL58" s="57"/>
      <c r="VM58" s="57"/>
      <c r="VN58" s="57"/>
      <c r="VO58" s="57"/>
      <c r="VP58" s="57"/>
      <c r="VQ58" s="57"/>
      <c r="VR58" s="57"/>
      <c r="VS58" s="57"/>
      <c r="VT58" s="57"/>
      <c r="VU58" s="57"/>
      <c r="VV58" s="57"/>
      <c r="VW58" s="57"/>
      <c r="VX58" s="57"/>
      <c r="VY58" s="57"/>
      <c r="VZ58" s="57"/>
      <c r="WA58" s="57"/>
      <c r="WB58" s="57"/>
      <c r="WC58" s="57"/>
      <c r="WD58" s="57"/>
      <c r="WE58" s="57"/>
      <c r="WF58" s="57"/>
      <c r="WG58" s="57"/>
      <c r="WH58" s="57"/>
      <c r="WI58" s="57"/>
      <c r="WJ58" s="57"/>
      <c r="WK58" s="57"/>
      <c r="WL58" s="57"/>
      <c r="WM58" s="57"/>
      <c r="WN58" s="57"/>
      <c r="WO58" s="57"/>
      <c r="WP58" s="57"/>
      <c r="WQ58" s="57"/>
      <c r="WR58" s="57"/>
      <c r="WS58" s="57"/>
      <c r="WT58" s="57"/>
      <c r="WU58" s="57"/>
      <c r="WV58" s="57"/>
      <c r="WW58" s="57"/>
      <c r="WX58" s="57"/>
      <c r="WY58" s="57"/>
      <c r="WZ58" s="57"/>
      <c r="XA58" s="57"/>
      <c r="XB58" s="57"/>
      <c r="XC58" s="57"/>
      <c r="XD58" s="57"/>
      <c r="XE58" s="57"/>
      <c r="XF58" s="57"/>
      <c r="XG58" s="57"/>
      <c r="XH58" s="57"/>
      <c r="XI58" s="57"/>
      <c r="XJ58" s="57"/>
      <c r="XK58" s="57"/>
      <c r="XL58" s="57"/>
      <c r="XM58" s="57"/>
      <c r="XN58" s="57"/>
      <c r="XO58" s="57"/>
      <c r="XP58" s="57"/>
      <c r="XQ58" s="57"/>
      <c r="XR58" s="57"/>
      <c r="XS58" s="57"/>
      <c r="XT58" s="57"/>
      <c r="XU58" s="57"/>
      <c r="XV58" s="57"/>
      <c r="XW58" s="57"/>
      <c r="XX58" s="57"/>
      <c r="XY58" s="57"/>
      <c r="XZ58" s="57"/>
      <c r="YA58" s="57"/>
      <c r="YB58" s="57"/>
      <c r="YC58" s="57"/>
      <c r="YD58" s="57"/>
      <c r="YE58" s="57"/>
      <c r="YF58" s="57"/>
      <c r="YG58" s="57"/>
      <c r="YH58" s="57"/>
      <c r="YI58" s="57"/>
      <c r="YJ58" s="57"/>
      <c r="YK58" s="57"/>
      <c r="YL58" s="57"/>
      <c r="YM58" s="57"/>
      <c r="YN58" s="57"/>
      <c r="YO58" s="57"/>
      <c r="YP58" s="57"/>
      <c r="YQ58" s="57"/>
      <c r="YR58" s="57"/>
      <c r="YS58" s="57"/>
      <c r="YT58" s="57"/>
      <c r="YU58" s="57"/>
      <c r="YV58" s="57"/>
      <c r="YW58" s="57"/>
      <c r="YX58" s="57"/>
      <c r="YY58" s="57"/>
    </row>
    <row r="59" spans="2:675" x14ac:dyDescent="0.25">
      <c r="B59" s="156"/>
      <c r="C59" s="58">
        <f t="shared" si="2"/>
        <v>57</v>
      </c>
      <c r="D59" s="57" t="s">
        <v>72</v>
      </c>
      <c r="E59" s="57"/>
      <c r="F59" s="57">
        <f t="shared" ca="1" si="0"/>
        <v>0</v>
      </c>
      <c r="G59" s="57">
        <v>2</v>
      </c>
      <c r="H59" s="57"/>
      <c r="I59" s="57"/>
      <c r="J59" s="57"/>
      <c r="K59" s="57">
        <v>2</v>
      </c>
      <c r="L59" s="57">
        <v>2</v>
      </c>
      <c r="M59" s="57">
        <v>2</v>
      </c>
      <c r="N59" s="57">
        <v>2</v>
      </c>
      <c r="O59" s="57">
        <v>3</v>
      </c>
      <c r="P59" s="57">
        <v>3</v>
      </c>
      <c r="Q59" s="57"/>
      <c r="R59" s="57">
        <v>4</v>
      </c>
      <c r="S59" s="57">
        <v>4</v>
      </c>
      <c r="T59" s="57">
        <v>4</v>
      </c>
      <c r="U59" s="57">
        <v>4</v>
      </c>
      <c r="V59" s="57">
        <v>4</v>
      </c>
      <c r="W59" s="57">
        <v>4</v>
      </c>
      <c r="X59" s="57"/>
      <c r="Y59" s="57"/>
      <c r="Z59" s="57">
        <v>4</v>
      </c>
      <c r="AA59" s="57">
        <v>4</v>
      </c>
      <c r="AB59" s="57">
        <v>4</v>
      </c>
      <c r="AC59" s="57">
        <v>5</v>
      </c>
      <c r="AD59" s="57">
        <v>6</v>
      </c>
      <c r="AE59" s="57"/>
      <c r="AF59" s="57">
        <v>6</v>
      </c>
      <c r="AG59" s="57">
        <v>6</v>
      </c>
      <c r="AH59" s="57">
        <v>6</v>
      </c>
      <c r="AI59" s="57">
        <v>6</v>
      </c>
      <c r="AJ59" s="57">
        <v>6</v>
      </c>
      <c r="AK59" s="57">
        <v>6</v>
      </c>
      <c r="AL59" s="57">
        <v>4</v>
      </c>
      <c r="AM59" s="57">
        <v>6</v>
      </c>
      <c r="AN59" s="57">
        <v>6</v>
      </c>
      <c r="AO59" s="57">
        <v>6</v>
      </c>
      <c r="AP59" s="57">
        <v>6</v>
      </c>
      <c r="AQ59" s="57">
        <v>6</v>
      </c>
      <c r="AR59" s="57">
        <v>6</v>
      </c>
      <c r="AS59" s="57"/>
      <c r="AT59" s="57">
        <v>6</v>
      </c>
      <c r="AU59" s="57">
        <v>6</v>
      </c>
      <c r="AV59" s="57">
        <v>5</v>
      </c>
      <c r="AW59" s="57">
        <v>5</v>
      </c>
      <c r="AX59" s="57">
        <v>5</v>
      </c>
      <c r="AY59" s="57">
        <v>5</v>
      </c>
      <c r="AZ59" s="57">
        <v>5</v>
      </c>
      <c r="BA59" s="57">
        <v>5</v>
      </c>
      <c r="BB59" s="57">
        <v>5</v>
      </c>
      <c r="BC59" s="57">
        <v>5</v>
      </c>
      <c r="BD59" s="57">
        <v>5</v>
      </c>
      <c r="BE59" s="57">
        <v>5</v>
      </c>
      <c r="BF59" s="57">
        <v>5</v>
      </c>
      <c r="BG59" s="57">
        <v>3</v>
      </c>
      <c r="BH59" s="57">
        <v>5</v>
      </c>
      <c r="BI59" s="57">
        <v>5</v>
      </c>
      <c r="BJ59" s="57"/>
      <c r="BK59" s="57"/>
      <c r="BL59" s="57">
        <v>5</v>
      </c>
      <c r="BM59" s="57">
        <v>5</v>
      </c>
      <c r="BN59" s="57">
        <v>5</v>
      </c>
      <c r="BO59" s="57">
        <v>5</v>
      </c>
      <c r="BP59" s="57">
        <v>5</v>
      </c>
      <c r="BQ59" s="57">
        <v>5</v>
      </c>
      <c r="BR59" s="57">
        <v>5</v>
      </c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  <c r="FB59" s="57"/>
      <c r="FC59" s="57"/>
      <c r="FD59" s="57"/>
      <c r="FE59" s="57"/>
      <c r="FF59" s="57"/>
      <c r="FG59" s="57"/>
      <c r="FH59" s="57"/>
      <c r="FI59" s="57"/>
      <c r="FJ59" s="57"/>
      <c r="FK59" s="57"/>
      <c r="FL59" s="57"/>
      <c r="FM59" s="57"/>
      <c r="FN59" s="57"/>
      <c r="FO59" s="57"/>
      <c r="FP59" s="57"/>
      <c r="FQ59" s="57"/>
      <c r="FR59" s="57"/>
      <c r="FS59" s="57"/>
      <c r="FT59" s="57"/>
      <c r="FU59" s="57"/>
      <c r="FV59" s="57"/>
      <c r="FW59" s="57"/>
      <c r="FX59" s="57"/>
      <c r="FY59" s="57"/>
      <c r="FZ59" s="57"/>
      <c r="GA59" s="57"/>
      <c r="GB59" s="57"/>
      <c r="GC59" s="57"/>
      <c r="GD59" s="57"/>
      <c r="GE59" s="57"/>
      <c r="GF59" s="57"/>
      <c r="GG59" s="57"/>
      <c r="GH59" s="57"/>
      <c r="GI59" s="57"/>
      <c r="GJ59" s="57"/>
      <c r="GK59" s="57"/>
      <c r="GL59" s="57"/>
      <c r="GM59" s="57"/>
      <c r="GN59" s="57"/>
      <c r="GO59" s="57"/>
      <c r="GP59" s="57"/>
      <c r="GQ59" s="57"/>
      <c r="GR59" s="57"/>
      <c r="GS59" s="57"/>
      <c r="GT59" s="57"/>
      <c r="GU59" s="57"/>
      <c r="GV59" s="57"/>
      <c r="GW59" s="57"/>
      <c r="GX59" s="57"/>
      <c r="GY59" s="57"/>
      <c r="GZ59" s="57"/>
      <c r="HA59" s="57"/>
      <c r="HB59" s="57"/>
      <c r="HC59" s="57"/>
      <c r="HD59" s="57"/>
      <c r="HE59" s="57"/>
      <c r="HF59" s="57"/>
      <c r="HG59" s="57"/>
      <c r="HH59" s="57"/>
      <c r="HI59" s="57"/>
      <c r="HJ59" s="57"/>
      <c r="HK59" s="57"/>
      <c r="HL59" s="57"/>
      <c r="HM59" s="57"/>
      <c r="HN59" s="57"/>
      <c r="HO59" s="57"/>
      <c r="HP59" s="57"/>
      <c r="HQ59" s="57"/>
      <c r="HR59" s="57"/>
      <c r="HS59" s="57"/>
      <c r="HT59" s="57"/>
      <c r="HU59" s="57"/>
      <c r="HV59" s="57"/>
      <c r="HW59" s="57"/>
      <c r="HX59" s="57"/>
      <c r="HY59" s="57"/>
      <c r="HZ59" s="57"/>
      <c r="IA59" s="57"/>
      <c r="IB59" s="57"/>
      <c r="IC59" s="57"/>
      <c r="ID59" s="57"/>
      <c r="IE59" s="57"/>
      <c r="IF59" s="57"/>
      <c r="IG59" s="57"/>
      <c r="IH59" s="57"/>
      <c r="II59" s="57"/>
      <c r="IJ59" s="57"/>
      <c r="IK59" s="57"/>
      <c r="IL59" s="57"/>
      <c r="IM59" s="57"/>
      <c r="IN59" s="57"/>
      <c r="IO59" s="57"/>
      <c r="IP59" s="57"/>
      <c r="IQ59" s="57"/>
      <c r="IR59" s="57"/>
      <c r="IS59" s="57"/>
      <c r="IT59" s="57"/>
      <c r="IU59" s="57"/>
      <c r="IV59" s="57"/>
      <c r="IW59" s="57"/>
      <c r="IX59" s="57"/>
      <c r="IY59" s="57"/>
      <c r="IZ59" s="57"/>
      <c r="JA59" s="57"/>
      <c r="JB59" s="57"/>
      <c r="JC59" s="57"/>
      <c r="JD59" s="57"/>
      <c r="JE59" s="57"/>
      <c r="JF59" s="57"/>
      <c r="JG59" s="57"/>
      <c r="JH59" s="57"/>
      <c r="JI59" s="57"/>
      <c r="JJ59" s="57"/>
      <c r="JK59" s="57"/>
      <c r="JL59" s="57"/>
      <c r="JM59" s="57"/>
      <c r="JN59" s="57"/>
      <c r="JO59" s="57"/>
      <c r="JP59" s="57"/>
      <c r="JQ59" s="57"/>
      <c r="JR59" s="57"/>
      <c r="JS59" s="57"/>
      <c r="JT59" s="57"/>
      <c r="JU59" s="57"/>
      <c r="JV59" s="57"/>
      <c r="JW59" s="57"/>
      <c r="JX59" s="57"/>
      <c r="JY59" s="57"/>
      <c r="JZ59" s="57"/>
      <c r="KA59" s="57"/>
      <c r="KB59" s="57"/>
      <c r="KC59" s="57"/>
      <c r="KD59" s="57"/>
      <c r="KE59" s="57"/>
      <c r="KF59" s="57"/>
      <c r="KG59" s="57"/>
      <c r="KH59" s="57"/>
      <c r="KI59" s="57"/>
      <c r="KJ59" s="57"/>
      <c r="KK59" s="57"/>
      <c r="KL59" s="57"/>
      <c r="KM59" s="57"/>
      <c r="KN59" s="57"/>
      <c r="KO59" s="57"/>
      <c r="KP59" s="57"/>
      <c r="KQ59" s="57"/>
      <c r="KR59" s="57"/>
      <c r="KS59" s="57"/>
      <c r="KT59" s="57"/>
      <c r="KU59" s="57"/>
      <c r="KV59" s="57"/>
      <c r="KW59" s="57"/>
      <c r="KX59" s="57"/>
      <c r="KY59" s="57"/>
      <c r="KZ59" s="57"/>
      <c r="LA59" s="57"/>
      <c r="LB59" s="57"/>
      <c r="LC59" s="57"/>
      <c r="LD59" s="57"/>
      <c r="LE59" s="57"/>
      <c r="LF59" s="57"/>
      <c r="LG59" s="57"/>
      <c r="LH59" s="57"/>
      <c r="LI59" s="57"/>
      <c r="LJ59" s="57"/>
      <c r="LK59" s="57"/>
      <c r="LL59" s="57"/>
      <c r="LM59" s="57"/>
      <c r="LN59" s="57"/>
      <c r="LO59" s="57"/>
      <c r="LP59" s="57"/>
      <c r="LQ59" s="57"/>
      <c r="LR59" s="57"/>
      <c r="LS59" s="57"/>
      <c r="LT59" s="57"/>
      <c r="LU59" s="57"/>
      <c r="LV59" s="57"/>
      <c r="LW59" s="57"/>
      <c r="LX59" s="57"/>
      <c r="LY59" s="57"/>
      <c r="LZ59" s="57"/>
      <c r="MA59" s="57"/>
      <c r="MB59" s="57"/>
      <c r="MC59" s="57"/>
      <c r="MD59" s="57"/>
      <c r="ME59" s="57"/>
      <c r="MF59" s="57"/>
      <c r="MG59" s="57"/>
      <c r="MH59" s="57"/>
      <c r="MI59" s="57"/>
      <c r="MJ59" s="57"/>
      <c r="MK59" s="57"/>
      <c r="ML59" s="57"/>
      <c r="MM59" s="57"/>
      <c r="MN59" s="57"/>
      <c r="MO59" s="57"/>
      <c r="MP59" s="57"/>
      <c r="MQ59" s="57"/>
      <c r="MR59" s="57"/>
      <c r="MS59" s="57"/>
      <c r="MT59" s="57"/>
      <c r="MU59" s="57"/>
      <c r="MV59" s="57"/>
      <c r="MW59" s="57"/>
      <c r="MX59" s="57"/>
      <c r="MY59" s="57"/>
      <c r="MZ59" s="57"/>
      <c r="NA59" s="57"/>
      <c r="NB59" s="57"/>
      <c r="NC59" s="57"/>
      <c r="ND59" s="57"/>
      <c r="NE59" s="57"/>
      <c r="NF59" s="57"/>
      <c r="NG59" s="57"/>
      <c r="NH59" s="57"/>
      <c r="NI59" s="57"/>
      <c r="NJ59" s="57"/>
      <c r="NK59" s="57"/>
      <c r="NL59" s="57"/>
      <c r="NM59" s="57"/>
      <c r="NN59" s="57"/>
      <c r="NO59" s="57"/>
      <c r="NP59" s="57"/>
      <c r="NQ59" s="57"/>
      <c r="NR59" s="57"/>
      <c r="NS59" s="57"/>
      <c r="NT59" s="57"/>
      <c r="NU59" s="57"/>
      <c r="NV59" s="57"/>
      <c r="NW59" s="57"/>
      <c r="NX59" s="57"/>
      <c r="NY59" s="57"/>
      <c r="NZ59" s="57"/>
      <c r="OA59" s="57"/>
      <c r="OB59" s="57"/>
      <c r="OC59" s="57"/>
      <c r="OD59" s="57"/>
      <c r="OE59" s="57"/>
      <c r="OF59" s="57"/>
      <c r="OG59" s="57"/>
      <c r="OH59" s="57"/>
      <c r="OI59" s="57"/>
      <c r="OJ59" s="57"/>
      <c r="OK59" s="57"/>
      <c r="OL59" s="57"/>
      <c r="OM59" s="57"/>
      <c r="ON59" s="57"/>
      <c r="OO59" s="57"/>
      <c r="OP59" s="57"/>
      <c r="OQ59" s="57"/>
      <c r="OR59" s="57"/>
      <c r="OS59" s="57"/>
      <c r="OT59" s="57"/>
      <c r="OU59" s="57"/>
      <c r="OV59" s="57"/>
      <c r="OW59" s="57"/>
      <c r="OX59" s="57"/>
      <c r="OY59" s="57"/>
      <c r="OZ59" s="57"/>
      <c r="PA59" s="57"/>
      <c r="PB59" s="57"/>
      <c r="PC59" s="57"/>
      <c r="PD59" s="57"/>
      <c r="PE59" s="57"/>
      <c r="PF59" s="57"/>
      <c r="PG59" s="57"/>
      <c r="PH59" s="57"/>
      <c r="PI59" s="57"/>
      <c r="PJ59" s="57"/>
      <c r="PK59" s="57"/>
      <c r="PL59" s="57"/>
      <c r="PM59" s="57"/>
      <c r="PN59" s="57"/>
      <c r="PO59" s="57"/>
      <c r="PP59" s="57"/>
      <c r="PQ59" s="57"/>
      <c r="PR59" s="57"/>
      <c r="PS59" s="57"/>
      <c r="PT59" s="57"/>
      <c r="PU59" s="57"/>
      <c r="PV59" s="57"/>
      <c r="PW59" s="57"/>
      <c r="PX59" s="57"/>
      <c r="PY59" s="57"/>
      <c r="PZ59" s="57"/>
      <c r="QA59" s="57"/>
      <c r="QB59" s="57"/>
      <c r="QC59" s="57"/>
      <c r="QD59" s="57"/>
      <c r="QE59" s="57"/>
      <c r="QF59" s="57"/>
      <c r="QG59" s="57"/>
      <c r="QH59" s="57"/>
      <c r="QI59" s="57"/>
      <c r="QJ59" s="57"/>
      <c r="QK59" s="57"/>
      <c r="QL59" s="57"/>
      <c r="QM59" s="57"/>
      <c r="QN59" s="57"/>
      <c r="QO59" s="57"/>
      <c r="QP59" s="57"/>
      <c r="QQ59" s="57"/>
      <c r="QR59" s="57"/>
      <c r="QS59" s="57"/>
      <c r="QT59" s="57"/>
      <c r="QU59" s="57"/>
      <c r="QV59" s="57"/>
      <c r="QW59" s="57"/>
      <c r="QX59" s="57"/>
      <c r="QY59" s="57"/>
      <c r="QZ59" s="57"/>
      <c r="RA59" s="57"/>
      <c r="RB59" s="57"/>
      <c r="RC59" s="57"/>
      <c r="RD59" s="57"/>
      <c r="RE59" s="57"/>
      <c r="RF59" s="57"/>
      <c r="RG59" s="57"/>
      <c r="RH59" s="57"/>
      <c r="RI59" s="57"/>
      <c r="RJ59" s="57"/>
      <c r="RK59" s="57"/>
      <c r="RL59" s="57"/>
      <c r="RM59" s="57"/>
      <c r="RN59" s="57"/>
      <c r="RO59" s="57"/>
      <c r="RP59" s="57"/>
      <c r="RQ59" s="57"/>
      <c r="RR59" s="57"/>
      <c r="RS59" s="57"/>
      <c r="RT59" s="57"/>
      <c r="RU59" s="57"/>
      <c r="RV59" s="57"/>
      <c r="RW59" s="57"/>
      <c r="RX59" s="57"/>
      <c r="RY59" s="57"/>
      <c r="RZ59" s="57"/>
      <c r="SA59" s="57"/>
      <c r="SB59" s="57"/>
      <c r="SC59" s="57"/>
      <c r="SD59" s="57"/>
      <c r="SE59" s="57"/>
      <c r="SF59" s="57"/>
      <c r="SG59" s="57"/>
      <c r="SH59" s="57"/>
      <c r="SI59" s="57"/>
      <c r="SJ59" s="57"/>
      <c r="SK59" s="57"/>
      <c r="SL59" s="57"/>
      <c r="SM59" s="57"/>
      <c r="SN59" s="57"/>
      <c r="SO59" s="57"/>
      <c r="SP59" s="57"/>
      <c r="SQ59" s="57"/>
      <c r="SR59" s="57"/>
      <c r="SS59" s="57"/>
      <c r="ST59" s="57"/>
      <c r="SU59" s="57"/>
      <c r="SV59" s="57"/>
      <c r="SW59" s="57"/>
      <c r="SX59" s="57"/>
      <c r="SY59" s="57"/>
      <c r="SZ59" s="57"/>
      <c r="TA59" s="57"/>
      <c r="TB59" s="57"/>
      <c r="TC59" s="57"/>
      <c r="TD59" s="57"/>
      <c r="TE59" s="57"/>
      <c r="TF59" s="57"/>
      <c r="TG59" s="57"/>
      <c r="TH59" s="57"/>
      <c r="TI59" s="57"/>
      <c r="TJ59" s="57"/>
      <c r="TK59" s="57"/>
      <c r="TL59" s="57"/>
      <c r="TM59" s="57"/>
      <c r="TN59" s="57"/>
      <c r="TO59" s="57"/>
      <c r="TP59" s="57"/>
      <c r="TQ59" s="57"/>
      <c r="TR59" s="57"/>
      <c r="TS59" s="57"/>
      <c r="TT59" s="57"/>
      <c r="TU59" s="57"/>
      <c r="TV59" s="57"/>
      <c r="TW59" s="57"/>
      <c r="TX59" s="57"/>
      <c r="TY59" s="57"/>
      <c r="TZ59" s="57"/>
      <c r="UA59" s="57"/>
      <c r="UB59" s="57"/>
      <c r="UC59" s="57"/>
      <c r="UD59" s="57"/>
      <c r="UE59" s="57"/>
      <c r="UF59" s="57"/>
      <c r="UG59" s="57"/>
      <c r="UH59" s="57"/>
      <c r="UI59" s="57"/>
      <c r="UJ59" s="57"/>
      <c r="UK59" s="57"/>
      <c r="UL59" s="57"/>
      <c r="UM59" s="57"/>
      <c r="UN59" s="57"/>
      <c r="UO59" s="57"/>
      <c r="UP59" s="57"/>
      <c r="UQ59" s="57"/>
      <c r="UR59" s="57"/>
      <c r="US59" s="57"/>
      <c r="UT59" s="57"/>
      <c r="UU59" s="57"/>
      <c r="UV59" s="57"/>
      <c r="UW59" s="57"/>
      <c r="UX59" s="57"/>
      <c r="UY59" s="57"/>
      <c r="UZ59" s="57"/>
      <c r="VA59" s="57"/>
      <c r="VB59" s="57"/>
      <c r="VC59" s="57"/>
      <c r="VD59" s="57"/>
      <c r="VE59" s="57"/>
      <c r="VF59" s="57"/>
      <c r="VG59" s="57"/>
      <c r="VH59" s="57"/>
      <c r="VI59" s="57"/>
      <c r="VJ59" s="57"/>
      <c r="VK59" s="57"/>
      <c r="VL59" s="57"/>
      <c r="VM59" s="57"/>
      <c r="VN59" s="57"/>
      <c r="VO59" s="57"/>
      <c r="VP59" s="57"/>
      <c r="VQ59" s="57"/>
      <c r="VR59" s="57"/>
      <c r="VS59" s="57"/>
      <c r="VT59" s="57"/>
      <c r="VU59" s="57"/>
      <c r="VV59" s="57"/>
      <c r="VW59" s="57"/>
      <c r="VX59" s="57"/>
      <c r="VY59" s="57"/>
      <c r="VZ59" s="57"/>
      <c r="WA59" s="57"/>
      <c r="WB59" s="57"/>
      <c r="WC59" s="57"/>
      <c r="WD59" s="57"/>
      <c r="WE59" s="57"/>
      <c r="WF59" s="57"/>
      <c r="WG59" s="57"/>
      <c r="WH59" s="57"/>
      <c r="WI59" s="57"/>
      <c r="WJ59" s="57"/>
      <c r="WK59" s="57"/>
      <c r="WL59" s="57"/>
      <c r="WM59" s="57"/>
      <c r="WN59" s="57"/>
      <c r="WO59" s="57"/>
      <c r="WP59" s="57"/>
      <c r="WQ59" s="57"/>
      <c r="WR59" s="57"/>
      <c r="WS59" s="57"/>
      <c r="WT59" s="57"/>
      <c r="WU59" s="57"/>
      <c r="WV59" s="57"/>
      <c r="WW59" s="57"/>
      <c r="WX59" s="57"/>
      <c r="WY59" s="57"/>
      <c r="WZ59" s="57"/>
      <c r="XA59" s="57"/>
      <c r="XB59" s="57"/>
      <c r="XC59" s="57"/>
      <c r="XD59" s="57"/>
      <c r="XE59" s="57"/>
      <c r="XF59" s="57"/>
      <c r="XG59" s="57"/>
      <c r="XH59" s="57"/>
      <c r="XI59" s="57"/>
      <c r="XJ59" s="57"/>
      <c r="XK59" s="57"/>
      <c r="XL59" s="57"/>
      <c r="XM59" s="57"/>
      <c r="XN59" s="57"/>
      <c r="XO59" s="57"/>
      <c r="XP59" s="57"/>
      <c r="XQ59" s="57"/>
      <c r="XR59" s="57"/>
      <c r="XS59" s="57"/>
      <c r="XT59" s="57"/>
      <c r="XU59" s="57"/>
      <c r="XV59" s="57"/>
      <c r="XW59" s="57"/>
      <c r="XX59" s="57"/>
      <c r="XY59" s="57"/>
      <c r="XZ59" s="57"/>
      <c r="YA59" s="57"/>
      <c r="YB59" s="57"/>
      <c r="YC59" s="57"/>
      <c r="YD59" s="57"/>
      <c r="YE59" s="57"/>
      <c r="YF59" s="57"/>
      <c r="YG59" s="57"/>
      <c r="YH59" s="57"/>
      <c r="YI59" s="57"/>
      <c r="YJ59" s="57"/>
      <c r="YK59" s="57"/>
      <c r="YL59" s="57"/>
      <c r="YM59" s="57"/>
      <c r="YN59" s="57"/>
      <c r="YO59" s="57"/>
      <c r="YP59" s="57"/>
      <c r="YQ59" s="57"/>
      <c r="YR59" s="57"/>
      <c r="YS59" s="57"/>
      <c r="YT59" s="57"/>
      <c r="YU59" s="57"/>
      <c r="YV59" s="57"/>
      <c r="YW59" s="57"/>
      <c r="YX59" s="57"/>
      <c r="YY59" s="57"/>
    </row>
    <row r="60" spans="2:675" x14ac:dyDescent="0.25">
      <c r="B60" s="156"/>
      <c r="C60" s="58">
        <f t="shared" si="2"/>
        <v>58</v>
      </c>
      <c r="D60" s="57" t="s">
        <v>66</v>
      </c>
      <c r="E60" s="57"/>
      <c r="F60" s="57">
        <f t="shared" ca="1" si="0"/>
        <v>0</v>
      </c>
      <c r="G60" s="57">
        <v>1</v>
      </c>
      <c r="H60" s="57"/>
      <c r="I60" s="57"/>
      <c r="J60" s="57"/>
      <c r="K60" s="57">
        <v>1</v>
      </c>
      <c r="L60" s="57">
        <v>7</v>
      </c>
      <c r="M60" s="57">
        <v>7</v>
      </c>
      <c r="N60" s="57">
        <v>2</v>
      </c>
      <c r="O60" s="57">
        <v>2</v>
      </c>
      <c r="P60" s="57">
        <v>2</v>
      </c>
      <c r="Q60" s="57"/>
      <c r="R60" s="57">
        <v>2</v>
      </c>
      <c r="S60" s="57">
        <v>2</v>
      </c>
      <c r="T60" s="57">
        <v>2</v>
      </c>
      <c r="U60" s="57">
        <v>2</v>
      </c>
      <c r="V60" s="57">
        <v>2</v>
      </c>
      <c r="W60" s="57">
        <v>2</v>
      </c>
      <c r="X60" s="57"/>
      <c r="Y60" s="57"/>
      <c r="Z60" s="57">
        <v>2</v>
      </c>
      <c r="AA60" s="57">
        <v>2</v>
      </c>
      <c r="AB60" s="57">
        <v>2</v>
      </c>
      <c r="AC60" s="57">
        <v>2</v>
      </c>
      <c r="AD60" s="57">
        <v>2</v>
      </c>
      <c r="AE60" s="57"/>
      <c r="AF60" s="57">
        <v>2</v>
      </c>
      <c r="AG60" s="57">
        <v>2</v>
      </c>
      <c r="AH60" s="57">
        <v>2</v>
      </c>
      <c r="AI60" s="57">
        <v>2</v>
      </c>
      <c r="AJ60" s="57">
        <v>2</v>
      </c>
      <c r="AK60" s="57">
        <v>2</v>
      </c>
      <c r="AL60" s="57">
        <v>2</v>
      </c>
      <c r="AM60" s="57">
        <v>2</v>
      </c>
      <c r="AN60" s="57">
        <v>2</v>
      </c>
      <c r="AO60" s="57">
        <v>2</v>
      </c>
      <c r="AP60" s="57">
        <v>2</v>
      </c>
      <c r="AQ60" s="57">
        <v>2</v>
      </c>
      <c r="AR60" s="57">
        <v>2</v>
      </c>
      <c r="AS60" s="57"/>
      <c r="AT60" s="57">
        <v>2</v>
      </c>
      <c r="AU60" s="57">
        <v>2</v>
      </c>
      <c r="AV60" s="57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7">
        <v>0</v>
      </c>
      <c r="BD60" s="57">
        <v>0</v>
      </c>
      <c r="BE60" s="57">
        <v>0</v>
      </c>
      <c r="BF60" s="57">
        <v>2</v>
      </c>
      <c r="BG60" s="57">
        <v>0</v>
      </c>
      <c r="BH60" s="57">
        <v>0</v>
      </c>
      <c r="BI60" s="57">
        <v>0</v>
      </c>
      <c r="BJ60" s="57"/>
      <c r="BK60" s="57"/>
      <c r="BL60" s="57">
        <v>0</v>
      </c>
      <c r="BM60" s="57">
        <v>0</v>
      </c>
      <c r="BN60" s="57">
        <v>2</v>
      </c>
      <c r="BO60" s="57">
        <v>0</v>
      </c>
      <c r="BP60" s="57">
        <v>0</v>
      </c>
      <c r="BQ60" s="57">
        <v>3</v>
      </c>
      <c r="BR60" s="57">
        <v>3</v>
      </c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  <c r="FF60" s="57"/>
      <c r="FG60" s="57"/>
      <c r="FH60" s="57"/>
      <c r="FI60" s="57"/>
      <c r="FJ60" s="57"/>
      <c r="FK60" s="57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57"/>
      <c r="FW60" s="57"/>
      <c r="FX60" s="57"/>
      <c r="FY60" s="57"/>
      <c r="FZ60" s="57"/>
      <c r="GA60" s="57"/>
      <c r="GB60" s="57"/>
      <c r="GC60" s="57"/>
      <c r="GD60" s="57"/>
      <c r="GE60" s="57"/>
      <c r="GF60" s="57"/>
      <c r="GG60" s="57"/>
      <c r="GH60" s="57"/>
      <c r="GI60" s="57"/>
      <c r="GJ60" s="57"/>
      <c r="GK60" s="57"/>
      <c r="GL60" s="57"/>
      <c r="GM60" s="57"/>
      <c r="GN60" s="57"/>
      <c r="GO60" s="57"/>
      <c r="GP60" s="57"/>
      <c r="GQ60" s="57"/>
      <c r="GR60" s="57"/>
      <c r="GS60" s="57"/>
      <c r="GT60" s="57"/>
      <c r="GU60" s="57"/>
      <c r="GV60" s="57"/>
      <c r="GW60" s="57"/>
      <c r="GX60" s="57"/>
      <c r="GY60" s="57"/>
      <c r="GZ60" s="57"/>
      <c r="HA60" s="57"/>
      <c r="HB60" s="57"/>
      <c r="HC60" s="57"/>
      <c r="HD60" s="57"/>
      <c r="HE60" s="57"/>
      <c r="HF60" s="57"/>
      <c r="HG60" s="57"/>
      <c r="HH60" s="57"/>
      <c r="HI60" s="57"/>
      <c r="HJ60" s="57"/>
      <c r="HK60" s="57"/>
      <c r="HL60" s="57"/>
      <c r="HM60" s="57"/>
      <c r="HN60" s="57"/>
      <c r="HO60" s="57"/>
      <c r="HP60" s="57"/>
      <c r="HQ60" s="57"/>
      <c r="HR60" s="57"/>
      <c r="HS60" s="57"/>
      <c r="HT60" s="57"/>
      <c r="HU60" s="57"/>
      <c r="HV60" s="57"/>
      <c r="HW60" s="57"/>
      <c r="HX60" s="57"/>
      <c r="HY60" s="57"/>
      <c r="HZ60" s="57"/>
      <c r="IA60" s="57"/>
      <c r="IB60" s="57"/>
      <c r="IC60" s="57"/>
      <c r="ID60" s="57"/>
      <c r="IE60" s="57"/>
      <c r="IF60" s="57"/>
      <c r="IG60" s="57"/>
      <c r="IH60" s="57"/>
      <c r="II60" s="57"/>
      <c r="IJ60" s="57"/>
      <c r="IK60" s="57"/>
      <c r="IL60" s="57"/>
      <c r="IM60" s="57"/>
      <c r="IN60" s="57"/>
      <c r="IO60" s="57"/>
      <c r="IP60" s="57"/>
      <c r="IQ60" s="57"/>
      <c r="IR60" s="57"/>
      <c r="IS60" s="57"/>
      <c r="IT60" s="57"/>
      <c r="IU60" s="57"/>
      <c r="IV60" s="57"/>
      <c r="IW60" s="57"/>
      <c r="IX60" s="57"/>
      <c r="IY60" s="57"/>
      <c r="IZ60" s="57"/>
      <c r="JA60" s="57"/>
      <c r="JB60" s="57"/>
      <c r="JC60" s="57"/>
      <c r="JD60" s="57"/>
      <c r="JE60" s="57"/>
      <c r="JF60" s="57"/>
      <c r="JG60" s="57"/>
      <c r="JH60" s="57"/>
      <c r="JI60" s="57"/>
      <c r="JJ60" s="57"/>
      <c r="JK60" s="57"/>
      <c r="JL60" s="57"/>
      <c r="JM60" s="57"/>
      <c r="JN60" s="57"/>
      <c r="JO60" s="57"/>
      <c r="JP60" s="57"/>
      <c r="JQ60" s="57"/>
      <c r="JR60" s="57"/>
      <c r="JS60" s="57"/>
      <c r="JT60" s="57"/>
      <c r="JU60" s="57"/>
      <c r="JV60" s="57"/>
      <c r="JW60" s="57"/>
      <c r="JX60" s="57"/>
      <c r="JY60" s="57"/>
      <c r="JZ60" s="57"/>
      <c r="KA60" s="57"/>
      <c r="KB60" s="57"/>
      <c r="KC60" s="57"/>
      <c r="KD60" s="57"/>
      <c r="KE60" s="57"/>
      <c r="KF60" s="57"/>
      <c r="KG60" s="57"/>
      <c r="KH60" s="57"/>
      <c r="KI60" s="57"/>
      <c r="KJ60" s="57"/>
      <c r="KK60" s="57"/>
      <c r="KL60" s="57"/>
      <c r="KM60" s="57"/>
      <c r="KN60" s="57"/>
      <c r="KO60" s="57"/>
      <c r="KP60" s="57"/>
      <c r="KQ60" s="57"/>
      <c r="KR60" s="57"/>
      <c r="KS60" s="57"/>
      <c r="KT60" s="57"/>
      <c r="KU60" s="57"/>
      <c r="KV60" s="57"/>
      <c r="KW60" s="57"/>
      <c r="KX60" s="57"/>
      <c r="KY60" s="57"/>
      <c r="KZ60" s="57"/>
      <c r="LA60" s="57"/>
      <c r="LB60" s="57"/>
      <c r="LC60" s="57"/>
      <c r="LD60" s="57"/>
      <c r="LE60" s="57"/>
      <c r="LF60" s="57"/>
      <c r="LG60" s="57"/>
      <c r="LH60" s="57"/>
      <c r="LI60" s="57"/>
      <c r="LJ60" s="57"/>
      <c r="LK60" s="57"/>
      <c r="LL60" s="57"/>
      <c r="LM60" s="57"/>
      <c r="LN60" s="57"/>
      <c r="LO60" s="57"/>
      <c r="LP60" s="57"/>
      <c r="LQ60" s="57"/>
      <c r="LR60" s="57"/>
      <c r="LS60" s="57"/>
      <c r="LT60" s="57"/>
      <c r="LU60" s="57"/>
      <c r="LV60" s="57"/>
      <c r="LW60" s="57"/>
      <c r="LX60" s="57"/>
      <c r="LY60" s="57"/>
      <c r="LZ60" s="57"/>
      <c r="MA60" s="57"/>
      <c r="MB60" s="57"/>
      <c r="MC60" s="57"/>
      <c r="MD60" s="57"/>
      <c r="ME60" s="57"/>
      <c r="MF60" s="57"/>
      <c r="MG60" s="57"/>
      <c r="MH60" s="57"/>
      <c r="MI60" s="57"/>
      <c r="MJ60" s="57"/>
      <c r="MK60" s="57"/>
      <c r="ML60" s="57"/>
      <c r="MM60" s="57"/>
      <c r="MN60" s="57"/>
      <c r="MO60" s="57"/>
      <c r="MP60" s="57"/>
      <c r="MQ60" s="57"/>
      <c r="MR60" s="57"/>
      <c r="MS60" s="57"/>
      <c r="MT60" s="57"/>
      <c r="MU60" s="57"/>
      <c r="MV60" s="57"/>
      <c r="MW60" s="57"/>
      <c r="MX60" s="57"/>
      <c r="MY60" s="57"/>
      <c r="MZ60" s="57"/>
      <c r="NA60" s="57"/>
      <c r="NB60" s="57"/>
      <c r="NC60" s="57"/>
      <c r="ND60" s="57"/>
      <c r="NE60" s="57"/>
      <c r="NF60" s="57"/>
      <c r="NG60" s="57"/>
      <c r="NH60" s="57"/>
      <c r="NI60" s="57"/>
      <c r="NJ60" s="57"/>
      <c r="NK60" s="57"/>
      <c r="NL60" s="57"/>
      <c r="NM60" s="57"/>
      <c r="NN60" s="57"/>
      <c r="NO60" s="57"/>
      <c r="NP60" s="57"/>
      <c r="NQ60" s="57"/>
      <c r="NR60" s="57"/>
      <c r="NS60" s="57"/>
      <c r="NT60" s="57"/>
      <c r="NU60" s="57"/>
      <c r="NV60" s="57"/>
      <c r="NW60" s="57"/>
      <c r="NX60" s="57"/>
      <c r="NY60" s="57"/>
      <c r="NZ60" s="57"/>
      <c r="OA60" s="57"/>
      <c r="OB60" s="57"/>
      <c r="OC60" s="57"/>
      <c r="OD60" s="57"/>
      <c r="OE60" s="57"/>
      <c r="OF60" s="57"/>
      <c r="OG60" s="57"/>
      <c r="OH60" s="57"/>
      <c r="OI60" s="57"/>
      <c r="OJ60" s="57"/>
      <c r="OK60" s="57"/>
      <c r="OL60" s="57"/>
      <c r="OM60" s="57"/>
      <c r="ON60" s="57"/>
      <c r="OO60" s="57"/>
      <c r="OP60" s="57"/>
      <c r="OQ60" s="57"/>
      <c r="OR60" s="57"/>
      <c r="OS60" s="57"/>
      <c r="OT60" s="57"/>
      <c r="OU60" s="57"/>
      <c r="OV60" s="57"/>
      <c r="OW60" s="57"/>
      <c r="OX60" s="57"/>
      <c r="OY60" s="57"/>
      <c r="OZ60" s="57"/>
      <c r="PA60" s="57"/>
      <c r="PB60" s="57"/>
      <c r="PC60" s="57"/>
      <c r="PD60" s="57"/>
      <c r="PE60" s="57"/>
      <c r="PF60" s="57"/>
      <c r="PG60" s="57"/>
      <c r="PH60" s="57"/>
      <c r="PI60" s="57"/>
      <c r="PJ60" s="57"/>
      <c r="PK60" s="57"/>
      <c r="PL60" s="57"/>
      <c r="PM60" s="57"/>
      <c r="PN60" s="57"/>
      <c r="PO60" s="57"/>
      <c r="PP60" s="57"/>
      <c r="PQ60" s="57"/>
      <c r="PR60" s="57"/>
      <c r="PS60" s="57"/>
      <c r="PT60" s="57"/>
      <c r="PU60" s="57"/>
      <c r="PV60" s="57"/>
      <c r="PW60" s="57"/>
      <c r="PX60" s="57"/>
      <c r="PY60" s="57"/>
      <c r="PZ60" s="57"/>
      <c r="QA60" s="57"/>
      <c r="QB60" s="57"/>
      <c r="QC60" s="57"/>
      <c r="QD60" s="57"/>
      <c r="QE60" s="57"/>
      <c r="QF60" s="57"/>
      <c r="QG60" s="57"/>
      <c r="QH60" s="57"/>
      <c r="QI60" s="57"/>
      <c r="QJ60" s="57"/>
      <c r="QK60" s="57"/>
      <c r="QL60" s="57"/>
      <c r="QM60" s="57"/>
      <c r="QN60" s="57"/>
      <c r="QO60" s="57"/>
      <c r="QP60" s="57"/>
      <c r="QQ60" s="57"/>
      <c r="QR60" s="57"/>
      <c r="QS60" s="57"/>
      <c r="QT60" s="57"/>
      <c r="QU60" s="57"/>
      <c r="QV60" s="57"/>
      <c r="QW60" s="57"/>
      <c r="QX60" s="57"/>
      <c r="QY60" s="57"/>
      <c r="QZ60" s="57"/>
      <c r="RA60" s="57"/>
      <c r="RB60" s="57"/>
      <c r="RC60" s="57"/>
      <c r="RD60" s="57"/>
      <c r="RE60" s="57"/>
      <c r="RF60" s="57"/>
      <c r="RG60" s="57"/>
      <c r="RH60" s="57"/>
      <c r="RI60" s="57"/>
      <c r="RJ60" s="57"/>
      <c r="RK60" s="57"/>
      <c r="RL60" s="57"/>
      <c r="RM60" s="57"/>
      <c r="RN60" s="57"/>
      <c r="RO60" s="57"/>
      <c r="RP60" s="57"/>
      <c r="RQ60" s="57"/>
      <c r="RR60" s="57"/>
      <c r="RS60" s="57"/>
      <c r="RT60" s="57"/>
      <c r="RU60" s="57"/>
      <c r="RV60" s="57"/>
      <c r="RW60" s="57"/>
      <c r="RX60" s="57"/>
      <c r="RY60" s="57"/>
      <c r="RZ60" s="57"/>
      <c r="SA60" s="57"/>
      <c r="SB60" s="57"/>
      <c r="SC60" s="57"/>
      <c r="SD60" s="57"/>
      <c r="SE60" s="57"/>
      <c r="SF60" s="57"/>
      <c r="SG60" s="57"/>
      <c r="SH60" s="57"/>
      <c r="SI60" s="57"/>
      <c r="SJ60" s="57"/>
      <c r="SK60" s="57"/>
      <c r="SL60" s="57"/>
      <c r="SM60" s="57"/>
      <c r="SN60" s="57"/>
      <c r="SO60" s="57"/>
      <c r="SP60" s="57"/>
      <c r="SQ60" s="57"/>
      <c r="SR60" s="57"/>
      <c r="SS60" s="57"/>
      <c r="ST60" s="57"/>
      <c r="SU60" s="57"/>
      <c r="SV60" s="57"/>
      <c r="SW60" s="57"/>
      <c r="SX60" s="57"/>
      <c r="SY60" s="57"/>
      <c r="SZ60" s="57"/>
      <c r="TA60" s="57"/>
      <c r="TB60" s="57"/>
      <c r="TC60" s="57"/>
      <c r="TD60" s="57"/>
      <c r="TE60" s="57"/>
      <c r="TF60" s="57"/>
      <c r="TG60" s="57"/>
      <c r="TH60" s="57"/>
      <c r="TI60" s="57"/>
      <c r="TJ60" s="57"/>
      <c r="TK60" s="57"/>
      <c r="TL60" s="57"/>
      <c r="TM60" s="57"/>
      <c r="TN60" s="57"/>
      <c r="TO60" s="57"/>
      <c r="TP60" s="57"/>
      <c r="TQ60" s="57"/>
      <c r="TR60" s="57"/>
      <c r="TS60" s="57"/>
      <c r="TT60" s="57"/>
      <c r="TU60" s="57"/>
      <c r="TV60" s="57"/>
      <c r="TW60" s="57"/>
      <c r="TX60" s="57"/>
      <c r="TY60" s="57"/>
      <c r="TZ60" s="57"/>
      <c r="UA60" s="57"/>
      <c r="UB60" s="57"/>
      <c r="UC60" s="57"/>
      <c r="UD60" s="57"/>
      <c r="UE60" s="57"/>
      <c r="UF60" s="57"/>
      <c r="UG60" s="57"/>
      <c r="UH60" s="57"/>
      <c r="UI60" s="57"/>
      <c r="UJ60" s="57"/>
      <c r="UK60" s="57"/>
      <c r="UL60" s="57"/>
      <c r="UM60" s="57"/>
      <c r="UN60" s="57"/>
      <c r="UO60" s="57"/>
      <c r="UP60" s="57"/>
      <c r="UQ60" s="57"/>
      <c r="UR60" s="57"/>
      <c r="US60" s="57"/>
      <c r="UT60" s="57"/>
      <c r="UU60" s="57"/>
      <c r="UV60" s="57"/>
      <c r="UW60" s="57"/>
      <c r="UX60" s="57"/>
      <c r="UY60" s="57"/>
      <c r="UZ60" s="57"/>
      <c r="VA60" s="57"/>
      <c r="VB60" s="57"/>
      <c r="VC60" s="57"/>
      <c r="VD60" s="57"/>
      <c r="VE60" s="57"/>
      <c r="VF60" s="57"/>
      <c r="VG60" s="57"/>
      <c r="VH60" s="57"/>
      <c r="VI60" s="57"/>
      <c r="VJ60" s="57"/>
      <c r="VK60" s="57"/>
      <c r="VL60" s="57"/>
      <c r="VM60" s="57"/>
      <c r="VN60" s="57"/>
      <c r="VO60" s="57"/>
      <c r="VP60" s="57"/>
      <c r="VQ60" s="57"/>
      <c r="VR60" s="57"/>
      <c r="VS60" s="57"/>
      <c r="VT60" s="57"/>
      <c r="VU60" s="57"/>
      <c r="VV60" s="57"/>
      <c r="VW60" s="57"/>
      <c r="VX60" s="57"/>
      <c r="VY60" s="57"/>
      <c r="VZ60" s="57"/>
      <c r="WA60" s="57"/>
      <c r="WB60" s="57"/>
      <c r="WC60" s="57"/>
      <c r="WD60" s="57"/>
      <c r="WE60" s="57"/>
      <c r="WF60" s="57"/>
      <c r="WG60" s="57"/>
      <c r="WH60" s="57"/>
      <c r="WI60" s="57"/>
      <c r="WJ60" s="57"/>
      <c r="WK60" s="57"/>
      <c r="WL60" s="57"/>
      <c r="WM60" s="57"/>
      <c r="WN60" s="57"/>
      <c r="WO60" s="57"/>
      <c r="WP60" s="57"/>
      <c r="WQ60" s="57"/>
      <c r="WR60" s="57"/>
      <c r="WS60" s="57"/>
      <c r="WT60" s="57"/>
      <c r="WU60" s="57"/>
      <c r="WV60" s="57"/>
      <c r="WW60" s="57"/>
      <c r="WX60" s="57"/>
      <c r="WY60" s="57"/>
      <c r="WZ60" s="57"/>
      <c r="XA60" s="57"/>
      <c r="XB60" s="57"/>
      <c r="XC60" s="57"/>
      <c r="XD60" s="57"/>
      <c r="XE60" s="57"/>
      <c r="XF60" s="57"/>
      <c r="XG60" s="57"/>
      <c r="XH60" s="57"/>
      <c r="XI60" s="57"/>
      <c r="XJ60" s="57"/>
      <c r="XK60" s="57"/>
      <c r="XL60" s="57"/>
      <c r="XM60" s="57"/>
      <c r="XN60" s="57"/>
      <c r="XO60" s="57"/>
      <c r="XP60" s="57"/>
      <c r="XQ60" s="57"/>
      <c r="XR60" s="57"/>
      <c r="XS60" s="57"/>
      <c r="XT60" s="57"/>
      <c r="XU60" s="57"/>
      <c r="XV60" s="57"/>
      <c r="XW60" s="57"/>
      <c r="XX60" s="57"/>
      <c r="XY60" s="57"/>
      <c r="XZ60" s="57"/>
      <c r="YA60" s="57"/>
      <c r="YB60" s="57"/>
      <c r="YC60" s="57"/>
      <c r="YD60" s="57"/>
      <c r="YE60" s="57"/>
      <c r="YF60" s="57"/>
      <c r="YG60" s="57"/>
      <c r="YH60" s="57"/>
      <c r="YI60" s="57"/>
      <c r="YJ60" s="57"/>
      <c r="YK60" s="57"/>
      <c r="YL60" s="57"/>
      <c r="YM60" s="57"/>
      <c r="YN60" s="57"/>
      <c r="YO60" s="57"/>
      <c r="YP60" s="57"/>
      <c r="YQ60" s="57"/>
      <c r="YR60" s="57"/>
      <c r="YS60" s="57"/>
      <c r="YT60" s="57"/>
      <c r="YU60" s="57"/>
      <c r="YV60" s="57"/>
      <c r="YW60" s="57"/>
      <c r="YX60" s="57"/>
      <c r="YY60" s="57"/>
    </row>
    <row r="61" spans="2:675" x14ac:dyDescent="0.25">
      <c r="B61" s="156"/>
      <c r="C61" s="58">
        <f t="shared" si="2"/>
        <v>59</v>
      </c>
      <c r="D61" s="57" t="s">
        <v>63</v>
      </c>
      <c r="E61" s="57"/>
      <c r="F61" s="57">
        <f t="shared" ca="1" si="0"/>
        <v>0</v>
      </c>
      <c r="G61" s="57">
        <v>0</v>
      </c>
      <c r="H61" s="57"/>
      <c r="I61" s="57"/>
      <c r="J61" s="57"/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/>
      <c r="R61" s="57">
        <v>0</v>
      </c>
      <c r="S61" s="57">
        <v>0</v>
      </c>
      <c r="T61" s="57">
        <v>0</v>
      </c>
      <c r="U61" s="57">
        <v>0</v>
      </c>
      <c r="V61" s="57">
        <v>0</v>
      </c>
      <c r="W61" s="57">
        <v>0</v>
      </c>
      <c r="X61" s="57"/>
      <c r="Y61" s="57"/>
      <c r="Z61" s="57">
        <v>0</v>
      </c>
      <c r="AA61" s="57">
        <v>0</v>
      </c>
      <c r="AB61" s="57">
        <v>0</v>
      </c>
      <c r="AC61" s="57">
        <v>0</v>
      </c>
      <c r="AD61" s="57">
        <v>0</v>
      </c>
      <c r="AE61" s="57"/>
      <c r="AF61" s="57">
        <v>0</v>
      </c>
      <c r="AG61" s="57">
        <v>0</v>
      </c>
      <c r="AH61" s="57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7">
        <v>0</v>
      </c>
      <c r="AP61" s="57">
        <v>0</v>
      </c>
      <c r="AQ61" s="57">
        <v>0</v>
      </c>
      <c r="AR61" s="57">
        <v>0</v>
      </c>
      <c r="AS61" s="57"/>
      <c r="AT61" s="57">
        <v>0</v>
      </c>
      <c r="AU61" s="57">
        <v>0</v>
      </c>
      <c r="AV61" s="57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7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7"/>
      <c r="BK61" s="57"/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7">
        <v>0</v>
      </c>
      <c r="BR61" s="57">
        <v>0</v>
      </c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  <c r="FB61" s="57"/>
      <c r="FC61" s="57"/>
      <c r="FD61" s="57"/>
      <c r="FE61" s="57"/>
      <c r="FF61" s="57"/>
      <c r="FG61" s="57"/>
      <c r="FH61" s="57"/>
      <c r="FI61" s="57"/>
      <c r="FJ61" s="57"/>
      <c r="FK61" s="57"/>
      <c r="FL61" s="57"/>
      <c r="FM61" s="57"/>
      <c r="FN61" s="57"/>
      <c r="FO61" s="57"/>
      <c r="FP61" s="57"/>
      <c r="FQ61" s="57"/>
      <c r="FR61" s="57"/>
      <c r="FS61" s="57"/>
      <c r="FT61" s="5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  <c r="GJ61" s="57"/>
      <c r="GK61" s="57"/>
      <c r="GL61" s="57"/>
      <c r="GM61" s="57"/>
      <c r="GN61" s="57"/>
      <c r="GO61" s="57"/>
      <c r="GP61" s="57"/>
      <c r="GQ61" s="57"/>
      <c r="GR61" s="57"/>
      <c r="GS61" s="57"/>
      <c r="GT61" s="57"/>
      <c r="GU61" s="57"/>
      <c r="GV61" s="57"/>
      <c r="GW61" s="57"/>
      <c r="GX61" s="57"/>
      <c r="GY61" s="57"/>
      <c r="GZ61" s="57"/>
      <c r="HA61" s="57"/>
      <c r="HB61" s="57"/>
      <c r="HC61" s="57"/>
      <c r="HD61" s="57"/>
      <c r="HE61" s="57"/>
      <c r="HF61" s="57"/>
      <c r="HG61" s="57"/>
      <c r="HH61" s="57"/>
      <c r="HI61" s="57"/>
      <c r="HJ61" s="57"/>
      <c r="HK61" s="57"/>
      <c r="HL61" s="57"/>
      <c r="HM61" s="57"/>
      <c r="HN61" s="57"/>
      <c r="HO61" s="57"/>
      <c r="HP61" s="57"/>
      <c r="HQ61" s="57"/>
      <c r="HR61" s="57"/>
      <c r="HS61" s="57"/>
      <c r="HT61" s="57"/>
      <c r="HU61" s="57"/>
      <c r="HV61" s="57"/>
      <c r="HW61" s="57"/>
      <c r="HX61" s="57"/>
      <c r="HY61" s="57"/>
      <c r="HZ61" s="57"/>
      <c r="IA61" s="57"/>
      <c r="IB61" s="57"/>
      <c r="IC61" s="57"/>
      <c r="ID61" s="57"/>
      <c r="IE61" s="57"/>
      <c r="IF61" s="57"/>
      <c r="IG61" s="57"/>
      <c r="IH61" s="57"/>
      <c r="II61" s="57"/>
      <c r="IJ61" s="57"/>
      <c r="IK61" s="57"/>
      <c r="IL61" s="57"/>
      <c r="IM61" s="57"/>
      <c r="IN61" s="57"/>
      <c r="IO61" s="57"/>
      <c r="IP61" s="57"/>
      <c r="IQ61" s="57"/>
      <c r="IR61" s="57"/>
      <c r="IS61" s="57"/>
      <c r="IT61" s="57"/>
      <c r="IU61" s="57"/>
      <c r="IV61" s="57"/>
      <c r="IW61" s="57"/>
      <c r="IX61" s="57"/>
      <c r="IY61" s="57"/>
      <c r="IZ61" s="57"/>
      <c r="JA61" s="57"/>
      <c r="JB61" s="57"/>
      <c r="JC61" s="57"/>
      <c r="JD61" s="57"/>
      <c r="JE61" s="57"/>
      <c r="JF61" s="57"/>
      <c r="JG61" s="57"/>
      <c r="JH61" s="57"/>
      <c r="JI61" s="57"/>
      <c r="JJ61" s="57"/>
      <c r="JK61" s="57"/>
      <c r="JL61" s="57"/>
      <c r="JM61" s="57"/>
      <c r="JN61" s="57"/>
      <c r="JO61" s="57"/>
      <c r="JP61" s="57"/>
      <c r="JQ61" s="57"/>
      <c r="JR61" s="57"/>
      <c r="JS61" s="57"/>
      <c r="JT61" s="57"/>
      <c r="JU61" s="57"/>
      <c r="JV61" s="57"/>
      <c r="JW61" s="57"/>
      <c r="JX61" s="57"/>
      <c r="JY61" s="57"/>
      <c r="JZ61" s="57"/>
      <c r="KA61" s="57"/>
      <c r="KB61" s="57"/>
      <c r="KC61" s="57"/>
      <c r="KD61" s="57"/>
      <c r="KE61" s="57"/>
      <c r="KF61" s="57"/>
      <c r="KG61" s="57"/>
      <c r="KH61" s="57"/>
      <c r="KI61" s="57"/>
      <c r="KJ61" s="57"/>
      <c r="KK61" s="57"/>
      <c r="KL61" s="57"/>
      <c r="KM61" s="57"/>
      <c r="KN61" s="57"/>
      <c r="KO61" s="57"/>
      <c r="KP61" s="57"/>
      <c r="KQ61" s="57"/>
      <c r="KR61" s="57"/>
      <c r="KS61" s="57"/>
      <c r="KT61" s="57"/>
      <c r="KU61" s="57"/>
      <c r="KV61" s="57"/>
      <c r="KW61" s="57"/>
      <c r="KX61" s="57"/>
      <c r="KY61" s="57"/>
      <c r="KZ61" s="57"/>
      <c r="LA61" s="57"/>
      <c r="LB61" s="57"/>
      <c r="LC61" s="57"/>
      <c r="LD61" s="57"/>
      <c r="LE61" s="57"/>
      <c r="LF61" s="57"/>
      <c r="LG61" s="57"/>
      <c r="LH61" s="57"/>
      <c r="LI61" s="57"/>
      <c r="LJ61" s="57"/>
      <c r="LK61" s="57"/>
      <c r="LL61" s="57"/>
      <c r="LM61" s="57"/>
      <c r="LN61" s="57"/>
      <c r="LO61" s="57"/>
      <c r="LP61" s="57"/>
      <c r="LQ61" s="57"/>
      <c r="LR61" s="57"/>
      <c r="LS61" s="57"/>
      <c r="LT61" s="57"/>
      <c r="LU61" s="57"/>
      <c r="LV61" s="57"/>
      <c r="LW61" s="57"/>
      <c r="LX61" s="57"/>
      <c r="LY61" s="57"/>
      <c r="LZ61" s="57"/>
      <c r="MA61" s="57"/>
      <c r="MB61" s="57"/>
      <c r="MC61" s="57"/>
      <c r="MD61" s="57"/>
      <c r="ME61" s="57"/>
      <c r="MF61" s="57"/>
      <c r="MG61" s="57"/>
      <c r="MH61" s="57"/>
      <c r="MI61" s="57"/>
      <c r="MJ61" s="57"/>
      <c r="MK61" s="57"/>
      <c r="ML61" s="57"/>
      <c r="MM61" s="57"/>
      <c r="MN61" s="57"/>
      <c r="MO61" s="57"/>
      <c r="MP61" s="57"/>
      <c r="MQ61" s="57"/>
      <c r="MR61" s="57"/>
      <c r="MS61" s="57"/>
      <c r="MT61" s="57"/>
      <c r="MU61" s="57"/>
      <c r="MV61" s="57"/>
      <c r="MW61" s="57"/>
      <c r="MX61" s="57"/>
      <c r="MY61" s="57"/>
      <c r="MZ61" s="57"/>
      <c r="NA61" s="57"/>
      <c r="NB61" s="57"/>
      <c r="NC61" s="57"/>
      <c r="ND61" s="57"/>
      <c r="NE61" s="57"/>
      <c r="NF61" s="57"/>
      <c r="NG61" s="57"/>
      <c r="NH61" s="57"/>
      <c r="NI61" s="57"/>
      <c r="NJ61" s="57"/>
      <c r="NK61" s="57"/>
      <c r="NL61" s="57"/>
      <c r="NM61" s="57"/>
      <c r="NN61" s="57"/>
      <c r="NO61" s="57"/>
      <c r="NP61" s="57"/>
      <c r="NQ61" s="57"/>
      <c r="NR61" s="57"/>
      <c r="NS61" s="57"/>
      <c r="NT61" s="57"/>
      <c r="NU61" s="57"/>
      <c r="NV61" s="57"/>
      <c r="NW61" s="57"/>
      <c r="NX61" s="57"/>
      <c r="NY61" s="57"/>
      <c r="NZ61" s="57"/>
      <c r="OA61" s="57"/>
      <c r="OB61" s="57"/>
      <c r="OC61" s="57"/>
      <c r="OD61" s="57"/>
      <c r="OE61" s="57"/>
      <c r="OF61" s="57"/>
      <c r="OG61" s="57"/>
      <c r="OH61" s="57"/>
      <c r="OI61" s="57"/>
      <c r="OJ61" s="57"/>
      <c r="OK61" s="57"/>
      <c r="OL61" s="57"/>
      <c r="OM61" s="57"/>
      <c r="ON61" s="57"/>
      <c r="OO61" s="57"/>
      <c r="OP61" s="57"/>
      <c r="OQ61" s="57"/>
      <c r="OR61" s="57"/>
      <c r="OS61" s="57"/>
      <c r="OT61" s="57"/>
      <c r="OU61" s="57"/>
      <c r="OV61" s="57"/>
      <c r="OW61" s="57"/>
      <c r="OX61" s="57"/>
      <c r="OY61" s="57"/>
      <c r="OZ61" s="57"/>
      <c r="PA61" s="57"/>
      <c r="PB61" s="57"/>
      <c r="PC61" s="57"/>
      <c r="PD61" s="57"/>
      <c r="PE61" s="57"/>
      <c r="PF61" s="57"/>
      <c r="PG61" s="57"/>
      <c r="PH61" s="57"/>
      <c r="PI61" s="57"/>
      <c r="PJ61" s="57"/>
      <c r="PK61" s="57"/>
      <c r="PL61" s="57"/>
      <c r="PM61" s="57"/>
      <c r="PN61" s="57"/>
      <c r="PO61" s="57"/>
      <c r="PP61" s="57"/>
      <c r="PQ61" s="57"/>
      <c r="PR61" s="57"/>
      <c r="PS61" s="57"/>
      <c r="PT61" s="57"/>
      <c r="PU61" s="57"/>
      <c r="PV61" s="57"/>
      <c r="PW61" s="57"/>
      <c r="PX61" s="57"/>
      <c r="PY61" s="57"/>
      <c r="PZ61" s="57"/>
      <c r="QA61" s="57"/>
      <c r="QB61" s="57"/>
      <c r="QC61" s="57"/>
      <c r="QD61" s="57"/>
      <c r="QE61" s="57"/>
      <c r="QF61" s="57"/>
      <c r="QG61" s="57"/>
      <c r="QH61" s="57"/>
      <c r="QI61" s="57"/>
      <c r="QJ61" s="57"/>
      <c r="QK61" s="57"/>
      <c r="QL61" s="57"/>
      <c r="QM61" s="57"/>
      <c r="QN61" s="57"/>
      <c r="QO61" s="57"/>
      <c r="QP61" s="57"/>
      <c r="QQ61" s="57"/>
      <c r="QR61" s="57"/>
      <c r="QS61" s="57"/>
      <c r="QT61" s="57"/>
      <c r="QU61" s="57"/>
      <c r="QV61" s="57"/>
      <c r="QW61" s="57"/>
      <c r="QX61" s="57"/>
      <c r="QY61" s="57"/>
      <c r="QZ61" s="57"/>
      <c r="RA61" s="57"/>
      <c r="RB61" s="57"/>
      <c r="RC61" s="57"/>
      <c r="RD61" s="57"/>
      <c r="RE61" s="57"/>
      <c r="RF61" s="57"/>
      <c r="RG61" s="57"/>
      <c r="RH61" s="57"/>
      <c r="RI61" s="57"/>
      <c r="RJ61" s="57"/>
      <c r="RK61" s="57"/>
      <c r="RL61" s="57"/>
      <c r="RM61" s="57"/>
      <c r="RN61" s="57"/>
      <c r="RO61" s="57"/>
      <c r="RP61" s="57"/>
      <c r="RQ61" s="57"/>
      <c r="RR61" s="57"/>
      <c r="RS61" s="57"/>
      <c r="RT61" s="57"/>
      <c r="RU61" s="57"/>
      <c r="RV61" s="57"/>
      <c r="RW61" s="57"/>
      <c r="RX61" s="57"/>
      <c r="RY61" s="57"/>
      <c r="RZ61" s="57"/>
      <c r="SA61" s="57"/>
      <c r="SB61" s="57"/>
      <c r="SC61" s="57"/>
      <c r="SD61" s="57"/>
      <c r="SE61" s="57"/>
      <c r="SF61" s="57"/>
      <c r="SG61" s="57"/>
      <c r="SH61" s="57"/>
      <c r="SI61" s="57"/>
      <c r="SJ61" s="57"/>
      <c r="SK61" s="57"/>
      <c r="SL61" s="57"/>
      <c r="SM61" s="57"/>
      <c r="SN61" s="57"/>
      <c r="SO61" s="57"/>
      <c r="SP61" s="57"/>
      <c r="SQ61" s="57"/>
      <c r="SR61" s="57"/>
      <c r="SS61" s="57"/>
      <c r="ST61" s="57"/>
      <c r="SU61" s="57"/>
      <c r="SV61" s="57"/>
      <c r="SW61" s="57"/>
      <c r="SX61" s="57"/>
      <c r="SY61" s="57"/>
      <c r="SZ61" s="57"/>
      <c r="TA61" s="57"/>
      <c r="TB61" s="57"/>
      <c r="TC61" s="57"/>
      <c r="TD61" s="57"/>
      <c r="TE61" s="57"/>
      <c r="TF61" s="57"/>
      <c r="TG61" s="57"/>
      <c r="TH61" s="57"/>
      <c r="TI61" s="57"/>
      <c r="TJ61" s="57"/>
      <c r="TK61" s="57"/>
      <c r="TL61" s="57"/>
      <c r="TM61" s="57"/>
      <c r="TN61" s="57"/>
      <c r="TO61" s="57"/>
      <c r="TP61" s="57"/>
      <c r="TQ61" s="57"/>
      <c r="TR61" s="57"/>
      <c r="TS61" s="57"/>
      <c r="TT61" s="57"/>
      <c r="TU61" s="57"/>
      <c r="TV61" s="57"/>
      <c r="TW61" s="57"/>
      <c r="TX61" s="57"/>
      <c r="TY61" s="57"/>
      <c r="TZ61" s="57"/>
      <c r="UA61" s="57"/>
      <c r="UB61" s="57"/>
      <c r="UC61" s="57"/>
      <c r="UD61" s="57"/>
      <c r="UE61" s="57"/>
      <c r="UF61" s="57"/>
      <c r="UG61" s="57"/>
      <c r="UH61" s="57"/>
      <c r="UI61" s="57"/>
      <c r="UJ61" s="57"/>
      <c r="UK61" s="57"/>
      <c r="UL61" s="57"/>
      <c r="UM61" s="57"/>
      <c r="UN61" s="57"/>
      <c r="UO61" s="57"/>
      <c r="UP61" s="57"/>
      <c r="UQ61" s="57"/>
      <c r="UR61" s="57"/>
      <c r="US61" s="57"/>
      <c r="UT61" s="57"/>
      <c r="UU61" s="57"/>
      <c r="UV61" s="57"/>
      <c r="UW61" s="57"/>
      <c r="UX61" s="57"/>
      <c r="UY61" s="57"/>
      <c r="UZ61" s="57"/>
      <c r="VA61" s="57"/>
      <c r="VB61" s="57"/>
      <c r="VC61" s="57"/>
      <c r="VD61" s="57"/>
      <c r="VE61" s="57"/>
      <c r="VF61" s="57"/>
      <c r="VG61" s="57"/>
      <c r="VH61" s="57"/>
      <c r="VI61" s="57"/>
      <c r="VJ61" s="57"/>
      <c r="VK61" s="57"/>
      <c r="VL61" s="57"/>
      <c r="VM61" s="57"/>
      <c r="VN61" s="57"/>
      <c r="VO61" s="57"/>
      <c r="VP61" s="57"/>
      <c r="VQ61" s="57"/>
      <c r="VR61" s="57"/>
      <c r="VS61" s="57"/>
      <c r="VT61" s="57"/>
      <c r="VU61" s="57"/>
      <c r="VV61" s="57"/>
      <c r="VW61" s="57"/>
      <c r="VX61" s="57"/>
      <c r="VY61" s="57"/>
      <c r="VZ61" s="57"/>
      <c r="WA61" s="57"/>
      <c r="WB61" s="57"/>
      <c r="WC61" s="57"/>
      <c r="WD61" s="57"/>
      <c r="WE61" s="57"/>
      <c r="WF61" s="57"/>
      <c r="WG61" s="57"/>
      <c r="WH61" s="57"/>
      <c r="WI61" s="57"/>
      <c r="WJ61" s="57"/>
      <c r="WK61" s="57"/>
      <c r="WL61" s="57"/>
      <c r="WM61" s="57"/>
      <c r="WN61" s="57"/>
      <c r="WO61" s="57"/>
      <c r="WP61" s="57"/>
      <c r="WQ61" s="57"/>
      <c r="WR61" s="57"/>
      <c r="WS61" s="57"/>
      <c r="WT61" s="57"/>
      <c r="WU61" s="57"/>
      <c r="WV61" s="57"/>
      <c r="WW61" s="57"/>
      <c r="WX61" s="57"/>
      <c r="WY61" s="57"/>
      <c r="WZ61" s="57"/>
      <c r="XA61" s="57"/>
      <c r="XB61" s="57"/>
      <c r="XC61" s="57"/>
      <c r="XD61" s="57"/>
      <c r="XE61" s="57"/>
      <c r="XF61" s="57"/>
      <c r="XG61" s="57"/>
      <c r="XH61" s="57"/>
      <c r="XI61" s="57"/>
      <c r="XJ61" s="57"/>
      <c r="XK61" s="57"/>
      <c r="XL61" s="57"/>
      <c r="XM61" s="57"/>
      <c r="XN61" s="57"/>
      <c r="XO61" s="57"/>
      <c r="XP61" s="57"/>
      <c r="XQ61" s="57"/>
      <c r="XR61" s="57"/>
      <c r="XS61" s="57"/>
      <c r="XT61" s="57"/>
      <c r="XU61" s="57"/>
      <c r="XV61" s="57"/>
      <c r="XW61" s="57"/>
      <c r="XX61" s="57"/>
      <c r="XY61" s="57"/>
      <c r="XZ61" s="57"/>
      <c r="YA61" s="57"/>
      <c r="YB61" s="57"/>
      <c r="YC61" s="57"/>
      <c r="YD61" s="57"/>
      <c r="YE61" s="57"/>
      <c r="YF61" s="57"/>
      <c r="YG61" s="57"/>
      <c r="YH61" s="57"/>
      <c r="YI61" s="57"/>
      <c r="YJ61" s="57"/>
      <c r="YK61" s="57"/>
      <c r="YL61" s="57"/>
      <c r="YM61" s="57"/>
      <c r="YN61" s="57"/>
      <c r="YO61" s="57"/>
      <c r="YP61" s="57"/>
      <c r="YQ61" s="57"/>
      <c r="YR61" s="57"/>
      <c r="YS61" s="57"/>
      <c r="YT61" s="57"/>
      <c r="YU61" s="57"/>
      <c r="YV61" s="57"/>
      <c r="YW61" s="57"/>
      <c r="YX61" s="57"/>
      <c r="YY61" s="57"/>
    </row>
    <row r="62" spans="2:675" x14ac:dyDescent="0.25">
      <c r="B62" s="156"/>
      <c r="C62" s="58">
        <f t="shared" si="2"/>
        <v>60</v>
      </c>
      <c r="D62" s="57" t="s">
        <v>132</v>
      </c>
      <c r="E62" s="57"/>
      <c r="F62" s="57">
        <f t="shared" ca="1" si="0"/>
        <v>0</v>
      </c>
      <c r="G62" s="57">
        <v>1</v>
      </c>
      <c r="H62" s="57"/>
      <c r="I62" s="57"/>
      <c r="J62" s="57"/>
      <c r="K62" s="57">
        <v>1</v>
      </c>
      <c r="L62" s="57">
        <v>1</v>
      </c>
      <c r="M62" s="57">
        <v>1</v>
      </c>
      <c r="N62" s="57">
        <v>1</v>
      </c>
      <c r="O62" s="57">
        <v>1</v>
      </c>
      <c r="P62" s="57">
        <v>1</v>
      </c>
      <c r="Q62" s="57"/>
      <c r="R62" s="57">
        <v>1</v>
      </c>
      <c r="S62" s="57">
        <v>1</v>
      </c>
      <c r="T62" s="57">
        <v>1</v>
      </c>
      <c r="U62" s="57">
        <v>1</v>
      </c>
      <c r="V62" s="57">
        <v>1</v>
      </c>
      <c r="W62" s="57">
        <v>1</v>
      </c>
      <c r="X62" s="57"/>
      <c r="Y62" s="57"/>
      <c r="Z62" s="57">
        <v>1</v>
      </c>
      <c r="AA62" s="57">
        <v>1</v>
      </c>
      <c r="AB62" s="57">
        <v>1</v>
      </c>
      <c r="AC62" s="57">
        <v>1</v>
      </c>
      <c r="AD62" s="57">
        <v>1</v>
      </c>
      <c r="AE62" s="57"/>
      <c r="AF62" s="57">
        <v>1</v>
      </c>
      <c r="AG62" s="57">
        <v>1</v>
      </c>
      <c r="AH62" s="57">
        <v>1</v>
      </c>
      <c r="AI62" s="57">
        <v>1</v>
      </c>
      <c r="AJ62" s="57">
        <v>1</v>
      </c>
      <c r="AK62" s="57">
        <v>1</v>
      </c>
      <c r="AL62" s="57">
        <v>1</v>
      </c>
      <c r="AM62" s="57">
        <v>1</v>
      </c>
      <c r="AN62" s="57">
        <v>1</v>
      </c>
      <c r="AO62" s="57">
        <v>1</v>
      </c>
      <c r="AP62" s="57">
        <v>1</v>
      </c>
      <c r="AQ62" s="57">
        <v>1</v>
      </c>
      <c r="AR62" s="57">
        <v>1</v>
      </c>
      <c r="AS62" s="57"/>
      <c r="AT62" s="57">
        <v>1</v>
      </c>
      <c r="AU62" s="57">
        <v>1</v>
      </c>
      <c r="AV62" s="57">
        <v>1</v>
      </c>
      <c r="AW62" s="57">
        <v>1</v>
      </c>
      <c r="AX62" s="57">
        <v>1</v>
      </c>
      <c r="AY62" s="57">
        <v>1</v>
      </c>
      <c r="AZ62" s="57">
        <v>1</v>
      </c>
      <c r="BA62" s="57">
        <v>1</v>
      </c>
      <c r="BB62" s="57">
        <v>1</v>
      </c>
      <c r="BC62" s="57">
        <v>1</v>
      </c>
      <c r="BD62" s="57">
        <v>1</v>
      </c>
      <c r="BE62" s="57">
        <v>1</v>
      </c>
      <c r="BF62" s="57">
        <v>1</v>
      </c>
      <c r="BG62" s="57">
        <v>1</v>
      </c>
      <c r="BH62" s="57">
        <v>1</v>
      </c>
      <c r="BI62" s="57">
        <v>1</v>
      </c>
      <c r="BJ62" s="57"/>
      <c r="BK62" s="57"/>
      <c r="BL62" s="57">
        <v>1</v>
      </c>
      <c r="BM62" s="57">
        <v>1</v>
      </c>
      <c r="BN62" s="57">
        <v>1</v>
      </c>
      <c r="BO62" s="57">
        <v>1</v>
      </c>
      <c r="BP62" s="57">
        <v>1</v>
      </c>
      <c r="BQ62" s="57">
        <v>1</v>
      </c>
      <c r="BR62" s="57">
        <v>1</v>
      </c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57"/>
      <c r="IT62" s="57"/>
      <c r="IU62" s="57"/>
      <c r="IV62" s="57"/>
      <c r="IW62" s="57"/>
      <c r="IX62" s="57"/>
      <c r="IY62" s="57"/>
      <c r="IZ62" s="57"/>
      <c r="JA62" s="57"/>
      <c r="JB62" s="57"/>
      <c r="JC62" s="57"/>
      <c r="JD62" s="57"/>
      <c r="JE62" s="57"/>
      <c r="JF62" s="57"/>
      <c r="JG62" s="57"/>
      <c r="JH62" s="57"/>
      <c r="JI62" s="57"/>
      <c r="JJ62" s="57"/>
      <c r="JK62" s="57"/>
      <c r="JL62" s="57"/>
      <c r="JM62" s="57"/>
      <c r="JN62" s="57"/>
      <c r="JO62" s="57"/>
      <c r="JP62" s="57"/>
      <c r="JQ62" s="57"/>
      <c r="JR62" s="57"/>
      <c r="JS62" s="57"/>
      <c r="JT62" s="57"/>
      <c r="JU62" s="57"/>
      <c r="JV62" s="57"/>
      <c r="JW62" s="57"/>
      <c r="JX62" s="57"/>
      <c r="JY62" s="57"/>
      <c r="JZ62" s="57"/>
      <c r="KA62" s="57"/>
      <c r="KB62" s="57"/>
      <c r="KC62" s="57"/>
      <c r="KD62" s="57"/>
      <c r="KE62" s="57"/>
      <c r="KF62" s="57"/>
      <c r="KG62" s="57"/>
      <c r="KH62" s="57"/>
      <c r="KI62" s="57"/>
      <c r="KJ62" s="57"/>
      <c r="KK62" s="57"/>
      <c r="KL62" s="57"/>
      <c r="KM62" s="57"/>
      <c r="KN62" s="57"/>
      <c r="KO62" s="57"/>
      <c r="KP62" s="57"/>
      <c r="KQ62" s="57"/>
      <c r="KR62" s="57"/>
      <c r="KS62" s="57"/>
      <c r="KT62" s="57"/>
      <c r="KU62" s="57"/>
      <c r="KV62" s="57"/>
      <c r="KW62" s="57"/>
      <c r="KX62" s="57"/>
      <c r="KY62" s="57"/>
      <c r="KZ62" s="57"/>
      <c r="LA62" s="57"/>
      <c r="LB62" s="57"/>
      <c r="LC62" s="57"/>
      <c r="LD62" s="57"/>
      <c r="LE62" s="57"/>
      <c r="LF62" s="57"/>
      <c r="LG62" s="57"/>
      <c r="LH62" s="57"/>
      <c r="LI62" s="57"/>
      <c r="LJ62" s="57"/>
      <c r="LK62" s="57"/>
      <c r="LL62" s="57"/>
      <c r="LM62" s="57"/>
      <c r="LN62" s="57"/>
      <c r="LO62" s="57"/>
      <c r="LP62" s="57"/>
      <c r="LQ62" s="57"/>
      <c r="LR62" s="57"/>
      <c r="LS62" s="57"/>
      <c r="LT62" s="57"/>
      <c r="LU62" s="57"/>
      <c r="LV62" s="57"/>
      <c r="LW62" s="57"/>
      <c r="LX62" s="57"/>
      <c r="LY62" s="57"/>
      <c r="LZ62" s="57"/>
      <c r="MA62" s="57"/>
      <c r="MB62" s="57"/>
      <c r="MC62" s="57"/>
      <c r="MD62" s="57"/>
      <c r="ME62" s="57"/>
      <c r="MF62" s="57"/>
      <c r="MG62" s="57"/>
      <c r="MH62" s="57"/>
      <c r="MI62" s="57"/>
      <c r="MJ62" s="57"/>
      <c r="MK62" s="57"/>
      <c r="ML62" s="57"/>
      <c r="MM62" s="57"/>
      <c r="MN62" s="57"/>
      <c r="MO62" s="57"/>
      <c r="MP62" s="57"/>
      <c r="MQ62" s="57"/>
      <c r="MR62" s="57"/>
      <c r="MS62" s="57"/>
      <c r="MT62" s="57"/>
      <c r="MU62" s="57"/>
      <c r="MV62" s="57"/>
      <c r="MW62" s="57"/>
      <c r="MX62" s="57"/>
      <c r="MY62" s="57"/>
      <c r="MZ62" s="57"/>
      <c r="NA62" s="57"/>
      <c r="NB62" s="57"/>
      <c r="NC62" s="57"/>
      <c r="ND62" s="57"/>
      <c r="NE62" s="57"/>
      <c r="NF62" s="57"/>
      <c r="NG62" s="57"/>
      <c r="NH62" s="57"/>
      <c r="NI62" s="57"/>
      <c r="NJ62" s="57"/>
      <c r="NK62" s="57"/>
      <c r="NL62" s="57"/>
      <c r="NM62" s="57"/>
      <c r="NN62" s="57"/>
      <c r="NO62" s="57"/>
      <c r="NP62" s="57"/>
      <c r="NQ62" s="57"/>
      <c r="NR62" s="57"/>
      <c r="NS62" s="57"/>
      <c r="NT62" s="57"/>
      <c r="NU62" s="57"/>
      <c r="NV62" s="57"/>
      <c r="NW62" s="57"/>
      <c r="NX62" s="57"/>
      <c r="NY62" s="57"/>
      <c r="NZ62" s="57"/>
      <c r="OA62" s="57"/>
      <c r="OB62" s="57"/>
      <c r="OC62" s="57"/>
      <c r="OD62" s="57"/>
      <c r="OE62" s="57"/>
      <c r="OF62" s="57"/>
      <c r="OG62" s="57"/>
      <c r="OH62" s="57"/>
      <c r="OI62" s="57"/>
      <c r="OJ62" s="57"/>
      <c r="OK62" s="57"/>
      <c r="OL62" s="57"/>
      <c r="OM62" s="57"/>
      <c r="ON62" s="57"/>
      <c r="OO62" s="57"/>
      <c r="OP62" s="57"/>
      <c r="OQ62" s="57"/>
      <c r="OR62" s="57"/>
      <c r="OS62" s="57"/>
      <c r="OT62" s="57"/>
      <c r="OU62" s="57"/>
      <c r="OV62" s="57"/>
      <c r="OW62" s="57"/>
      <c r="OX62" s="57"/>
      <c r="OY62" s="57"/>
      <c r="OZ62" s="57"/>
      <c r="PA62" s="57"/>
      <c r="PB62" s="57"/>
      <c r="PC62" s="57"/>
      <c r="PD62" s="57"/>
      <c r="PE62" s="57"/>
      <c r="PF62" s="57"/>
      <c r="PG62" s="57"/>
      <c r="PH62" s="57"/>
      <c r="PI62" s="57"/>
      <c r="PJ62" s="57"/>
      <c r="PK62" s="57"/>
      <c r="PL62" s="57"/>
      <c r="PM62" s="57"/>
      <c r="PN62" s="57"/>
      <c r="PO62" s="57"/>
      <c r="PP62" s="57"/>
      <c r="PQ62" s="57"/>
      <c r="PR62" s="57"/>
      <c r="PS62" s="57"/>
      <c r="PT62" s="57"/>
      <c r="PU62" s="57"/>
      <c r="PV62" s="57"/>
      <c r="PW62" s="57"/>
      <c r="PX62" s="57"/>
      <c r="PY62" s="57"/>
      <c r="PZ62" s="57"/>
      <c r="QA62" s="57"/>
      <c r="QB62" s="57"/>
      <c r="QC62" s="57"/>
      <c r="QD62" s="57"/>
      <c r="QE62" s="57"/>
      <c r="QF62" s="57"/>
      <c r="QG62" s="57"/>
      <c r="QH62" s="57"/>
      <c r="QI62" s="57"/>
      <c r="QJ62" s="57"/>
      <c r="QK62" s="57"/>
      <c r="QL62" s="57"/>
      <c r="QM62" s="57"/>
      <c r="QN62" s="57"/>
      <c r="QO62" s="57"/>
      <c r="QP62" s="57"/>
      <c r="QQ62" s="57"/>
      <c r="QR62" s="57"/>
      <c r="QS62" s="57"/>
      <c r="QT62" s="57"/>
      <c r="QU62" s="57"/>
      <c r="QV62" s="57"/>
      <c r="QW62" s="57"/>
      <c r="QX62" s="57"/>
      <c r="QY62" s="57"/>
      <c r="QZ62" s="57"/>
      <c r="RA62" s="57"/>
      <c r="RB62" s="57"/>
      <c r="RC62" s="57"/>
      <c r="RD62" s="57"/>
      <c r="RE62" s="57"/>
      <c r="RF62" s="57"/>
      <c r="RG62" s="57"/>
      <c r="RH62" s="57"/>
      <c r="RI62" s="57"/>
      <c r="RJ62" s="57"/>
      <c r="RK62" s="57"/>
      <c r="RL62" s="57"/>
      <c r="RM62" s="57"/>
      <c r="RN62" s="57"/>
      <c r="RO62" s="57"/>
      <c r="RP62" s="57"/>
      <c r="RQ62" s="57"/>
      <c r="RR62" s="57"/>
      <c r="RS62" s="57"/>
      <c r="RT62" s="57"/>
      <c r="RU62" s="57"/>
      <c r="RV62" s="57"/>
      <c r="RW62" s="57"/>
      <c r="RX62" s="57"/>
      <c r="RY62" s="57"/>
      <c r="RZ62" s="57"/>
      <c r="SA62" s="57"/>
      <c r="SB62" s="57"/>
      <c r="SC62" s="57"/>
      <c r="SD62" s="57"/>
      <c r="SE62" s="57"/>
      <c r="SF62" s="57"/>
      <c r="SG62" s="57"/>
      <c r="SH62" s="57"/>
      <c r="SI62" s="57"/>
      <c r="SJ62" s="57"/>
      <c r="SK62" s="57"/>
      <c r="SL62" s="57"/>
      <c r="SM62" s="57"/>
      <c r="SN62" s="57"/>
      <c r="SO62" s="57"/>
      <c r="SP62" s="57"/>
      <c r="SQ62" s="57"/>
      <c r="SR62" s="57"/>
      <c r="SS62" s="57"/>
      <c r="ST62" s="57"/>
      <c r="SU62" s="57"/>
      <c r="SV62" s="57"/>
      <c r="SW62" s="57"/>
      <c r="SX62" s="57"/>
      <c r="SY62" s="57"/>
      <c r="SZ62" s="57"/>
      <c r="TA62" s="57"/>
      <c r="TB62" s="57"/>
      <c r="TC62" s="57"/>
      <c r="TD62" s="57"/>
      <c r="TE62" s="57"/>
      <c r="TF62" s="57"/>
      <c r="TG62" s="57"/>
      <c r="TH62" s="57"/>
      <c r="TI62" s="57"/>
      <c r="TJ62" s="57"/>
      <c r="TK62" s="57"/>
      <c r="TL62" s="57"/>
      <c r="TM62" s="57"/>
      <c r="TN62" s="57"/>
      <c r="TO62" s="57"/>
      <c r="TP62" s="57"/>
      <c r="TQ62" s="57"/>
      <c r="TR62" s="57"/>
      <c r="TS62" s="57"/>
      <c r="TT62" s="57"/>
      <c r="TU62" s="57"/>
      <c r="TV62" s="57"/>
      <c r="TW62" s="57"/>
      <c r="TX62" s="57"/>
      <c r="TY62" s="57"/>
      <c r="TZ62" s="57"/>
      <c r="UA62" s="57"/>
      <c r="UB62" s="57"/>
      <c r="UC62" s="57"/>
      <c r="UD62" s="57"/>
      <c r="UE62" s="57"/>
      <c r="UF62" s="57"/>
      <c r="UG62" s="57"/>
      <c r="UH62" s="57"/>
      <c r="UI62" s="57"/>
      <c r="UJ62" s="57"/>
      <c r="UK62" s="57"/>
      <c r="UL62" s="57"/>
      <c r="UM62" s="57"/>
      <c r="UN62" s="57"/>
      <c r="UO62" s="57"/>
      <c r="UP62" s="57"/>
      <c r="UQ62" s="57"/>
      <c r="UR62" s="57"/>
      <c r="US62" s="57"/>
      <c r="UT62" s="57"/>
      <c r="UU62" s="57"/>
      <c r="UV62" s="57"/>
      <c r="UW62" s="57"/>
      <c r="UX62" s="57"/>
      <c r="UY62" s="57"/>
      <c r="UZ62" s="57"/>
      <c r="VA62" s="57"/>
      <c r="VB62" s="57"/>
      <c r="VC62" s="57"/>
      <c r="VD62" s="57"/>
      <c r="VE62" s="57"/>
      <c r="VF62" s="57"/>
      <c r="VG62" s="57"/>
      <c r="VH62" s="57"/>
      <c r="VI62" s="57"/>
      <c r="VJ62" s="57"/>
      <c r="VK62" s="57"/>
      <c r="VL62" s="57"/>
      <c r="VM62" s="57"/>
      <c r="VN62" s="57"/>
      <c r="VO62" s="57"/>
      <c r="VP62" s="57"/>
      <c r="VQ62" s="57"/>
      <c r="VR62" s="57"/>
      <c r="VS62" s="57"/>
      <c r="VT62" s="57"/>
      <c r="VU62" s="57"/>
      <c r="VV62" s="57"/>
      <c r="VW62" s="57"/>
      <c r="VX62" s="57"/>
      <c r="VY62" s="57"/>
      <c r="VZ62" s="57"/>
      <c r="WA62" s="57"/>
      <c r="WB62" s="57"/>
      <c r="WC62" s="57"/>
      <c r="WD62" s="57"/>
      <c r="WE62" s="57"/>
      <c r="WF62" s="57"/>
      <c r="WG62" s="57"/>
      <c r="WH62" s="57"/>
      <c r="WI62" s="57"/>
      <c r="WJ62" s="57"/>
      <c r="WK62" s="57"/>
      <c r="WL62" s="57"/>
      <c r="WM62" s="57"/>
      <c r="WN62" s="57"/>
      <c r="WO62" s="57"/>
      <c r="WP62" s="57"/>
      <c r="WQ62" s="57"/>
      <c r="WR62" s="57"/>
      <c r="WS62" s="57"/>
      <c r="WT62" s="57"/>
      <c r="WU62" s="57"/>
      <c r="WV62" s="57"/>
      <c r="WW62" s="57"/>
      <c r="WX62" s="57"/>
      <c r="WY62" s="57"/>
      <c r="WZ62" s="57"/>
      <c r="XA62" s="57"/>
      <c r="XB62" s="57"/>
      <c r="XC62" s="57"/>
      <c r="XD62" s="57"/>
      <c r="XE62" s="57"/>
      <c r="XF62" s="57"/>
      <c r="XG62" s="57"/>
      <c r="XH62" s="57"/>
      <c r="XI62" s="57"/>
      <c r="XJ62" s="57"/>
      <c r="XK62" s="57"/>
      <c r="XL62" s="57"/>
      <c r="XM62" s="57"/>
      <c r="XN62" s="57"/>
      <c r="XO62" s="57"/>
      <c r="XP62" s="57"/>
      <c r="XQ62" s="57"/>
      <c r="XR62" s="57"/>
      <c r="XS62" s="57"/>
      <c r="XT62" s="57"/>
      <c r="XU62" s="57"/>
      <c r="XV62" s="57"/>
      <c r="XW62" s="57"/>
      <c r="XX62" s="57"/>
      <c r="XY62" s="57"/>
      <c r="XZ62" s="57"/>
      <c r="YA62" s="57"/>
      <c r="YB62" s="57"/>
      <c r="YC62" s="57"/>
      <c r="YD62" s="57"/>
      <c r="YE62" s="57"/>
      <c r="YF62" s="57"/>
      <c r="YG62" s="57"/>
      <c r="YH62" s="57"/>
      <c r="YI62" s="57"/>
      <c r="YJ62" s="57"/>
      <c r="YK62" s="57"/>
      <c r="YL62" s="57"/>
      <c r="YM62" s="57"/>
      <c r="YN62" s="57"/>
      <c r="YO62" s="57"/>
      <c r="YP62" s="57"/>
      <c r="YQ62" s="57"/>
      <c r="YR62" s="57"/>
      <c r="YS62" s="57"/>
      <c r="YT62" s="57"/>
      <c r="YU62" s="57"/>
      <c r="YV62" s="57"/>
      <c r="YW62" s="57"/>
      <c r="YX62" s="57"/>
      <c r="YY62" s="57"/>
    </row>
    <row r="63" spans="2:675" x14ac:dyDescent="0.25">
      <c r="B63" s="156"/>
      <c r="C63" s="58">
        <f t="shared" si="2"/>
        <v>61</v>
      </c>
      <c r="D63" s="57" t="s">
        <v>56</v>
      </c>
      <c r="E63" s="57"/>
      <c r="F63" s="57">
        <f t="shared" ca="1" si="0"/>
        <v>0</v>
      </c>
      <c r="G63" s="57">
        <v>2</v>
      </c>
      <c r="H63" s="57"/>
      <c r="I63" s="57"/>
      <c r="J63" s="57"/>
      <c r="K63" s="57">
        <v>2</v>
      </c>
      <c r="L63" s="57">
        <v>2</v>
      </c>
      <c r="M63" s="57">
        <v>2</v>
      </c>
      <c r="N63" s="57">
        <v>2</v>
      </c>
      <c r="O63" s="57">
        <v>2</v>
      </c>
      <c r="P63" s="57">
        <v>2</v>
      </c>
      <c r="Q63" s="57"/>
      <c r="R63" s="57">
        <v>5</v>
      </c>
      <c r="S63" s="57">
        <v>5</v>
      </c>
      <c r="T63" s="57">
        <v>5</v>
      </c>
      <c r="U63" s="57">
        <v>5</v>
      </c>
      <c r="V63" s="57">
        <v>5</v>
      </c>
      <c r="W63" s="57">
        <v>5</v>
      </c>
      <c r="X63" s="57"/>
      <c r="Y63" s="57"/>
      <c r="Z63" s="57">
        <v>5</v>
      </c>
      <c r="AA63" s="57">
        <v>5</v>
      </c>
      <c r="AB63" s="57">
        <v>5</v>
      </c>
      <c r="AC63" s="57">
        <v>5</v>
      </c>
      <c r="AD63" s="57">
        <v>6</v>
      </c>
      <c r="AE63" s="57"/>
      <c r="AF63" s="57">
        <v>6</v>
      </c>
      <c r="AG63" s="57">
        <v>6</v>
      </c>
      <c r="AH63" s="57">
        <v>6</v>
      </c>
      <c r="AI63" s="57">
        <v>6</v>
      </c>
      <c r="AJ63" s="57">
        <v>6</v>
      </c>
      <c r="AK63" s="57">
        <v>6</v>
      </c>
      <c r="AL63" s="57">
        <v>6</v>
      </c>
      <c r="AM63" s="57">
        <v>6</v>
      </c>
      <c r="AN63" s="57">
        <v>6</v>
      </c>
      <c r="AO63" s="57">
        <v>6</v>
      </c>
      <c r="AP63" s="57">
        <v>6</v>
      </c>
      <c r="AQ63" s="57">
        <v>6</v>
      </c>
      <c r="AR63" s="57">
        <v>6</v>
      </c>
      <c r="AS63" s="57"/>
      <c r="AT63" s="57">
        <v>6</v>
      </c>
      <c r="AU63" s="57">
        <v>6</v>
      </c>
      <c r="AV63" s="57">
        <v>6</v>
      </c>
      <c r="AW63" s="57">
        <v>6</v>
      </c>
      <c r="AX63" s="57">
        <v>6</v>
      </c>
      <c r="AY63" s="57">
        <v>6</v>
      </c>
      <c r="AZ63" s="57">
        <v>6</v>
      </c>
      <c r="BA63" s="57">
        <v>6</v>
      </c>
      <c r="BB63" s="57">
        <v>6</v>
      </c>
      <c r="BC63" s="57">
        <v>6</v>
      </c>
      <c r="BD63" s="57">
        <v>6</v>
      </c>
      <c r="BE63" s="57">
        <v>6</v>
      </c>
      <c r="BF63" s="57">
        <v>6</v>
      </c>
      <c r="BG63" s="57">
        <v>3</v>
      </c>
      <c r="BH63" s="57">
        <v>6</v>
      </c>
      <c r="BI63" s="57">
        <v>6</v>
      </c>
      <c r="BJ63" s="57"/>
      <c r="BK63" s="57"/>
      <c r="BL63" s="57">
        <v>6</v>
      </c>
      <c r="BM63" s="57">
        <v>6</v>
      </c>
      <c r="BN63" s="57">
        <v>6</v>
      </c>
      <c r="BO63" s="57">
        <v>4</v>
      </c>
      <c r="BP63" s="57">
        <v>4</v>
      </c>
      <c r="BQ63" s="57">
        <v>7</v>
      </c>
      <c r="BR63" s="57">
        <v>7</v>
      </c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57"/>
      <c r="FF63" s="57"/>
      <c r="FG63" s="57"/>
      <c r="FH63" s="57"/>
      <c r="FI63" s="57"/>
      <c r="FJ63" s="57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7"/>
      <c r="GR63" s="57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7"/>
      <c r="HG63" s="57"/>
      <c r="HH63" s="57"/>
      <c r="HI63" s="57"/>
      <c r="HJ63" s="57"/>
      <c r="HK63" s="57"/>
      <c r="HL63" s="57"/>
      <c r="HM63" s="57"/>
      <c r="HN63" s="57"/>
      <c r="HO63" s="57"/>
      <c r="HP63" s="57"/>
      <c r="HQ63" s="57"/>
      <c r="HR63" s="57"/>
      <c r="HS63" s="57"/>
      <c r="HT63" s="57"/>
      <c r="HU63" s="57"/>
      <c r="HV63" s="57"/>
      <c r="HW63" s="57"/>
      <c r="HX63" s="57"/>
      <c r="HY63" s="57"/>
      <c r="HZ63" s="57"/>
      <c r="IA63" s="57"/>
      <c r="IB63" s="57"/>
      <c r="IC63" s="57"/>
      <c r="ID63" s="57"/>
      <c r="IE63" s="57"/>
      <c r="IF63" s="57"/>
      <c r="IG63" s="57"/>
      <c r="IH63" s="57"/>
      <c r="II63" s="57"/>
      <c r="IJ63" s="57"/>
      <c r="IK63" s="57"/>
      <c r="IL63" s="57"/>
      <c r="IM63" s="57"/>
      <c r="IN63" s="57"/>
      <c r="IO63" s="57"/>
      <c r="IP63" s="57"/>
      <c r="IQ63" s="57"/>
      <c r="IR63" s="57"/>
      <c r="IS63" s="57"/>
      <c r="IT63" s="57"/>
      <c r="IU63" s="57"/>
      <c r="IV63" s="57"/>
      <c r="IW63" s="57"/>
      <c r="IX63" s="57"/>
      <c r="IY63" s="57"/>
      <c r="IZ63" s="57"/>
      <c r="JA63" s="57"/>
      <c r="JB63" s="57"/>
      <c r="JC63" s="57"/>
      <c r="JD63" s="57"/>
      <c r="JE63" s="57"/>
      <c r="JF63" s="57"/>
      <c r="JG63" s="57"/>
      <c r="JH63" s="57"/>
      <c r="JI63" s="57"/>
      <c r="JJ63" s="57"/>
      <c r="JK63" s="57"/>
      <c r="JL63" s="57"/>
      <c r="JM63" s="57"/>
      <c r="JN63" s="57"/>
      <c r="JO63" s="57"/>
      <c r="JP63" s="57"/>
      <c r="JQ63" s="57"/>
      <c r="JR63" s="57"/>
      <c r="JS63" s="57"/>
      <c r="JT63" s="57"/>
      <c r="JU63" s="57"/>
      <c r="JV63" s="57"/>
      <c r="JW63" s="57"/>
      <c r="JX63" s="57"/>
      <c r="JY63" s="57"/>
      <c r="JZ63" s="57"/>
      <c r="KA63" s="57"/>
      <c r="KB63" s="57"/>
      <c r="KC63" s="57"/>
      <c r="KD63" s="57"/>
      <c r="KE63" s="57"/>
      <c r="KF63" s="57"/>
      <c r="KG63" s="57"/>
      <c r="KH63" s="57"/>
      <c r="KI63" s="57"/>
      <c r="KJ63" s="57"/>
      <c r="KK63" s="57"/>
      <c r="KL63" s="57"/>
      <c r="KM63" s="57"/>
      <c r="KN63" s="57"/>
      <c r="KO63" s="57"/>
      <c r="KP63" s="57"/>
      <c r="KQ63" s="57"/>
      <c r="KR63" s="57"/>
      <c r="KS63" s="57"/>
      <c r="KT63" s="57"/>
      <c r="KU63" s="57"/>
      <c r="KV63" s="57"/>
      <c r="KW63" s="57"/>
      <c r="KX63" s="57"/>
      <c r="KY63" s="57"/>
      <c r="KZ63" s="57"/>
      <c r="LA63" s="57"/>
      <c r="LB63" s="57"/>
      <c r="LC63" s="57"/>
      <c r="LD63" s="57"/>
      <c r="LE63" s="57"/>
      <c r="LF63" s="57"/>
      <c r="LG63" s="57"/>
      <c r="LH63" s="57"/>
      <c r="LI63" s="57"/>
      <c r="LJ63" s="57"/>
      <c r="LK63" s="57"/>
      <c r="LL63" s="57"/>
      <c r="LM63" s="57"/>
      <c r="LN63" s="57"/>
      <c r="LO63" s="57"/>
      <c r="LP63" s="57"/>
      <c r="LQ63" s="57"/>
      <c r="LR63" s="57"/>
      <c r="LS63" s="57"/>
      <c r="LT63" s="57"/>
      <c r="LU63" s="57"/>
      <c r="LV63" s="57"/>
      <c r="LW63" s="57"/>
      <c r="LX63" s="57"/>
      <c r="LY63" s="57"/>
      <c r="LZ63" s="57"/>
      <c r="MA63" s="57"/>
      <c r="MB63" s="57"/>
      <c r="MC63" s="57"/>
      <c r="MD63" s="57"/>
      <c r="ME63" s="57"/>
      <c r="MF63" s="57"/>
      <c r="MG63" s="57"/>
      <c r="MH63" s="57"/>
      <c r="MI63" s="57"/>
      <c r="MJ63" s="57"/>
      <c r="MK63" s="57"/>
      <c r="ML63" s="57"/>
      <c r="MM63" s="57"/>
      <c r="MN63" s="57"/>
      <c r="MO63" s="57"/>
      <c r="MP63" s="57"/>
      <c r="MQ63" s="57"/>
      <c r="MR63" s="57"/>
      <c r="MS63" s="57"/>
      <c r="MT63" s="57"/>
      <c r="MU63" s="57"/>
      <c r="MV63" s="57"/>
      <c r="MW63" s="57"/>
      <c r="MX63" s="57"/>
      <c r="MY63" s="57"/>
      <c r="MZ63" s="57"/>
      <c r="NA63" s="57"/>
      <c r="NB63" s="57"/>
      <c r="NC63" s="57"/>
      <c r="ND63" s="57"/>
      <c r="NE63" s="57"/>
      <c r="NF63" s="57"/>
      <c r="NG63" s="57"/>
      <c r="NH63" s="57"/>
      <c r="NI63" s="57"/>
      <c r="NJ63" s="57"/>
      <c r="NK63" s="57"/>
      <c r="NL63" s="57"/>
      <c r="NM63" s="57"/>
      <c r="NN63" s="57"/>
      <c r="NO63" s="57"/>
      <c r="NP63" s="57"/>
      <c r="NQ63" s="57"/>
      <c r="NR63" s="57"/>
      <c r="NS63" s="57"/>
      <c r="NT63" s="57"/>
      <c r="NU63" s="57"/>
      <c r="NV63" s="57"/>
      <c r="NW63" s="57"/>
      <c r="NX63" s="57"/>
      <c r="NY63" s="57"/>
      <c r="NZ63" s="57"/>
      <c r="OA63" s="57"/>
      <c r="OB63" s="57"/>
      <c r="OC63" s="57"/>
      <c r="OD63" s="57"/>
      <c r="OE63" s="57"/>
      <c r="OF63" s="57"/>
      <c r="OG63" s="57"/>
      <c r="OH63" s="57"/>
      <c r="OI63" s="57"/>
      <c r="OJ63" s="57"/>
      <c r="OK63" s="57"/>
      <c r="OL63" s="57"/>
      <c r="OM63" s="57"/>
      <c r="ON63" s="57"/>
      <c r="OO63" s="57"/>
      <c r="OP63" s="57"/>
      <c r="OQ63" s="57"/>
      <c r="OR63" s="57"/>
      <c r="OS63" s="57"/>
      <c r="OT63" s="57"/>
      <c r="OU63" s="57"/>
      <c r="OV63" s="57"/>
      <c r="OW63" s="57"/>
      <c r="OX63" s="57"/>
      <c r="OY63" s="57"/>
      <c r="OZ63" s="57"/>
      <c r="PA63" s="57"/>
      <c r="PB63" s="57"/>
      <c r="PC63" s="57"/>
      <c r="PD63" s="57"/>
      <c r="PE63" s="57"/>
      <c r="PF63" s="57"/>
      <c r="PG63" s="57"/>
      <c r="PH63" s="57"/>
      <c r="PI63" s="57"/>
      <c r="PJ63" s="57"/>
      <c r="PK63" s="57"/>
      <c r="PL63" s="57"/>
      <c r="PM63" s="57"/>
      <c r="PN63" s="57"/>
      <c r="PO63" s="57"/>
      <c r="PP63" s="57"/>
      <c r="PQ63" s="57"/>
      <c r="PR63" s="57"/>
      <c r="PS63" s="57"/>
      <c r="PT63" s="57"/>
      <c r="PU63" s="57"/>
      <c r="PV63" s="57"/>
      <c r="PW63" s="57"/>
      <c r="PX63" s="57"/>
      <c r="PY63" s="57"/>
      <c r="PZ63" s="57"/>
      <c r="QA63" s="57"/>
      <c r="QB63" s="57"/>
      <c r="QC63" s="57"/>
      <c r="QD63" s="57"/>
      <c r="QE63" s="57"/>
      <c r="QF63" s="57"/>
      <c r="QG63" s="57"/>
      <c r="QH63" s="57"/>
      <c r="QI63" s="57"/>
      <c r="QJ63" s="57"/>
      <c r="QK63" s="57"/>
      <c r="QL63" s="57"/>
      <c r="QM63" s="57"/>
      <c r="QN63" s="57"/>
      <c r="QO63" s="57"/>
      <c r="QP63" s="57"/>
      <c r="QQ63" s="57"/>
      <c r="QR63" s="57"/>
      <c r="QS63" s="57"/>
      <c r="QT63" s="57"/>
      <c r="QU63" s="57"/>
      <c r="QV63" s="57"/>
      <c r="QW63" s="57"/>
      <c r="QX63" s="57"/>
      <c r="QY63" s="57"/>
      <c r="QZ63" s="57"/>
      <c r="RA63" s="57"/>
      <c r="RB63" s="57"/>
      <c r="RC63" s="57"/>
      <c r="RD63" s="57"/>
      <c r="RE63" s="57"/>
      <c r="RF63" s="57"/>
      <c r="RG63" s="57"/>
      <c r="RH63" s="57"/>
      <c r="RI63" s="57"/>
      <c r="RJ63" s="57"/>
      <c r="RK63" s="57"/>
      <c r="RL63" s="57"/>
      <c r="RM63" s="57"/>
      <c r="RN63" s="57"/>
      <c r="RO63" s="57"/>
      <c r="RP63" s="57"/>
      <c r="RQ63" s="57"/>
      <c r="RR63" s="57"/>
      <c r="RS63" s="57"/>
      <c r="RT63" s="57"/>
      <c r="RU63" s="57"/>
      <c r="RV63" s="57"/>
      <c r="RW63" s="57"/>
      <c r="RX63" s="57"/>
      <c r="RY63" s="57"/>
      <c r="RZ63" s="57"/>
      <c r="SA63" s="57"/>
      <c r="SB63" s="57"/>
      <c r="SC63" s="57"/>
      <c r="SD63" s="57"/>
      <c r="SE63" s="57"/>
      <c r="SF63" s="57"/>
      <c r="SG63" s="57"/>
      <c r="SH63" s="57"/>
      <c r="SI63" s="57"/>
      <c r="SJ63" s="57"/>
      <c r="SK63" s="57"/>
      <c r="SL63" s="57"/>
      <c r="SM63" s="57"/>
      <c r="SN63" s="57"/>
      <c r="SO63" s="57"/>
      <c r="SP63" s="57"/>
      <c r="SQ63" s="57"/>
      <c r="SR63" s="57"/>
      <c r="SS63" s="57"/>
      <c r="ST63" s="57"/>
      <c r="SU63" s="57"/>
      <c r="SV63" s="57"/>
      <c r="SW63" s="57"/>
      <c r="SX63" s="57"/>
      <c r="SY63" s="57"/>
      <c r="SZ63" s="57"/>
      <c r="TA63" s="57"/>
      <c r="TB63" s="57"/>
      <c r="TC63" s="57"/>
      <c r="TD63" s="57"/>
      <c r="TE63" s="57"/>
      <c r="TF63" s="57"/>
      <c r="TG63" s="57"/>
      <c r="TH63" s="57"/>
      <c r="TI63" s="57"/>
      <c r="TJ63" s="57"/>
      <c r="TK63" s="57"/>
      <c r="TL63" s="57"/>
      <c r="TM63" s="57"/>
      <c r="TN63" s="57"/>
      <c r="TO63" s="57"/>
      <c r="TP63" s="57"/>
      <c r="TQ63" s="57"/>
      <c r="TR63" s="57"/>
      <c r="TS63" s="57"/>
      <c r="TT63" s="57"/>
      <c r="TU63" s="57"/>
      <c r="TV63" s="57"/>
      <c r="TW63" s="57"/>
      <c r="TX63" s="57"/>
      <c r="TY63" s="57"/>
      <c r="TZ63" s="57"/>
      <c r="UA63" s="57"/>
      <c r="UB63" s="57"/>
      <c r="UC63" s="57"/>
      <c r="UD63" s="57"/>
      <c r="UE63" s="57"/>
      <c r="UF63" s="57"/>
      <c r="UG63" s="57"/>
      <c r="UH63" s="57"/>
      <c r="UI63" s="57"/>
      <c r="UJ63" s="57"/>
      <c r="UK63" s="57"/>
      <c r="UL63" s="57"/>
      <c r="UM63" s="57"/>
      <c r="UN63" s="57"/>
      <c r="UO63" s="57"/>
      <c r="UP63" s="57"/>
      <c r="UQ63" s="57"/>
      <c r="UR63" s="57"/>
      <c r="US63" s="57"/>
      <c r="UT63" s="57"/>
      <c r="UU63" s="57"/>
      <c r="UV63" s="57"/>
      <c r="UW63" s="57"/>
      <c r="UX63" s="57"/>
      <c r="UY63" s="57"/>
      <c r="UZ63" s="57"/>
      <c r="VA63" s="57"/>
      <c r="VB63" s="57"/>
      <c r="VC63" s="57"/>
      <c r="VD63" s="57"/>
      <c r="VE63" s="57"/>
      <c r="VF63" s="57"/>
      <c r="VG63" s="57"/>
      <c r="VH63" s="57"/>
      <c r="VI63" s="57"/>
      <c r="VJ63" s="57"/>
      <c r="VK63" s="57"/>
      <c r="VL63" s="57"/>
      <c r="VM63" s="57"/>
      <c r="VN63" s="57"/>
      <c r="VO63" s="57"/>
      <c r="VP63" s="57"/>
      <c r="VQ63" s="57"/>
      <c r="VR63" s="57"/>
      <c r="VS63" s="57"/>
      <c r="VT63" s="57"/>
      <c r="VU63" s="57"/>
      <c r="VV63" s="57"/>
      <c r="VW63" s="57"/>
      <c r="VX63" s="57"/>
      <c r="VY63" s="57"/>
      <c r="VZ63" s="57"/>
      <c r="WA63" s="57"/>
      <c r="WB63" s="57"/>
      <c r="WC63" s="57"/>
      <c r="WD63" s="57"/>
      <c r="WE63" s="57"/>
      <c r="WF63" s="57"/>
      <c r="WG63" s="57"/>
      <c r="WH63" s="57"/>
      <c r="WI63" s="57"/>
      <c r="WJ63" s="57"/>
      <c r="WK63" s="57"/>
      <c r="WL63" s="57"/>
      <c r="WM63" s="57"/>
      <c r="WN63" s="57"/>
      <c r="WO63" s="57"/>
      <c r="WP63" s="57"/>
      <c r="WQ63" s="57"/>
      <c r="WR63" s="57"/>
      <c r="WS63" s="57"/>
      <c r="WT63" s="57"/>
      <c r="WU63" s="57"/>
      <c r="WV63" s="57"/>
      <c r="WW63" s="57"/>
      <c r="WX63" s="57"/>
      <c r="WY63" s="57"/>
      <c r="WZ63" s="57"/>
      <c r="XA63" s="57"/>
      <c r="XB63" s="57"/>
      <c r="XC63" s="57"/>
      <c r="XD63" s="57"/>
      <c r="XE63" s="57"/>
      <c r="XF63" s="57"/>
      <c r="XG63" s="57"/>
      <c r="XH63" s="57"/>
      <c r="XI63" s="57"/>
      <c r="XJ63" s="57"/>
      <c r="XK63" s="57"/>
      <c r="XL63" s="57"/>
      <c r="XM63" s="57"/>
      <c r="XN63" s="57"/>
      <c r="XO63" s="57"/>
      <c r="XP63" s="57"/>
      <c r="XQ63" s="57"/>
      <c r="XR63" s="57"/>
      <c r="XS63" s="57"/>
      <c r="XT63" s="57"/>
      <c r="XU63" s="57"/>
      <c r="XV63" s="57"/>
      <c r="XW63" s="57"/>
      <c r="XX63" s="57"/>
      <c r="XY63" s="57"/>
      <c r="XZ63" s="57"/>
      <c r="YA63" s="57"/>
      <c r="YB63" s="57"/>
      <c r="YC63" s="57"/>
      <c r="YD63" s="57"/>
      <c r="YE63" s="57"/>
      <c r="YF63" s="57"/>
      <c r="YG63" s="57"/>
      <c r="YH63" s="57"/>
      <c r="YI63" s="57"/>
      <c r="YJ63" s="57"/>
      <c r="YK63" s="57"/>
      <c r="YL63" s="57"/>
      <c r="YM63" s="57"/>
      <c r="YN63" s="57"/>
      <c r="YO63" s="57"/>
      <c r="YP63" s="57"/>
      <c r="YQ63" s="57"/>
      <c r="YR63" s="57"/>
      <c r="YS63" s="57"/>
      <c r="YT63" s="57"/>
      <c r="YU63" s="57"/>
      <c r="YV63" s="57"/>
      <c r="YW63" s="57"/>
      <c r="YX63" s="57"/>
      <c r="YY63" s="57"/>
    </row>
    <row r="64" spans="2:675" x14ac:dyDescent="0.25">
      <c r="B64" s="156"/>
      <c r="C64" s="58">
        <f t="shared" si="2"/>
        <v>62</v>
      </c>
      <c r="D64" s="57" t="s">
        <v>53</v>
      </c>
      <c r="E64" s="57"/>
      <c r="F64" s="57">
        <f t="shared" ca="1" si="0"/>
        <v>0</v>
      </c>
      <c r="G64" s="57">
        <v>5</v>
      </c>
      <c r="H64" s="57"/>
      <c r="I64" s="57"/>
      <c r="J64" s="57"/>
      <c r="K64" s="57">
        <v>5</v>
      </c>
      <c r="L64" s="57">
        <v>5</v>
      </c>
      <c r="M64" s="57">
        <v>8</v>
      </c>
      <c r="N64" s="57">
        <v>8</v>
      </c>
      <c r="O64" s="57">
        <v>8</v>
      </c>
      <c r="P64" s="57">
        <v>8</v>
      </c>
      <c r="Q64" s="57"/>
      <c r="R64" s="57">
        <v>8</v>
      </c>
      <c r="S64" s="57">
        <v>8</v>
      </c>
      <c r="T64" s="57">
        <v>8</v>
      </c>
      <c r="U64" s="57">
        <v>8</v>
      </c>
      <c r="V64" s="57">
        <v>8</v>
      </c>
      <c r="W64" s="57">
        <v>8</v>
      </c>
      <c r="X64" s="57"/>
      <c r="Y64" s="57"/>
      <c r="Z64" s="57">
        <v>8</v>
      </c>
      <c r="AA64" s="57">
        <v>8</v>
      </c>
      <c r="AB64" s="57">
        <v>12</v>
      </c>
      <c r="AC64" s="57">
        <v>12</v>
      </c>
      <c r="AD64" s="57">
        <v>12</v>
      </c>
      <c r="AE64" s="57"/>
      <c r="AF64" s="57">
        <v>12</v>
      </c>
      <c r="AG64" s="57">
        <v>12</v>
      </c>
      <c r="AH64" s="57">
        <v>12</v>
      </c>
      <c r="AI64" s="57">
        <v>12</v>
      </c>
      <c r="AJ64" s="57">
        <v>12</v>
      </c>
      <c r="AK64" s="57">
        <v>12</v>
      </c>
      <c r="AL64" s="57">
        <v>12</v>
      </c>
      <c r="AM64" s="57">
        <v>12</v>
      </c>
      <c r="AN64" s="57">
        <v>12</v>
      </c>
      <c r="AO64" s="57">
        <v>12</v>
      </c>
      <c r="AP64" s="57">
        <v>12</v>
      </c>
      <c r="AQ64" s="57">
        <v>12</v>
      </c>
      <c r="AR64" s="57">
        <v>12</v>
      </c>
      <c r="AS64" s="57"/>
      <c r="AT64" s="57">
        <v>12</v>
      </c>
      <c r="AU64" s="57">
        <v>12</v>
      </c>
      <c r="AV64" s="57">
        <v>10</v>
      </c>
      <c r="AW64" s="57">
        <v>10</v>
      </c>
      <c r="AX64" s="57">
        <v>10</v>
      </c>
      <c r="AY64" s="57">
        <v>10</v>
      </c>
      <c r="AZ64" s="57">
        <v>10</v>
      </c>
      <c r="BA64" s="57">
        <v>10</v>
      </c>
      <c r="BB64" s="57">
        <v>10</v>
      </c>
      <c r="BC64" s="57">
        <v>10</v>
      </c>
      <c r="BD64" s="57">
        <v>10</v>
      </c>
      <c r="BE64" s="57">
        <v>10</v>
      </c>
      <c r="BF64" s="57">
        <v>10</v>
      </c>
      <c r="BG64" s="57">
        <v>10</v>
      </c>
      <c r="BH64" s="57">
        <v>10</v>
      </c>
      <c r="BI64" s="57">
        <v>10</v>
      </c>
      <c r="BJ64" s="57"/>
      <c r="BK64" s="57"/>
      <c r="BL64" s="57">
        <v>10</v>
      </c>
      <c r="BM64" s="57">
        <v>10</v>
      </c>
      <c r="BN64" s="57">
        <v>10</v>
      </c>
      <c r="BO64" s="57">
        <v>10</v>
      </c>
      <c r="BP64" s="57">
        <v>10</v>
      </c>
      <c r="BQ64" s="57">
        <v>10</v>
      </c>
      <c r="BR64" s="57">
        <v>10</v>
      </c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57"/>
      <c r="FF64" s="57"/>
      <c r="FG64" s="57"/>
      <c r="FH64" s="57"/>
      <c r="FI64" s="57"/>
      <c r="FJ64" s="57"/>
      <c r="FK64" s="57"/>
      <c r="FL64" s="57"/>
      <c r="FM64" s="57"/>
      <c r="FN64" s="57"/>
      <c r="FO64" s="57"/>
      <c r="FP64" s="57"/>
      <c r="FQ64" s="57"/>
      <c r="FR64" s="57"/>
      <c r="FS64" s="57"/>
      <c r="FT64" s="57"/>
      <c r="FU64" s="57"/>
      <c r="FV64" s="57"/>
      <c r="FW64" s="57"/>
      <c r="FX64" s="57"/>
      <c r="FY64" s="57"/>
      <c r="FZ64" s="57"/>
      <c r="GA64" s="57"/>
      <c r="GB64" s="57"/>
      <c r="GC64" s="57"/>
      <c r="GD64" s="57"/>
      <c r="GE64" s="57"/>
      <c r="GF64" s="57"/>
      <c r="GG64" s="57"/>
      <c r="GH64" s="57"/>
      <c r="GI64" s="57"/>
      <c r="GJ64" s="57"/>
      <c r="GK64" s="57"/>
      <c r="GL64" s="57"/>
      <c r="GM64" s="57"/>
      <c r="GN64" s="57"/>
      <c r="GO64" s="57"/>
      <c r="GP64" s="57"/>
      <c r="GQ64" s="57"/>
      <c r="GR64" s="57"/>
      <c r="GS64" s="57"/>
      <c r="GT64" s="57"/>
      <c r="GU64" s="57"/>
      <c r="GV64" s="57"/>
      <c r="GW64" s="57"/>
      <c r="GX64" s="57"/>
      <c r="GY64" s="57"/>
      <c r="GZ64" s="57"/>
      <c r="HA64" s="57"/>
      <c r="HB64" s="57"/>
      <c r="HC64" s="57"/>
      <c r="HD64" s="57"/>
      <c r="HE64" s="57"/>
      <c r="HF64" s="57"/>
      <c r="HG64" s="57"/>
      <c r="HH64" s="57"/>
      <c r="HI64" s="57"/>
      <c r="HJ64" s="57"/>
      <c r="HK64" s="57"/>
      <c r="HL64" s="57"/>
      <c r="HM64" s="57"/>
      <c r="HN64" s="57"/>
      <c r="HO64" s="57"/>
      <c r="HP64" s="57"/>
      <c r="HQ64" s="57"/>
      <c r="HR64" s="57"/>
      <c r="HS64" s="57"/>
      <c r="HT64" s="57"/>
      <c r="HU64" s="57"/>
      <c r="HV64" s="57"/>
      <c r="HW64" s="57"/>
      <c r="HX64" s="57"/>
      <c r="HY64" s="57"/>
      <c r="HZ64" s="57"/>
      <c r="IA64" s="57"/>
      <c r="IB64" s="57"/>
      <c r="IC64" s="57"/>
      <c r="ID64" s="57"/>
      <c r="IE64" s="57"/>
      <c r="IF64" s="57"/>
      <c r="IG64" s="57"/>
      <c r="IH64" s="57"/>
      <c r="II64" s="57"/>
      <c r="IJ64" s="57"/>
      <c r="IK64" s="57"/>
      <c r="IL64" s="57"/>
      <c r="IM64" s="57"/>
      <c r="IN64" s="57"/>
      <c r="IO64" s="57"/>
      <c r="IP64" s="57"/>
      <c r="IQ64" s="57"/>
      <c r="IR64" s="57"/>
      <c r="IS64" s="57"/>
      <c r="IT64" s="57"/>
      <c r="IU64" s="57"/>
      <c r="IV64" s="57"/>
      <c r="IW64" s="57"/>
      <c r="IX64" s="57"/>
      <c r="IY64" s="57"/>
      <c r="IZ64" s="57"/>
      <c r="JA64" s="57"/>
      <c r="JB64" s="57"/>
      <c r="JC64" s="57"/>
      <c r="JD64" s="57"/>
      <c r="JE64" s="57"/>
      <c r="JF64" s="57"/>
      <c r="JG64" s="57"/>
      <c r="JH64" s="57"/>
      <c r="JI64" s="57"/>
      <c r="JJ64" s="57"/>
      <c r="JK64" s="57"/>
      <c r="JL64" s="57"/>
      <c r="JM64" s="57"/>
      <c r="JN64" s="57"/>
      <c r="JO64" s="57"/>
      <c r="JP64" s="57"/>
      <c r="JQ64" s="57"/>
      <c r="JR64" s="57"/>
      <c r="JS64" s="57"/>
      <c r="JT64" s="57"/>
      <c r="JU64" s="57"/>
      <c r="JV64" s="57"/>
      <c r="JW64" s="57"/>
      <c r="JX64" s="57"/>
      <c r="JY64" s="57"/>
      <c r="JZ64" s="57"/>
      <c r="KA64" s="57"/>
      <c r="KB64" s="57"/>
      <c r="KC64" s="57"/>
      <c r="KD64" s="57"/>
      <c r="KE64" s="57"/>
      <c r="KF64" s="57"/>
      <c r="KG64" s="57"/>
      <c r="KH64" s="57"/>
      <c r="KI64" s="57"/>
      <c r="KJ64" s="57"/>
      <c r="KK64" s="57"/>
      <c r="KL64" s="57"/>
      <c r="KM64" s="57"/>
      <c r="KN64" s="57"/>
      <c r="KO64" s="57"/>
      <c r="KP64" s="57"/>
      <c r="KQ64" s="57"/>
      <c r="KR64" s="57"/>
      <c r="KS64" s="57"/>
      <c r="KT64" s="57"/>
      <c r="KU64" s="57"/>
      <c r="KV64" s="57"/>
      <c r="KW64" s="57"/>
      <c r="KX64" s="57"/>
      <c r="KY64" s="57"/>
      <c r="KZ64" s="57"/>
      <c r="LA64" s="57"/>
      <c r="LB64" s="57"/>
      <c r="LC64" s="57"/>
      <c r="LD64" s="57"/>
      <c r="LE64" s="57"/>
      <c r="LF64" s="57"/>
      <c r="LG64" s="57"/>
      <c r="LH64" s="57"/>
      <c r="LI64" s="57"/>
      <c r="LJ64" s="57"/>
      <c r="LK64" s="57"/>
      <c r="LL64" s="57"/>
      <c r="LM64" s="57"/>
      <c r="LN64" s="57"/>
      <c r="LO64" s="57"/>
      <c r="LP64" s="57"/>
      <c r="LQ64" s="57"/>
      <c r="LR64" s="57"/>
      <c r="LS64" s="57"/>
      <c r="LT64" s="57"/>
      <c r="LU64" s="57"/>
      <c r="LV64" s="57"/>
      <c r="LW64" s="57"/>
      <c r="LX64" s="57"/>
      <c r="LY64" s="57"/>
      <c r="LZ64" s="57"/>
      <c r="MA64" s="57"/>
      <c r="MB64" s="57"/>
      <c r="MC64" s="57"/>
      <c r="MD64" s="57"/>
      <c r="ME64" s="57"/>
      <c r="MF64" s="57"/>
      <c r="MG64" s="57"/>
      <c r="MH64" s="57"/>
      <c r="MI64" s="57"/>
      <c r="MJ64" s="57"/>
      <c r="MK64" s="57"/>
      <c r="ML64" s="57"/>
      <c r="MM64" s="57"/>
      <c r="MN64" s="57"/>
      <c r="MO64" s="57"/>
      <c r="MP64" s="57"/>
      <c r="MQ64" s="57"/>
      <c r="MR64" s="57"/>
      <c r="MS64" s="57"/>
      <c r="MT64" s="57"/>
      <c r="MU64" s="57"/>
      <c r="MV64" s="57"/>
      <c r="MW64" s="57"/>
      <c r="MX64" s="57"/>
      <c r="MY64" s="57"/>
      <c r="MZ64" s="57"/>
      <c r="NA64" s="57"/>
      <c r="NB64" s="57"/>
      <c r="NC64" s="57"/>
      <c r="ND64" s="57"/>
      <c r="NE64" s="57"/>
      <c r="NF64" s="57"/>
      <c r="NG64" s="57"/>
      <c r="NH64" s="57"/>
      <c r="NI64" s="57"/>
      <c r="NJ64" s="57"/>
      <c r="NK64" s="57"/>
      <c r="NL64" s="57"/>
      <c r="NM64" s="57"/>
      <c r="NN64" s="57"/>
      <c r="NO64" s="57"/>
      <c r="NP64" s="57"/>
      <c r="NQ64" s="57"/>
      <c r="NR64" s="57"/>
      <c r="NS64" s="57"/>
      <c r="NT64" s="57"/>
      <c r="NU64" s="57"/>
      <c r="NV64" s="57"/>
      <c r="NW64" s="57"/>
      <c r="NX64" s="57"/>
      <c r="NY64" s="57"/>
      <c r="NZ64" s="57"/>
      <c r="OA64" s="57"/>
      <c r="OB64" s="57"/>
      <c r="OC64" s="57"/>
      <c r="OD64" s="57"/>
      <c r="OE64" s="57"/>
      <c r="OF64" s="57"/>
      <c r="OG64" s="57"/>
      <c r="OH64" s="57"/>
      <c r="OI64" s="57"/>
      <c r="OJ64" s="57"/>
      <c r="OK64" s="57"/>
      <c r="OL64" s="57"/>
      <c r="OM64" s="57"/>
      <c r="ON64" s="57"/>
      <c r="OO64" s="57"/>
      <c r="OP64" s="57"/>
      <c r="OQ64" s="57"/>
      <c r="OR64" s="57"/>
      <c r="OS64" s="57"/>
      <c r="OT64" s="57"/>
      <c r="OU64" s="57"/>
      <c r="OV64" s="57"/>
      <c r="OW64" s="57"/>
      <c r="OX64" s="57"/>
      <c r="OY64" s="57"/>
      <c r="OZ64" s="57"/>
      <c r="PA64" s="57"/>
      <c r="PB64" s="57"/>
      <c r="PC64" s="57"/>
      <c r="PD64" s="57"/>
      <c r="PE64" s="57"/>
      <c r="PF64" s="57"/>
      <c r="PG64" s="57"/>
      <c r="PH64" s="57"/>
      <c r="PI64" s="57"/>
      <c r="PJ64" s="57"/>
      <c r="PK64" s="57"/>
      <c r="PL64" s="57"/>
      <c r="PM64" s="57"/>
      <c r="PN64" s="57"/>
      <c r="PO64" s="57"/>
      <c r="PP64" s="57"/>
      <c r="PQ64" s="57"/>
      <c r="PR64" s="57"/>
      <c r="PS64" s="57"/>
      <c r="PT64" s="57"/>
      <c r="PU64" s="57"/>
      <c r="PV64" s="57"/>
      <c r="PW64" s="57"/>
      <c r="PX64" s="57"/>
      <c r="PY64" s="57"/>
      <c r="PZ64" s="57"/>
      <c r="QA64" s="57"/>
      <c r="QB64" s="57"/>
      <c r="QC64" s="57"/>
      <c r="QD64" s="57"/>
      <c r="QE64" s="57"/>
      <c r="QF64" s="57"/>
      <c r="QG64" s="57"/>
      <c r="QH64" s="57"/>
      <c r="QI64" s="57"/>
      <c r="QJ64" s="57"/>
      <c r="QK64" s="57"/>
      <c r="QL64" s="57"/>
      <c r="QM64" s="57"/>
      <c r="QN64" s="57"/>
      <c r="QO64" s="57"/>
      <c r="QP64" s="57"/>
      <c r="QQ64" s="57"/>
      <c r="QR64" s="57"/>
      <c r="QS64" s="57"/>
      <c r="QT64" s="57"/>
      <c r="QU64" s="57"/>
      <c r="QV64" s="57"/>
      <c r="QW64" s="57"/>
      <c r="QX64" s="57"/>
      <c r="QY64" s="57"/>
      <c r="QZ64" s="57"/>
      <c r="RA64" s="57"/>
      <c r="RB64" s="57"/>
      <c r="RC64" s="57"/>
      <c r="RD64" s="57"/>
      <c r="RE64" s="57"/>
      <c r="RF64" s="57"/>
      <c r="RG64" s="57"/>
      <c r="RH64" s="57"/>
      <c r="RI64" s="57"/>
      <c r="RJ64" s="57"/>
      <c r="RK64" s="57"/>
      <c r="RL64" s="57"/>
      <c r="RM64" s="57"/>
      <c r="RN64" s="57"/>
      <c r="RO64" s="57"/>
      <c r="RP64" s="57"/>
      <c r="RQ64" s="57"/>
      <c r="RR64" s="57"/>
      <c r="RS64" s="57"/>
      <c r="RT64" s="57"/>
      <c r="RU64" s="57"/>
      <c r="RV64" s="57"/>
      <c r="RW64" s="57"/>
      <c r="RX64" s="57"/>
      <c r="RY64" s="57"/>
      <c r="RZ64" s="57"/>
      <c r="SA64" s="57"/>
      <c r="SB64" s="57"/>
      <c r="SC64" s="57"/>
      <c r="SD64" s="57"/>
      <c r="SE64" s="57"/>
      <c r="SF64" s="57"/>
      <c r="SG64" s="57"/>
      <c r="SH64" s="57"/>
      <c r="SI64" s="57"/>
      <c r="SJ64" s="57"/>
      <c r="SK64" s="57"/>
      <c r="SL64" s="57"/>
      <c r="SM64" s="57"/>
      <c r="SN64" s="57"/>
      <c r="SO64" s="57"/>
      <c r="SP64" s="57"/>
      <c r="SQ64" s="57"/>
      <c r="SR64" s="57"/>
      <c r="SS64" s="57"/>
      <c r="ST64" s="57"/>
      <c r="SU64" s="57"/>
      <c r="SV64" s="57"/>
      <c r="SW64" s="57"/>
      <c r="SX64" s="57"/>
      <c r="SY64" s="57"/>
      <c r="SZ64" s="57"/>
      <c r="TA64" s="57"/>
      <c r="TB64" s="57"/>
      <c r="TC64" s="57"/>
      <c r="TD64" s="57"/>
      <c r="TE64" s="57"/>
      <c r="TF64" s="57"/>
      <c r="TG64" s="57"/>
      <c r="TH64" s="57"/>
      <c r="TI64" s="57"/>
      <c r="TJ64" s="57"/>
      <c r="TK64" s="57"/>
      <c r="TL64" s="57"/>
      <c r="TM64" s="57"/>
      <c r="TN64" s="57"/>
      <c r="TO64" s="57"/>
      <c r="TP64" s="57"/>
      <c r="TQ64" s="57"/>
      <c r="TR64" s="57"/>
      <c r="TS64" s="57"/>
      <c r="TT64" s="57"/>
      <c r="TU64" s="57"/>
      <c r="TV64" s="57"/>
      <c r="TW64" s="57"/>
      <c r="TX64" s="57"/>
      <c r="TY64" s="57"/>
      <c r="TZ64" s="57"/>
      <c r="UA64" s="57"/>
      <c r="UB64" s="57"/>
      <c r="UC64" s="57"/>
      <c r="UD64" s="57"/>
      <c r="UE64" s="57"/>
      <c r="UF64" s="57"/>
      <c r="UG64" s="57"/>
      <c r="UH64" s="57"/>
      <c r="UI64" s="57"/>
      <c r="UJ64" s="57"/>
      <c r="UK64" s="57"/>
      <c r="UL64" s="57"/>
      <c r="UM64" s="57"/>
      <c r="UN64" s="57"/>
      <c r="UO64" s="57"/>
      <c r="UP64" s="57"/>
      <c r="UQ64" s="57"/>
      <c r="UR64" s="57"/>
      <c r="US64" s="57"/>
      <c r="UT64" s="57"/>
      <c r="UU64" s="57"/>
      <c r="UV64" s="57"/>
      <c r="UW64" s="57"/>
      <c r="UX64" s="57"/>
      <c r="UY64" s="57"/>
      <c r="UZ64" s="57"/>
      <c r="VA64" s="57"/>
      <c r="VB64" s="57"/>
      <c r="VC64" s="57"/>
      <c r="VD64" s="57"/>
      <c r="VE64" s="57"/>
      <c r="VF64" s="57"/>
      <c r="VG64" s="57"/>
      <c r="VH64" s="57"/>
      <c r="VI64" s="57"/>
      <c r="VJ64" s="57"/>
      <c r="VK64" s="57"/>
      <c r="VL64" s="57"/>
      <c r="VM64" s="57"/>
      <c r="VN64" s="57"/>
      <c r="VO64" s="57"/>
      <c r="VP64" s="57"/>
      <c r="VQ64" s="57"/>
      <c r="VR64" s="57"/>
      <c r="VS64" s="57"/>
      <c r="VT64" s="57"/>
      <c r="VU64" s="57"/>
      <c r="VV64" s="57"/>
      <c r="VW64" s="57"/>
      <c r="VX64" s="57"/>
      <c r="VY64" s="57"/>
      <c r="VZ64" s="57"/>
      <c r="WA64" s="57"/>
      <c r="WB64" s="57"/>
      <c r="WC64" s="57"/>
      <c r="WD64" s="57"/>
      <c r="WE64" s="57"/>
      <c r="WF64" s="57"/>
      <c r="WG64" s="57"/>
      <c r="WH64" s="57"/>
      <c r="WI64" s="57"/>
      <c r="WJ64" s="57"/>
      <c r="WK64" s="57"/>
      <c r="WL64" s="57"/>
      <c r="WM64" s="57"/>
      <c r="WN64" s="57"/>
      <c r="WO64" s="57"/>
      <c r="WP64" s="57"/>
      <c r="WQ64" s="57"/>
      <c r="WR64" s="57"/>
      <c r="WS64" s="57"/>
      <c r="WT64" s="57"/>
      <c r="WU64" s="57"/>
      <c r="WV64" s="57"/>
      <c r="WW64" s="57"/>
      <c r="WX64" s="57"/>
      <c r="WY64" s="57"/>
      <c r="WZ64" s="57"/>
      <c r="XA64" s="57"/>
      <c r="XB64" s="57"/>
      <c r="XC64" s="57"/>
      <c r="XD64" s="57"/>
      <c r="XE64" s="57"/>
      <c r="XF64" s="57"/>
      <c r="XG64" s="57"/>
      <c r="XH64" s="57"/>
      <c r="XI64" s="57"/>
      <c r="XJ64" s="57"/>
      <c r="XK64" s="57"/>
      <c r="XL64" s="57"/>
      <c r="XM64" s="57"/>
      <c r="XN64" s="57"/>
      <c r="XO64" s="57"/>
      <c r="XP64" s="57"/>
      <c r="XQ64" s="57"/>
      <c r="XR64" s="57"/>
      <c r="XS64" s="57"/>
      <c r="XT64" s="57"/>
      <c r="XU64" s="57"/>
      <c r="XV64" s="57"/>
      <c r="XW64" s="57"/>
      <c r="XX64" s="57"/>
      <c r="XY64" s="57"/>
      <c r="XZ64" s="57"/>
      <c r="YA64" s="57"/>
      <c r="YB64" s="57"/>
      <c r="YC64" s="57"/>
      <c r="YD64" s="57"/>
      <c r="YE64" s="57"/>
      <c r="YF64" s="57"/>
      <c r="YG64" s="57"/>
      <c r="YH64" s="57"/>
      <c r="YI64" s="57"/>
      <c r="YJ64" s="57"/>
      <c r="YK64" s="57"/>
      <c r="YL64" s="57"/>
      <c r="YM64" s="57"/>
      <c r="YN64" s="57"/>
      <c r="YO64" s="57"/>
      <c r="YP64" s="57"/>
      <c r="YQ64" s="57"/>
      <c r="YR64" s="57"/>
      <c r="YS64" s="57"/>
      <c r="YT64" s="57"/>
      <c r="YU64" s="57"/>
      <c r="YV64" s="57"/>
      <c r="YW64" s="57"/>
      <c r="YX64" s="57"/>
      <c r="YY64" s="57"/>
    </row>
    <row r="65" spans="1:675" x14ac:dyDescent="0.25">
      <c r="B65" s="156"/>
      <c r="C65" s="58">
        <f t="shared" si="2"/>
        <v>63</v>
      </c>
      <c r="D65" s="57" t="s">
        <v>50</v>
      </c>
      <c r="E65" s="57"/>
      <c r="F65" s="57">
        <f t="shared" ca="1" si="0"/>
        <v>0</v>
      </c>
      <c r="G65" s="57">
        <v>0</v>
      </c>
      <c r="H65" s="57"/>
      <c r="I65" s="57"/>
      <c r="J65" s="57"/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/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/>
      <c r="Y65" s="57"/>
      <c r="Z65" s="57">
        <v>0</v>
      </c>
      <c r="AA65" s="57">
        <v>0</v>
      </c>
      <c r="AB65" s="57">
        <v>0</v>
      </c>
      <c r="AC65" s="57">
        <v>0</v>
      </c>
      <c r="AD65" s="57">
        <v>0</v>
      </c>
      <c r="AE65" s="57"/>
      <c r="AF65" s="57">
        <v>0</v>
      </c>
      <c r="AG65" s="57">
        <v>0</v>
      </c>
      <c r="AH65" s="57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7">
        <v>0</v>
      </c>
      <c r="AP65" s="57">
        <v>0</v>
      </c>
      <c r="AQ65" s="57">
        <v>0</v>
      </c>
      <c r="AR65" s="57">
        <v>0</v>
      </c>
      <c r="AS65" s="57"/>
      <c r="AT65" s="57">
        <v>0</v>
      </c>
      <c r="AU65" s="57">
        <v>0</v>
      </c>
      <c r="AV65" s="57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7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7"/>
      <c r="BK65" s="57"/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7">
        <v>0</v>
      </c>
      <c r="BR65" s="57">
        <v>0</v>
      </c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57"/>
      <c r="IT65" s="57"/>
      <c r="IU65" s="57"/>
      <c r="IV65" s="57"/>
      <c r="IW65" s="57"/>
      <c r="IX65" s="57"/>
      <c r="IY65" s="57"/>
      <c r="IZ65" s="57"/>
      <c r="JA65" s="57"/>
      <c r="JB65" s="57"/>
      <c r="JC65" s="57"/>
      <c r="JD65" s="57"/>
      <c r="JE65" s="57"/>
      <c r="JF65" s="57"/>
      <c r="JG65" s="57"/>
      <c r="JH65" s="57"/>
      <c r="JI65" s="57"/>
      <c r="JJ65" s="57"/>
      <c r="JK65" s="57"/>
      <c r="JL65" s="57"/>
      <c r="JM65" s="57"/>
      <c r="JN65" s="57"/>
      <c r="JO65" s="57"/>
      <c r="JP65" s="57"/>
      <c r="JQ65" s="57"/>
      <c r="JR65" s="57"/>
      <c r="JS65" s="57"/>
      <c r="JT65" s="57"/>
      <c r="JU65" s="57"/>
      <c r="JV65" s="57"/>
      <c r="JW65" s="57"/>
      <c r="JX65" s="57"/>
      <c r="JY65" s="57"/>
      <c r="JZ65" s="57"/>
      <c r="KA65" s="57"/>
      <c r="KB65" s="57"/>
      <c r="KC65" s="57"/>
      <c r="KD65" s="57"/>
      <c r="KE65" s="57"/>
      <c r="KF65" s="57"/>
      <c r="KG65" s="57"/>
      <c r="KH65" s="57"/>
      <c r="KI65" s="57"/>
      <c r="KJ65" s="57"/>
      <c r="KK65" s="57"/>
      <c r="KL65" s="57"/>
      <c r="KM65" s="57"/>
      <c r="KN65" s="57"/>
      <c r="KO65" s="57"/>
      <c r="KP65" s="57"/>
      <c r="KQ65" s="57"/>
      <c r="KR65" s="57"/>
      <c r="KS65" s="57"/>
      <c r="KT65" s="57"/>
      <c r="KU65" s="57"/>
      <c r="KV65" s="57"/>
      <c r="KW65" s="57"/>
      <c r="KX65" s="57"/>
      <c r="KY65" s="57"/>
      <c r="KZ65" s="57"/>
      <c r="LA65" s="57"/>
      <c r="LB65" s="57"/>
      <c r="LC65" s="57"/>
      <c r="LD65" s="57"/>
      <c r="LE65" s="57"/>
      <c r="LF65" s="57"/>
      <c r="LG65" s="57"/>
      <c r="LH65" s="57"/>
      <c r="LI65" s="57"/>
      <c r="LJ65" s="57"/>
      <c r="LK65" s="57"/>
      <c r="LL65" s="57"/>
      <c r="LM65" s="57"/>
      <c r="LN65" s="57"/>
      <c r="LO65" s="57"/>
      <c r="LP65" s="57"/>
      <c r="LQ65" s="57"/>
      <c r="LR65" s="57"/>
      <c r="LS65" s="57"/>
      <c r="LT65" s="57"/>
      <c r="LU65" s="57"/>
      <c r="LV65" s="57"/>
      <c r="LW65" s="57"/>
      <c r="LX65" s="57"/>
      <c r="LY65" s="57"/>
      <c r="LZ65" s="57"/>
      <c r="MA65" s="57"/>
      <c r="MB65" s="57"/>
      <c r="MC65" s="57"/>
      <c r="MD65" s="57"/>
      <c r="ME65" s="57"/>
      <c r="MF65" s="57"/>
      <c r="MG65" s="57"/>
      <c r="MH65" s="57"/>
      <c r="MI65" s="57"/>
      <c r="MJ65" s="57"/>
      <c r="MK65" s="57"/>
      <c r="ML65" s="57"/>
      <c r="MM65" s="57"/>
      <c r="MN65" s="57"/>
      <c r="MO65" s="57"/>
      <c r="MP65" s="57"/>
      <c r="MQ65" s="57"/>
      <c r="MR65" s="57"/>
      <c r="MS65" s="57"/>
      <c r="MT65" s="57"/>
      <c r="MU65" s="57"/>
      <c r="MV65" s="57"/>
      <c r="MW65" s="57"/>
      <c r="MX65" s="57"/>
      <c r="MY65" s="57"/>
      <c r="MZ65" s="57"/>
      <c r="NA65" s="57"/>
      <c r="NB65" s="57"/>
      <c r="NC65" s="57"/>
      <c r="ND65" s="57"/>
      <c r="NE65" s="57"/>
      <c r="NF65" s="57"/>
      <c r="NG65" s="57"/>
      <c r="NH65" s="57"/>
      <c r="NI65" s="57"/>
      <c r="NJ65" s="57"/>
      <c r="NK65" s="57"/>
      <c r="NL65" s="57"/>
      <c r="NM65" s="57"/>
      <c r="NN65" s="57"/>
      <c r="NO65" s="57"/>
      <c r="NP65" s="57"/>
      <c r="NQ65" s="57"/>
      <c r="NR65" s="57"/>
      <c r="NS65" s="57"/>
      <c r="NT65" s="57"/>
      <c r="NU65" s="57"/>
      <c r="NV65" s="57"/>
      <c r="NW65" s="57"/>
      <c r="NX65" s="57"/>
      <c r="NY65" s="57"/>
      <c r="NZ65" s="57"/>
      <c r="OA65" s="57"/>
      <c r="OB65" s="57"/>
      <c r="OC65" s="57"/>
      <c r="OD65" s="57"/>
      <c r="OE65" s="57"/>
      <c r="OF65" s="57"/>
      <c r="OG65" s="57"/>
      <c r="OH65" s="57"/>
      <c r="OI65" s="57"/>
      <c r="OJ65" s="57"/>
      <c r="OK65" s="57"/>
      <c r="OL65" s="57"/>
      <c r="OM65" s="57"/>
      <c r="ON65" s="57"/>
      <c r="OO65" s="57"/>
      <c r="OP65" s="57"/>
      <c r="OQ65" s="57"/>
      <c r="OR65" s="57"/>
      <c r="OS65" s="57"/>
      <c r="OT65" s="57"/>
      <c r="OU65" s="57"/>
      <c r="OV65" s="57"/>
      <c r="OW65" s="57"/>
      <c r="OX65" s="57"/>
      <c r="OY65" s="57"/>
      <c r="OZ65" s="57"/>
      <c r="PA65" s="57"/>
      <c r="PB65" s="57"/>
      <c r="PC65" s="57"/>
      <c r="PD65" s="57"/>
      <c r="PE65" s="57"/>
      <c r="PF65" s="57"/>
      <c r="PG65" s="57"/>
      <c r="PH65" s="57"/>
      <c r="PI65" s="57"/>
      <c r="PJ65" s="57"/>
      <c r="PK65" s="57"/>
      <c r="PL65" s="57"/>
      <c r="PM65" s="57"/>
      <c r="PN65" s="57"/>
      <c r="PO65" s="57"/>
      <c r="PP65" s="57"/>
      <c r="PQ65" s="57"/>
      <c r="PR65" s="57"/>
      <c r="PS65" s="57"/>
      <c r="PT65" s="57"/>
      <c r="PU65" s="57"/>
      <c r="PV65" s="57"/>
      <c r="PW65" s="57"/>
      <c r="PX65" s="57"/>
      <c r="PY65" s="57"/>
      <c r="PZ65" s="57"/>
      <c r="QA65" s="57"/>
      <c r="QB65" s="57"/>
      <c r="QC65" s="57"/>
      <c r="QD65" s="57"/>
      <c r="QE65" s="57"/>
      <c r="QF65" s="57"/>
      <c r="QG65" s="57"/>
      <c r="QH65" s="57"/>
      <c r="QI65" s="57"/>
      <c r="QJ65" s="57"/>
      <c r="QK65" s="57"/>
      <c r="QL65" s="57"/>
      <c r="QM65" s="57"/>
      <c r="QN65" s="57"/>
      <c r="QO65" s="57"/>
      <c r="QP65" s="57"/>
      <c r="QQ65" s="57"/>
      <c r="QR65" s="57"/>
      <c r="QS65" s="57"/>
      <c r="QT65" s="57"/>
      <c r="QU65" s="57"/>
      <c r="QV65" s="57"/>
      <c r="QW65" s="57"/>
      <c r="QX65" s="57"/>
      <c r="QY65" s="57"/>
      <c r="QZ65" s="57"/>
      <c r="RA65" s="57"/>
      <c r="RB65" s="57"/>
      <c r="RC65" s="57"/>
      <c r="RD65" s="57"/>
      <c r="RE65" s="57"/>
      <c r="RF65" s="57"/>
      <c r="RG65" s="57"/>
      <c r="RH65" s="57"/>
      <c r="RI65" s="57"/>
      <c r="RJ65" s="57"/>
      <c r="RK65" s="57"/>
      <c r="RL65" s="57"/>
      <c r="RM65" s="57"/>
      <c r="RN65" s="57"/>
      <c r="RO65" s="57"/>
      <c r="RP65" s="57"/>
      <c r="RQ65" s="57"/>
      <c r="RR65" s="57"/>
      <c r="RS65" s="57"/>
      <c r="RT65" s="57"/>
      <c r="RU65" s="57"/>
      <c r="RV65" s="57"/>
      <c r="RW65" s="57"/>
      <c r="RX65" s="57"/>
      <c r="RY65" s="57"/>
      <c r="RZ65" s="57"/>
      <c r="SA65" s="57"/>
      <c r="SB65" s="57"/>
      <c r="SC65" s="57"/>
      <c r="SD65" s="57"/>
      <c r="SE65" s="57"/>
      <c r="SF65" s="57"/>
      <c r="SG65" s="57"/>
      <c r="SH65" s="57"/>
      <c r="SI65" s="57"/>
      <c r="SJ65" s="57"/>
      <c r="SK65" s="57"/>
      <c r="SL65" s="57"/>
      <c r="SM65" s="57"/>
      <c r="SN65" s="57"/>
      <c r="SO65" s="57"/>
      <c r="SP65" s="57"/>
      <c r="SQ65" s="57"/>
      <c r="SR65" s="57"/>
      <c r="SS65" s="57"/>
      <c r="ST65" s="57"/>
      <c r="SU65" s="57"/>
      <c r="SV65" s="57"/>
      <c r="SW65" s="57"/>
      <c r="SX65" s="57"/>
      <c r="SY65" s="57"/>
      <c r="SZ65" s="57"/>
      <c r="TA65" s="57"/>
      <c r="TB65" s="57"/>
      <c r="TC65" s="57"/>
      <c r="TD65" s="57"/>
      <c r="TE65" s="57"/>
      <c r="TF65" s="57"/>
      <c r="TG65" s="57"/>
      <c r="TH65" s="57"/>
      <c r="TI65" s="57"/>
      <c r="TJ65" s="57"/>
      <c r="TK65" s="57"/>
      <c r="TL65" s="57"/>
      <c r="TM65" s="57"/>
      <c r="TN65" s="57"/>
      <c r="TO65" s="57"/>
      <c r="TP65" s="57"/>
      <c r="TQ65" s="57"/>
      <c r="TR65" s="57"/>
      <c r="TS65" s="57"/>
      <c r="TT65" s="57"/>
      <c r="TU65" s="57"/>
      <c r="TV65" s="57"/>
      <c r="TW65" s="57"/>
      <c r="TX65" s="57"/>
      <c r="TY65" s="57"/>
      <c r="TZ65" s="57"/>
      <c r="UA65" s="57"/>
      <c r="UB65" s="57"/>
      <c r="UC65" s="57"/>
      <c r="UD65" s="57"/>
      <c r="UE65" s="57"/>
      <c r="UF65" s="57"/>
      <c r="UG65" s="57"/>
      <c r="UH65" s="57"/>
      <c r="UI65" s="57"/>
      <c r="UJ65" s="57"/>
      <c r="UK65" s="57"/>
      <c r="UL65" s="57"/>
      <c r="UM65" s="57"/>
      <c r="UN65" s="57"/>
      <c r="UO65" s="57"/>
      <c r="UP65" s="57"/>
      <c r="UQ65" s="57"/>
      <c r="UR65" s="57"/>
      <c r="US65" s="57"/>
      <c r="UT65" s="57"/>
      <c r="UU65" s="57"/>
      <c r="UV65" s="57"/>
      <c r="UW65" s="57"/>
      <c r="UX65" s="57"/>
      <c r="UY65" s="57"/>
      <c r="UZ65" s="57"/>
      <c r="VA65" s="57"/>
      <c r="VB65" s="57"/>
      <c r="VC65" s="57"/>
      <c r="VD65" s="57"/>
      <c r="VE65" s="57"/>
      <c r="VF65" s="57"/>
      <c r="VG65" s="57"/>
      <c r="VH65" s="57"/>
      <c r="VI65" s="57"/>
      <c r="VJ65" s="57"/>
      <c r="VK65" s="57"/>
      <c r="VL65" s="57"/>
      <c r="VM65" s="57"/>
      <c r="VN65" s="57"/>
      <c r="VO65" s="57"/>
      <c r="VP65" s="57"/>
      <c r="VQ65" s="57"/>
      <c r="VR65" s="57"/>
      <c r="VS65" s="57"/>
      <c r="VT65" s="57"/>
      <c r="VU65" s="57"/>
      <c r="VV65" s="57"/>
      <c r="VW65" s="57"/>
      <c r="VX65" s="57"/>
      <c r="VY65" s="57"/>
      <c r="VZ65" s="57"/>
      <c r="WA65" s="57"/>
      <c r="WB65" s="57"/>
      <c r="WC65" s="57"/>
      <c r="WD65" s="57"/>
      <c r="WE65" s="57"/>
      <c r="WF65" s="57"/>
      <c r="WG65" s="57"/>
      <c r="WH65" s="57"/>
      <c r="WI65" s="57"/>
      <c r="WJ65" s="57"/>
      <c r="WK65" s="57"/>
      <c r="WL65" s="57"/>
      <c r="WM65" s="57"/>
      <c r="WN65" s="57"/>
      <c r="WO65" s="57"/>
      <c r="WP65" s="57"/>
      <c r="WQ65" s="57"/>
      <c r="WR65" s="57"/>
      <c r="WS65" s="57"/>
      <c r="WT65" s="57"/>
      <c r="WU65" s="57"/>
      <c r="WV65" s="57"/>
      <c r="WW65" s="57"/>
      <c r="WX65" s="57"/>
      <c r="WY65" s="57"/>
      <c r="WZ65" s="57"/>
      <c r="XA65" s="57"/>
      <c r="XB65" s="57"/>
      <c r="XC65" s="57"/>
      <c r="XD65" s="57"/>
      <c r="XE65" s="57"/>
      <c r="XF65" s="57"/>
      <c r="XG65" s="57"/>
      <c r="XH65" s="57"/>
      <c r="XI65" s="57"/>
      <c r="XJ65" s="57"/>
      <c r="XK65" s="57"/>
      <c r="XL65" s="57"/>
      <c r="XM65" s="57"/>
      <c r="XN65" s="57"/>
      <c r="XO65" s="57"/>
      <c r="XP65" s="57"/>
      <c r="XQ65" s="57"/>
      <c r="XR65" s="57"/>
      <c r="XS65" s="57"/>
      <c r="XT65" s="57"/>
      <c r="XU65" s="57"/>
      <c r="XV65" s="57"/>
      <c r="XW65" s="57"/>
      <c r="XX65" s="57"/>
      <c r="XY65" s="57"/>
      <c r="XZ65" s="57"/>
      <c r="YA65" s="57"/>
      <c r="YB65" s="57"/>
      <c r="YC65" s="57"/>
      <c r="YD65" s="57"/>
      <c r="YE65" s="57"/>
      <c r="YF65" s="57"/>
      <c r="YG65" s="57"/>
      <c r="YH65" s="57"/>
      <c r="YI65" s="57"/>
      <c r="YJ65" s="57"/>
      <c r="YK65" s="57"/>
      <c r="YL65" s="57"/>
      <c r="YM65" s="57"/>
      <c r="YN65" s="57"/>
      <c r="YO65" s="57"/>
      <c r="YP65" s="57"/>
      <c r="YQ65" s="57"/>
      <c r="YR65" s="57"/>
      <c r="YS65" s="57"/>
      <c r="YT65" s="57"/>
      <c r="YU65" s="57"/>
      <c r="YV65" s="57"/>
      <c r="YW65" s="57"/>
      <c r="YX65" s="57"/>
      <c r="YY65" s="57"/>
    </row>
    <row r="66" spans="1:675" x14ac:dyDescent="0.25">
      <c r="B66" s="156"/>
      <c r="C66" s="58">
        <f t="shared" si="2"/>
        <v>64</v>
      </c>
      <c r="D66" s="57" t="s">
        <v>43</v>
      </c>
      <c r="E66" s="57"/>
      <c r="F66" s="57">
        <f t="shared" ca="1" si="0"/>
        <v>0</v>
      </c>
      <c r="G66" s="57">
        <v>0</v>
      </c>
      <c r="H66" s="57"/>
      <c r="I66" s="57"/>
      <c r="J66" s="57"/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/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/>
      <c r="Y66" s="57"/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/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7">
        <v>0</v>
      </c>
      <c r="AP66" s="57">
        <v>0</v>
      </c>
      <c r="AQ66" s="57">
        <v>0</v>
      </c>
      <c r="AR66" s="57">
        <v>0</v>
      </c>
      <c r="AS66" s="57"/>
      <c r="AT66" s="57">
        <v>0</v>
      </c>
      <c r="AU66" s="57">
        <v>0</v>
      </c>
      <c r="AV66" s="57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7">
        <v>0</v>
      </c>
      <c r="BD66" s="57">
        <v>0</v>
      </c>
      <c r="BE66" s="57">
        <v>0</v>
      </c>
      <c r="BF66" s="57">
        <v>1</v>
      </c>
      <c r="BG66" s="57">
        <v>0</v>
      </c>
      <c r="BH66" s="57">
        <v>0</v>
      </c>
      <c r="BI66" s="57">
        <v>0</v>
      </c>
      <c r="BJ66" s="57"/>
      <c r="BK66" s="57"/>
      <c r="BL66" s="57">
        <v>0</v>
      </c>
      <c r="BM66" s="57">
        <v>0</v>
      </c>
      <c r="BN66" s="57">
        <v>1</v>
      </c>
      <c r="BO66" s="57">
        <v>0</v>
      </c>
      <c r="BP66" s="57">
        <v>1</v>
      </c>
      <c r="BQ66" s="57">
        <v>1</v>
      </c>
      <c r="BR66" s="57">
        <v>1</v>
      </c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7"/>
      <c r="DH66" s="57"/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57"/>
      <c r="IT66" s="57"/>
      <c r="IU66" s="57"/>
      <c r="IV66" s="57"/>
      <c r="IW66" s="57"/>
      <c r="IX66" s="57"/>
      <c r="IY66" s="57"/>
      <c r="IZ66" s="57"/>
      <c r="JA66" s="57"/>
      <c r="JB66" s="57"/>
      <c r="JC66" s="57"/>
      <c r="JD66" s="57"/>
      <c r="JE66" s="57"/>
      <c r="JF66" s="57"/>
      <c r="JG66" s="57"/>
      <c r="JH66" s="57"/>
      <c r="JI66" s="57"/>
      <c r="JJ66" s="57"/>
      <c r="JK66" s="57"/>
      <c r="JL66" s="57"/>
      <c r="JM66" s="57"/>
      <c r="JN66" s="57"/>
      <c r="JO66" s="57"/>
      <c r="JP66" s="57"/>
      <c r="JQ66" s="57"/>
      <c r="JR66" s="57"/>
      <c r="JS66" s="57"/>
      <c r="JT66" s="57"/>
      <c r="JU66" s="57"/>
      <c r="JV66" s="57"/>
      <c r="JW66" s="57"/>
      <c r="JX66" s="57"/>
      <c r="JY66" s="57"/>
      <c r="JZ66" s="57"/>
      <c r="KA66" s="57"/>
      <c r="KB66" s="57"/>
      <c r="KC66" s="57"/>
      <c r="KD66" s="57"/>
      <c r="KE66" s="57"/>
      <c r="KF66" s="57"/>
      <c r="KG66" s="57"/>
      <c r="KH66" s="57"/>
      <c r="KI66" s="57"/>
      <c r="KJ66" s="57"/>
      <c r="KK66" s="57"/>
      <c r="KL66" s="57"/>
      <c r="KM66" s="57"/>
      <c r="KN66" s="57"/>
      <c r="KO66" s="57"/>
      <c r="KP66" s="57"/>
      <c r="KQ66" s="57"/>
      <c r="KR66" s="57"/>
      <c r="KS66" s="57"/>
      <c r="KT66" s="57"/>
      <c r="KU66" s="57"/>
      <c r="KV66" s="57"/>
      <c r="KW66" s="57"/>
      <c r="KX66" s="57"/>
      <c r="KY66" s="57"/>
      <c r="KZ66" s="57"/>
      <c r="LA66" s="57"/>
      <c r="LB66" s="57"/>
      <c r="LC66" s="57"/>
      <c r="LD66" s="57"/>
      <c r="LE66" s="57"/>
      <c r="LF66" s="57"/>
      <c r="LG66" s="57"/>
      <c r="LH66" s="57"/>
      <c r="LI66" s="57"/>
      <c r="LJ66" s="57"/>
      <c r="LK66" s="57"/>
      <c r="LL66" s="57"/>
      <c r="LM66" s="57"/>
      <c r="LN66" s="57"/>
      <c r="LO66" s="57"/>
      <c r="LP66" s="57"/>
      <c r="LQ66" s="57"/>
      <c r="LR66" s="57"/>
      <c r="LS66" s="57"/>
      <c r="LT66" s="57"/>
      <c r="LU66" s="57"/>
      <c r="LV66" s="57"/>
      <c r="LW66" s="57"/>
      <c r="LX66" s="57"/>
      <c r="LY66" s="57"/>
      <c r="LZ66" s="57"/>
      <c r="MA66" s="57"/>
      <c r="MB66" s="57"/>
      <c r="MC66" s="57"/>
      <c r="MD66" s="57"/>
      <c r="ME66" s="57"/>
      <c r="MF66" s="57"/>
      <c r="MG66" s="57"/>
      <c r="MH66" s="57"/>
      <c r="MI66" s="57"/>
      <c r="MJ66" s="57"/>
      <c r="MK66" s="57"/>
      <c r="ML66" s="57"/>
      <c r="MM66" s="57"/>
      <c r="MN66" s="57"/>
      <c r="MO66" s="57"/>
      <c r="MP66" s="57"/>
      <c r="MQ66" s="57"/>
      <c r="MR66" s="57"/>
      <c r="MS66" s="57"/>
      <c r="MT66" s="57"/>
      <c r="MU66" s="57"/>
      <c r="MV66" s="57"/>
      <c r="MW66" s="57"/>
      <c r="MX66" s="57"/>
      <c r="MY66" s="57"/>
      <c r="MZ66" s="57"/>
      <c r="NA66" s="57"/>
      <c r="NB66" s="57"/>
      <c r="NC66" s="57"/>
      <c r="ND66" s="57"/>
      <c r="NE66" s="57"/>
      <c r="NF66" s="57"/>
      <c r="NG66" s="57"/>
      <c r="NH66" s="57"/>
      <c r="NI66" s="57"/>
      <c r="NJ66" s="57"/>
      <c r="NK66" s="57"/>
      <c r="NL66" s="57"/>
      <c r="NM66" s="57"/>
      <c r="NN66" s="57"/>
      <c r="NO66" s="57"/>
      <c r="NP66" s="57"/>
      <c r="NQ66" s="57"/>
      <c r="NR66" s="57"/>
      <c r="NS66" s="57"/>
      <c r="NT66" s="57"/>
      <c r="NU66" s="57"/>
      <c r="NV66" s="57"/>
      <c r="NW66" s="57"/>
      <c r="NX66" s="57"/>
      <c r="NY66" s="57"/>
      <c r="NZ66" s="57"/>
      <c r="OA66" s="57"/>
      <c r="OB66" s="57"/>
      <c r="OC66" s="57"/>
      <c r="OD66" s="57"/>
      <c r="OE66" s="57"/>
      <c r="OF66" s="57"/>
      <c r="OG66" s="57"/>
      <c r="OH66" s="57"/>
      <c r="OI66" s="57"/>
      <c r="OJ66" s="57"/>
      <c r="OK66" s="57"/>
      <c r="OL66" s="57"/>
      <c r="OM66" s="57"/>
      <c r="ON66" s="57"/>
      <c r="OO66" s="57"/>
      <c r="OP66" s="57"/>
      <c r="OQ66" s="57"/>
      <c r="OR66" s="57"/>
      <c r="OS66" s="57"/>
      <c r="OT66" s="57"/>
      <c r="OU66" s="57"/>
      <c r="OV66" s="57"/>
      <c r="OW66" s="57"/>
      <c r="OX66" s="57"/>
      <c r="OY66" s="57"/>
      <c r="OZ66" s="57"/>
      <c r="PA66" s="57"/>
      <c r="PB66" s="57"/>
      <c r="PC66" s="57"/>
      <c r="PD66" s="57"/>
      <c r="PE66" s="57"/>
      <c r="PF66" s="57"/>
      <c r="PG66" s="57"/>
      <c r="PH66" s="57"/>
      <c r="PI66" s="57"/>
      <c r="PJ66" s="57"/>
      <c r="PK66" s="57"/>
      <c r="PL66" s="57"/>
      <c r="PM66" s="57"/>
      <c r="PN66" s="57"/>
      <c r="PO66" s="57"/>
      <c r="PP66" s="57"/>
      <c r="PQ66" s="57"/>
      <c r="PR66" s="57"/>
      <c r="PS66" s="57"/>
      <c r="PT66" s="57"/>
      <c r="PU66" s="57"/>
      <c r="PV66" s="57"/>
      <c r="PW66" s="57"/>
      <c r="PX66" s="57"/>
      <c r="PY66" s="57"/>
      <c r="PZ66" s="57"/>
      <c r="QA66" s="57"/>
      <c r="QB66" s="57"/>
      <c r="QC66" s="57"/>
      <c r="QD66" s="57"/>
      <c r="QE66" s="57"/>
      <c r="QF66" s="57"/>
      <c r="QG66" s="57"/>
      <c r="QH66" s="57"/>
      <c r="QI66" s="57"/>
      <c r="QJ66" s="57"/>
      <c r="QK66" s="57"/>
      <c r="QL66" s="57"/>
      <c r="QM66" s="57"/>
      <c r="QN66" s="57"/>
      <c r="QO66" s="57"/>
      <c r="QP66" s="57"/>
      <c r="QQ66" s="57"/>
      <c r="QR66" s="57"/>
      <c r="QS66" s="57"/>
      <c r="QT66" s="57"/>
      <c r="QU66" s="57"/>
      <c r="QV66" s="57"/>
      <c r="QW66" s="57"/>
      <c r="QX66" s="57"/>
      <c r="QY66" s="57"/>
      <c r="QZ66" s="57"/>
      <c r="RA66" s="57"/>
      <c r="RB66" s="57"/>
      <c r="RC66" s="57"/>
      <c r="RD66" s="57"/>
      <c r="RE66" s="57"/>
      <c r="RF66" s="57"/>
      <c r="RG66" s="57"/>
      <c r="RH66" s="57"/>
      <c r="RI66" s="57"/>
      <c r="RJ66" s="57"/>
      <c r="RK66" s="57"/>
      <c r="RL66" s="57"/>
      <c r="RM66" s="57"/>
      <c r="RN66" s="57"/>
      <c r="RO66" s="57"/>
      <c r="RP66" s="57"/>
      <c r="RQ66" s="57"/>
      <c r="RR66" s="57"/>
      <c r="RS66" s="57"/>
      <c r="RT66" s="57"/>
      <c r="RU66" s="57"/>
      <c r="RV66" s="57"/>
      <c r="RW66" s="57"/>
      <c r="RX66" s="57"/>
      <c r="RY66" s="57"/>
      <c r="RZ66" s="57"/>
      <c r="SA66" s="57"/>
      <c r="SB66" s="57"/>
      <c r="SC66" s="57"/>
      <c r="SD66" s="57"/>
      <c r="SE66" s="57"/>
      <c r="SF66" s="57"/>
      <c r="SG66" s="57"/>
      <c r="SH66" s="57"/>
      <c r="SI66" s="57"/>
      <c r="SJ66" s="57"/>
      <c r="SK66" s="57"/>
      <c r="SL66" s="57"/>
      <c r="SM66" s="57"/>
      <c r="SN66" s="57"/>
      <c r="SO66" s="57"/>
      <c r="SP66" s="57"/>
      <c r="SQ66" s="57"/>
      <c r="SR66" s="57"/>
      <c r="SS66" s="57"/>
      <c r="ST66" s="57"/>
      <c r="SU66" s="57"/>
      <c r="SV66" s="57"/>
      <c r="SW66" s="57"/>
      <c r="SX66" s="57"/>
      <c r="SY66" s="57"/>
      <c r="SZ66" s="57"/>
      <c r="TA66" s="57"/>
      <c r="TB66" s="57"/>
      <c r="TC66" s="57"/>
      <c r="TD66" s="57"/>
      <c r="TE66" s="57"/>
      <c r="TF66" s="57"/>
      <c r="TG66" s="57"/>
      <c r="TH66" s="57"/>
      <c r="TI66" s="57"/>
      <c r="TJ66" s="57"/>
      <c r="TK66" s="57"/>
      <c r="TL66" s="57"/>
      <c r="TM66" s="57"/>
      <c r="TN66" s="57"/>
      <c r="TO66" s="57"/>
      <c r="TP66" s="57"/>
      <c r="TQ66" s="57"/>
      <c r="TR66" s="57"/>
      <c r="TS66" s="57"/>
      <c r="TT66" s="57"/>
      <c r="TU66" s="57"/>
      <c r="TV66" s="57"/>
      <c r="TW66" s="57"/>
      <c r="TX66" s="57"/>
      <c r="TY66" s="57"/>
      <c r="TZ66" s="57"/>
      <c r="UA66" s="57"/>
      <c r="UB66" s="57"/>
      <c r="UC66" s="57"/>
      <c r="UD66" s="57"/>
      <c r="UE66" s="57"/>
      <c r="UF66" s="57"/>
      <c r="UG66" s="57"/>
      <c r="UH66" s="57"/>
      <c r="UI66" s="57"/>
      <c r="UJ66" s="57"/>
      <c r="UK66" s="57"/>
      <c r="UL66" s="57"/>
      <c r="UM66" s="57"/>
      <c r="UN66" s="57"/>
      <c r="UO66" s="57"/>
      <c r="UP66" s="57"/>
      <c r="UQ66" s="57"/>
      <c r="UR66" s="57"/>
      <c r="US66" s="57"/>
      <c r="UT66" s="57"/>
      <c r="UU66" s="57"/>
      <c r="UV66" s="57"/>
      <c r="UW66" s="57"/>
      <c r="UX66" s="57"/>
      <c r="UY66" s="57"/>
      <c r="UZ66" s="57"/>
      <c r="VA66" s="57"/>
      <c r="VB66" s="57"/>
      <c r="VC66" s="57"/>
      <c r="VD66" s="57"/>
      <c r="VE66" s="57"/>
      <c r="VF66" s="57"/>
      <c r="VG66" s="57"/>
      <c r="VH66" s="57"/>
      <c r="VI66" s="57"/>
      <c r="VJ66" s="57"/>
      <c r="VK66" s="57"/>
      <c r="VL66" s="57"/>
      <c r="VM66" s="57"/>
      <c r="VN66" s="57"/>
      <c r="VO66" s="57"/>
      <c r="VP66" s="57"/>
      <c r="VQ66" s="57"/>
      <c r="VR66" s="57"/>
      <c r="VS66" s="57"/>
      <c r="VT66" s="57"/>
      <c r="VU66" s="57"/>
      <c r="VV66" s="57"/>
      <c r="VW66" s="57"/>
      <c r="VX66" s="57"/>
      <c r="VY66" s="57"/>
      <c r="VZ66" s="57"/>
      <c r="WA66" s="57"/>
      <c r="WB66" s="57"/>
      <c r="WC66" s="57"/>
      <c r="WD66" s="57"/>
      <c r="WE66" s="57"/>
      <c r="WF66" s="57"/>
      <c r="WG66" s="57"/>
      <c r="WH66" s="57"/>
      <c r="WI66" s="57"/>
      <c r="WJ66" s="57"/>
      <c r="WK66" s="57"/>
      <c r="WL66" s="57"/>
      <c r="WM66" s="57"/>
      <c r="WN66" s="57"/>
      <c r="WO66" s="57"/>
      <c r="WP66" s="57"/>
      <c r="WQ66" s="57"/>
      <c r="WR66" s="57"/>
      <c r="WS66" s="57"/>
      <c r="WT66" s="57"/>
      <c r="WU66" s="57"/>
      <c r="WV66" s="57"/>
      <c r="WW66" s="57"/>
      <c r="WX66" s="57"/>
      <c r="WY66" s="57"/>
      <c r="WZ66" s="57"/>
      <c r="XA66" s="57"/>
      <c r="XB66" s="57"/>
      <c r="XC66" s="57"/>
      <c r="XD66" s="57"/>
      <c r="XE66" s="57"/>
      <c r="XF66" s="57"/>
      <c r="XG66" s="57"/>
      <c r="XH66" s="57"/>
      <c r="XI66" s="57"/>
      <c r="XJ66" s="57"/>
      <c r="XK66" s="57"/>
      <c r="XL66" s="57"/>
      <c r="XM66" s="57"/>
      <c r="XN66" s="57"/>
      <c r="XO66" s="57"/>
      <c r="XP66" s="57"/>
      <c r="XQ66" s="57"/>
      <c r="XR66" s="57"/>
      <c r="XS66" s="57"/>
      <c r="XT66" s="57"/>
      <c r="XU66" s="57"/>
      <c r="XV66" s="57"/>
      <c r="XW66" s="57"/>
      <c r="XX66" s="57"/>
      <c r="XY66" s="57"/>
      <c r="XZ66" s="57"/>
      <c r="YA66" s="57"/>
      <c r="YB66" s="57"/>
      <c r="YC66" s="57"/>
      <c r="YD66" s="57"/>
      <c r="YE66" s="57"/>
      <c r="YF66" s="57"/>
      <c r="YG66" s="57"/>
      <c r="YH66" s="57"/>
      <c r="YI66" s="57"/>
      <c r="YJ66" s="57"/>
      <c r="YK66" s="57"/>
      <c r="YL66" s="57"/>
      <c r="YM66" s="57"/>
      <c r="YN66" s="57"/>
      <c r="YO66" s="57"/>
      <c r="YP66" s="57"/>
      <c r="YQ66" s="57"/>
      <c r="YR66" s="57"/>
      <c r="YS66" s="57"/>
      <c r="YT66" s="57"/>
      <c r="YU66" s="57"/>
      <c r="YV66" s="57"/>
      <c r="YW66" s="57"/>
      <c r="YX66" s="57"/>
      <c r="YY66" s="57"/>
    </row>
    <row r="67" spans="1:675" x14ac:dyDescent="0.25">
      <c r="A67" s="42">
        <v>0</v>
      </c>
      <c r="B67" s="156"/>
      <c r="C67" s="58">
        <f t="shared" si="2"/>
        <v>65</v>
      </c>
      <c r="D67" s="57" t="s">
        <v>41</v>
      </c>
      <c r="E67" s="57"/>
      <c r="F67" s="57">
        <f t="shared" ca="1" si="0"/>
        <v>0</v>
      </c>
      <c r="G67" s="57">
        <v>0</v>
      </c>
      <c r="H67" s="57"/>
      <c r="I67" s="57"/>
      <c r="J67" s="57"/>
      <c r="K67" s="57">
        <v>0</v>
      </c>
      <c r="L67" s="57">
        <v>1</v>
      </c>
      <c r="M67" s="57">
        <v>1</v>
      </c>
      <c r="N67" s="57">
        <v>0</v>
      </c>
      <c r="O67" s="57">
        <v>0</v>
      </c>
      <c r="P67" s="57">
        <v>0</v>
      </c>
      <c r="Q67" s="57"/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0</v>
      </c>
      <c r="X67" s="57"/>
      <c r="Y67" s="57"/>
      <c r="Z67" s="57">
        <v>0</v>
      </c>
      <c r="AA67" s="57">
        <v>0</v>
      </c>
      <c r="AB67" s="57">
        <v>0</v>
      </c>
      <c r="AC67" s="57">
        <v>0</v>
      </c>
      <c r="AD67" s="57">
        <v>0</v>
      </c>
      <c r="AE67" s="57"/>
      <c r="AF67" s="57">
        <v>0</v>
      </c>
      <c r="AG67" s="57">
        <v>0</v>
      </c>
      <c r="AH67" s="57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7">
        <v>0</v>
      </c>
      <c r="AP67" s="57">
        <v>0</v>
      </c>
      <c r="AQ67" s="57">
        <v>0</v>
      </c>
      <c r="AR67" s="57">
        <v>0</v>
      </c>
      <c r="AS67" s="57"/>
      <c r="AT67" s="57">
        <v>0</v>
      </c>
      <c r="AU67" s="57">
        <v>0</v>
      </c>
      <c r="AV67" s="57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7">
        <v>0</v>
      </c>
      <c r="BD67" s="57">
        <v>0</v>
      </c>
      <c r="BE67" s="57">
        <v>0</v>
      </c>
      <c r="BF67" s="57">
        <v>1</v>
      </c>
      <c r="BG67" s="57">
        <v>0</v>
      </c>
      <c r="BH67" s="57">
        <v>0</v>
      </c>
      <c r="BI67" s="57">
        <v>0</v>
      </c>
      <c r="BJ67" s="57"/>
      <c r="BK67" s="57"/>
      <c r="BL67" s="57">
        <v>0</v>
      </c>
      <c r="BM67" s="57">
        <v>0</v>
      </c>
      <c r="BN67" s="57">
        <v>0</v>
      </c>
      <c r="BO67" s="57">
        <v>0</v>
      </c>
      <c r="BP67" s="57">
        <v>1</v>
      </c>
      <c r="BQ67" s="57">
        <v>1</v>
      </c>
      <c r="BR67" s="57">
        <v>1</v>
      </c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  <c r="IW67" s="57"/>
      <c r="IX67" s="57"/>
      <c r="IY67" s="57"/>
      <c r="IZ67" s="57"/>
      <c r="JA67" s="57"/>
      <c r="JB67" s="57"/>
      <c r="JC67" s="57"/>
      <c r="JD67" s="57"/>
      <c r="JE67" s="57"/>
      <c r="JF67" s="57"/>
      <c r="JG67" s="57"/>
      <c r="JH67" s="57"/>
      <c r="JI67" s="57"/>
      <c r="JJ67" s="57"/>
      <c r="JK67" s="57"/>
      <c r="JL67" s="57"/>
      <c r="JM67" s="57"/>
      <c r="JN67" s="57"/>
      <c r="JO67" s="57"/>
      <c r="JP67" s="57"/>
      <c r="JQ67" s="57"/>
      <c r="JR67" s="57"/>
      <c r="JS67" s="57"/>
      <c r="JT67" s="57"/>
      <c r="JU67" s="57"/>
      <c r="JV67" s="57"/>
      <c r="JW67" s="57"/>
      <c r="JX67" s="57"/>
      <c r="JY67" s="57"/>
      <c r="JZ67" s="57"/>
      <c r="KA67" s="57"/>
      <c r="KB67" s="57"/>
      <c r="KC67" s="57"/>
      <c r="KD67" s="57"/>
      <c r="KE67" s="57"/>
      <c r="KF67" s="57"/>
      <c r="KG67" s="57"/>
      <c r="KH67" s="57"/>
      <c r="KI67" s="57"/>
      <c r="KJ67" s="57"/>
      <c r="KK67" s="57"/>
      <c r="KL67" s="57"/>
      <c r="KM67" s="57"/>
      <c r="KN67" s="57"/>
      <c r="KO67" s="57"/>
      <c r="KP67" s="57"/>
      <c r="KQ67" s="57"/>
      <c r="KR67" s="57"/>
      <c r="KS67" s="57"/>
      <c r="KT67" s="57"/>
      <c r="KU67" s="57"/>
      <c r="KV67" s="57"/>
      <c r="KW67" s="57"/>
      <c r="KX67" s="57"/>
      <c r="KY67" s="57"/>
      <c r="KZ67" s="57"/>
      <c r="LA67" s="57"/>
      <c r="LB67" s="57"/>
      <c r="LC67" s="57"/>
      <c r="LD67" s="57"/>
      <c r="LE67" s="57"/>
      <c r="LF67" s="57"/>
      <c r="LG67" s="57"/>
      <c r="LH67" s="57"/>
      <c r="LI67" s="57"/>
      <c r="LJ67" s="57"/>
      <c r="LK67" s="57"/>
      <c r="LL67" s="57"/>
      <c r="LM67" s="57"/>
      <c r="LN67" s="57"/>
      <c r="LO67" s="57"/>
      <c r="LP67" s="57"/>
      <c r="LQ67" s="57"/>
      <c r="LR67" s="57"/>
      <c r="LS67" s="57"/>
      <c r="LT67" s="57"/>
      <c r="LU67" s="57"/>
      <c r="LV67" s="57"/>
      <c r="LW67" s="57"/>
      <c r="LX67" s="57"/>
      <c r="LY67" s="57"/>
      <c r="LZ67" s="57"/>
      <c r="MA67" s="57"/>
      <c r="MB67" s="57"/>
      <c r="MC67" s="57"/>
      <c r="MD67" s="57"/>
      <c r="ME67" s="57"/>
      <c r="MF67" s="57"/>
      <c r="MG67" s="57"/>
      <c r="MH67" s="57"/>
      <c r="MI67" s="57"/>
      <c r="MJ67" s="57"/>
      <c r="MK67" s="57"/>
      <c r="ML67" s="57"/>
      <c r="MM67" s="57"/>
      <c r="MN67" s="57"/>
      <c r="MO67" s="57"/>
      <c r="MP67" s="57"/>
      <c r="MQ67" s="57"/>
      <c r="MR67" s="57"/>
      <c r="MS67" s="57"/>
      <c r="MT67" s="57"/>
      <c r="MU67" s="57"/>
      <c r="MV67" s="57"/>
      <c r="MW67" s="57"/>
      <c r="MX67" s="57"/>
      <c r="MY67" s="57"/>
      <c r="MZ67" s="57"/>
      <c r="NA67" s="57"/>
      <c r="NB67" s="57"/>
      <c r="NC67" s="57"/>
      <c r="ND67" s="57"/>
      <c r="NE67" s="57"/>
      <c r="NF67" s="57"/>
      <c r="NG67" s="57"/>
      <c r="NH67" s="57"/>
      <c r="NI67" s="57"/>
      <c r="NJ67" s="57"/>
      <c r="NK67" s="57"/>
      <c r="NL67" s="57"/>
      <c r="NM67" s="57"/>
      <c r="NN67" s="57"/>
      <c r="NO67" s="57"/>
      <c r="NP67" s="57"/>
      <c r="NQ67" s="57"/>
      <c r="NR67" s="57"/>
      <c r="NS67" s="57"/>
      <c r="NT67" s="57"/>
      <c r="NU67" s="57"/>
      <c r="NV67" s="57"/>
      <c r="NW67" s="57"/>
      <c r="NX67" s="57"/>
      <c r="NY67" s="57"/>
      <c r="NZ67" s="57"/>
      <c r="OA67" s="57"/>
      <c r="OB67" s="57"/>
      <c r="OC67" s="57"/>
      <c r="OD67" s="57"/>
      <c r="OE67" s="57"/>
      <c r="OF67" s="57"/>
      <c r="OG67" s="57"/>
      <c r="OH67" s="57"/>
      <c r="OI67" s="57"/>
      <c r="OJ67" s="57"/>
      <c r="OK67" s="57"/>
      <c r="OL67" s="57"/>
      <c r="OM67" s="57"/>
      <c r="ON67" s="57"/>
      <c r="OO67" s="57"/>
      <c r="OP67" s="57"/>
      <c r="OQ67" s="57"/>
      <c r="OR67" s="57"/>
      <c r="OS67" s="57"/>
      <c r="OT67" s="57"/>
      <c r="OU67" s="57"/>
      <c r="OV67" s="57"/>
      <c r="OW67" s="57"/>
      <c r="OX67" s="57"/>
      <c r="OY67" s="57"/>
      <c r="OZ67" s="57"/>
      <c r="PA67" s="57"/>
      <c r="PB67" s="57"/>
      <c r="PC67" s="57"/>
      <c r="PD67" s="57"/>
      <c r="PE67" s="57"/>
      <c r="PF67" s="57"/>
      <c r="PG67" s="57"/>
      <c r="PH67" s="57"/>
      <c r="PI67" s="57"/>
      <c r="PJ67" s="57"/>
      <c r="PK67" s="57"/>
      <c r="PL67" s="57"/>
      <c r="PM67" s="57"/>
      <c r="PN67" s="57"/>
      <c r="PO67" s="57"/>
      <c r="PP67" s="57"/>
      <c r="PQ67" s="57"/>
      <c r="PR67" s="57"/>
      <c r="PS67" s="57"/>
      <c r="PT67" s="57"/>
      <c r="PU67" s="57"/>
      <c r="PV67" s="57"/>
      <c r="PW67" s="57"/>
      <c r="PX67" s="57"/>
      <c r="PY67" s="57"/>
      <c r="PZ67" s="57"/>
      <c r="QA67" s="57"/>
      <c r="QB67" s="57"/>
      <c r="QC67" s="57"/>
      <c r="QD67" s="57"/>
      <c r="QE67" s="57"/>
      <c r="QF67" s="57"/>
      <c r="QG67" s="57"/>
      <c r="QH67" s="57"/>
      <c r="QI67" s="57"/>
      <c r="QJ67" s="57"/>
      <c r="QK67" s="57"/>
      <c r="QL67" s="57"/>
      <c r="QM67" s="57"/>
      <c r="QN67" s="57"/>
      <c r="QO67" s="57"/>
      <c r="QP67" s="57"/>
      <c r="QQ67" s="57"/>
      <c r="QR67" s="57"/>
      <c r="QS67" s="57"/>
      <c r="QT67" s="57"/>
      <c r="QU67" s="57"/>
      <c r="QV67" s="57"/>
      <c r="QW67" s="57"/>
      <c r="QX67" s="57"/>
      <c r="QY67" s="57"/>
      <c r="QZ67" s="57"/>
      <c r="RA67" s="57"/>
      <c r="RB67" s="57"/>
      <c r="RC67" s="57"/>
      <c r="RD67" s="57"/>
      <c r="RE67" s="57"/>
      <c r="RF67" s="57"/>
      <c r="RG67" s="57"/>
      <c r="RH67" s="57"/>
      <c r="RI67" s="57"/>
      <c r="RJ67" s="57"/>
      <c r="RK67" s="57"/>
      <c r="RL67" s="57"/>
      <c r="RM67" s="57"/>
      <c r="RN67" s="57"/>
      <c r="RO67" s="57"/>
      <c r="RP67" s="57"/>
      <c r="RQ67" s="57"/>
      <c r="RR67" s="57"/>
      <c r="RS67" s="57"/>
      <c r="RT67" s="57"/>
      <c r="RU67" s="57"/>
      <c r="RV67" s="57"/>
      <c r="RW67" s="57"/>
      <c r="RX67" s="57"/>
      <c r="RY67" s="57"/>
      <c r="RZ67" s="57"/>
      <c r="SA67" s="57"/>
      <c r="SB67" s="57"/>
      <c r="SC67" s="57"/>
      <c r="SD67" s="57"/>
      <c r="SE67" s="57"/>
      <c r="SF67" s="57"/>
      <c r="SG67" s="57"/>
      <c r="SH67" s="57"/>
      <c r="SI67" s="57"/>
      <c r="SJ67" s="57"/>
      <c r="SK67" s="57"/>
      <c r="SL67" s="57"/>
      <c r="SM67" s="57"/>
      <c r="SN67" s="57"/>
      <c r="SO67" s="57"/>
      <c r="SP67" s="57"/>
      <c r="SQ67" s="57"/>
      <c r="SR67" s="57"/>
      <c r="SS67" s="57"/>
      <c r="ST67" s="57"/>
      <c r="SU67" s="57"/>
      <c r="SV67" s="57"/>
      <c r="SW67" s="57"/>
      <c r="SX67" s="57"/>
      <c r="SY67" s="57"/>
      <c r="SZ67" s="57"/>
      <c r="TA67" s="57"/>
      <c r="TB67" s="57"/>
      <c r="TC67" s="57"/>
      <c r="TD67" s="57"/>
      <c r="TE67" s="57"/>
      <c r="TF67" s="57"/>
      <c r="TG67" s="57"/>
      <c r="TH67" s="57"/>
      <c r="TI67" s="57"/>
      <c r="TJ67" s="57"/>
      <c r="TK67" s="57"/>
      <c r="TL67" s="57"/>
      <c r="TM67" s="57"/>
      <c r="TN67" s="57"/>
      <c r="TO67" s="57"/>
      <c r="TP67" s="57"/>
      <c r="TQ67" s="57"/>
      <c r="TR67" s="57"/>
      <c r="TS67" s="57"/>
      <c r="TT67" s="57"/>
      <c r="TU67" s="57"/>
      <c r="TV67" s="57"/>
      <c r="TW67" s="57"/>
      <c r="TX67" s="57"/>
      <c r="TY67" s="57"/>
      <c r="TZ67" s="57"/>
      <c r="UA67" s="57"/>
      <c r="UB67" s="57"/>
      <c r="UC67" s="57"/>
      <c r="UD67" s="57"/>
      <c r="UE67" s="57"/>
      <c r="UF67" s="57"/>
      <c r="UG67" s="57"/>
      <c r="UH67" s="57"/>
      <c r="UI67" s="57"/>
      <c r="UJ67" s="57"/>
      <c r="UK67" s="57"/>
      <c r="UL67" s="57"/>
      <c r="UM67" s="57"/>
      <c r="UN67" s="57"/>
      <c r="UO67" s="57"/>
      <c r="UP67" s="57"/>
      <c r="UQ67" s="57"/>
      <c r="UR67" s="57"/>
      <c r="US67" s="57"/>
      <c r="UT67" s="57"/>
      <c r="UU67" s="57"/>
      <c r="UV67" s="57"/>
      <c r="UW67" s="57"/>
      <c r="UX67" s="57"/>
      <c r="UY67" s="57"/>
      <c r="UZ67" s="57"/>
      <c r="VA67" s="57"/>
      <c r="VB67" s="57"/>
      <c r="VC67" s="57"/>
      <c r="VD67" s="57"/>
      <c r="VE67" s="57"/>
      <c r="VF67" s="57"/>
      <c r="VG67" s="57"/>
      <c r="VH67" s="57"/>
      <c r="VI67" s="57"/>
      <c r="VJ67" s="57"/>
      <c r="VK67" s="57"/>
      <c r="VL67" s="57"/>
      <c r="VM67" s="57"/>
      <c r="VN67" s="57"/>
      <c r="VO67" s="57"/>
      <c r="VP67" s="57"/>
      <c r="VQ67" s="57"/>
      <c r="VR67" s="57"/>
      <c r="VS67" s="57"/>
      <c r="VT67" s="57"/>
      <c r="VU67" s="57"/>
      <c r="VV67" s="57"/>
      <c r="VW67" s="57"/>
      <c r="VX67" s="57"/>
      <c r="VY67" s="57"/>
      <c r="VZ67" s="57"/>
      <c r="WA67" s="57"/>
      <c r="WB67" s="57"/>
      <c r="WC67" s="57"/>
      <c r="WD67" s="57"/>
      <c r="WE67" s="57"/>
      <c r="WF67" s="57"/>
      <c r="WG67" s="57"/>
      <c r="WH67" s="57"/>
      <c r="WI67" s="57"/>
      <c r="WJ67" s="57"/>
      <c r="WK67" s="57"/>
      <c r="WL67" s="57"/>
      <c r="WM67" s="57"/>
      <c r="WN67" s="57"/>
      <c r="WO67" s="57"/>
      <c r="WP67" s="57"/>
      <c r="WQ67" s="57"/>
      <c r="WR67" s="57"/>
      <c r="WS67" s="57"/>
      <c r="WT67" s="57"/>
      <c r="WU67" s="57"/>
      <c r="WV67" s="57"/>
      <c r="WW67" s="57"/>
      <c r="WX67" s="57"/>
      <c r="WY67" s="57"/>
      <c r="WZ67" s="57"/>
      <c r="XA67" s="57"/>
      <c r="XB67" s="57"/>
      <c r="XC67" s="57"/>
      <c r="XD67" s="57"/>
      <c r="XE67" s="57"/>
      <c r="XF67" s="57"/>
      <c r="XG67" s="57"/>
      <c r="XH67" s="57"/>
      <c r="XI67" s="57"/>
      <c r="XJ67" s="57"/>
      <c r="XK67" s="57"/>
      <c r="XL67" s="57"/>
      <c r="XM67" s="57"/>
      <c r="XN67" s="57"/>
      <c r="XO67" s="57"/>
      <c r="XP67" s="57"/>
      <c r="XQ67" s="57"/>
      <c r="XR67" s="57"/>
      <c r="XS67" s="57"/>
      <c r="XT67" s="57"/>
      <c r="XU67" s="57"/>
      <c r="XV67" s="57"/>
      <c r="XW67" s="57"/>
      <c r="XX67" s="57"/>
      <c r="XY67" s="57"/>
      <c r="XZ67" s="57"/>
      <c r="YA67" s="57"/>
      <c r="YB67" s="57"/>
      <c r="YC67" s="57"/>
      <c r="YD67" s="57"/>
      <c r="YE67" s="57"/>
      <c r="YF67" s="57"/>
      <c r="YG67" s="57"/>
      <c r="YH67" s="57"/>
      <c r="YI67" s="57"/>
      <c r="YJ67" s="57"/>
      <c r="YK67" s="57"/>
      <c r="YL67" s="57"/>
      <c r="YM67" s="57"/>
      <c r="YN67" s="57"/>
      <c r="YO67" s="57"/>
      <c r="YP67" s="57"/>
      <c r="YQ67" s="57"/>
      <c r="YR67" s="57"/>
      <c r="YS67" s="57"/>
      <c r="YT67" s="57"/>
      <c r="YU67" s="57"/>
      <c r="YV67" s="57"/>
      <c r="YW67" s="57"/>
      <c r="YX67" s="57"/>
      <c r="YY67" s="57"/>
    </row>
    <row r="68" spans="1:675" x14ac:dyDescent="0.25">
      <c r="B68" s="156"/>
      <c r="C68" s="58">
        <f t="shared" si="2"/>
        <v>66</v>
      </c>
      <c r="D68" s="57" t="s">
        <v>39</v>
      </c>
      <c r="E68" s="57"/>
      <c r="F68" s="57">
        <f t="shared" ca="1" si="0"/>
        <v>0</v>
      </c>
      <c r="G68" s="57">
        <v>0</v>
      </c>
      <c r="H68" s="57"/>
      <c r="I68" s="57"/>
      <c r="J68" s="57"/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/>
      <c r="R68" s="57">
        <v>0</v>
      </c>
      <c r="S68" s="57">
        <v>0</v>
      </c>
      <c r="T68" s="57">
        <v>0</v>
      </c>
      <c r="U68" s="57">
        <v>0</v>
      </c>
      <c r="V68" s="57">
        <v>0</v>
      </c>
      <c r="W68" s="57">
        <v>0</v>
      </c>
      <c r="X68" s="57"/>
      <c r="Y68" s="57"/>
      <c r="Z68" s="57">
        <v>1</v>
      </c>
      <c r="AA68" s="57">
        <v>1</v>
      </c>
      <c r="AB68" s="57">
        <v>1</v>
      </c>
      <c r="AC68" s="57">
        <v>1</v>
      </c>
      <c r="AD68" s="57">
        <v>1</v>
      </c>
      <c r="AE68" s="57"/>
      <c r="AF68" s="57">
        <v>1</v>
      </c>
      <c r="AG68" s="57">
        <v>1</v>
      </c>
      <c r="AH68" s="57">
        <v>1</v>
      </c>
      <c r="AI68" s="57">
        <v>1</v>
      </c>
      <c r="AJ68" s="57">
        <v>1</v>
      </c>
      <c r="AK68" s="57">
        <v>1</v>
      </c>
      <c r="AL68" s="57">
        <v>1</v>
      </c>
      <c r="AM68" s="57">
        <v>1</v>
      </c>
      <c r="AN68" s="57">
        <v>1</v>
      </c>
      <c r="AO68" s="57">
        <v>1</v>
      </c>
      <c r="AP68" s="57">
        <v>1</v>
      </c>
      <c r="AQ68" s="57">
        <v>1</v>
      </c>
      <c r="AR68" s="57">
        <v>1</v>
      </c>
      <c r="AS68" s="57"/>
      <c r="AT68" s="57">
        <v>1</v>
      </c>
      <c r="AU68" s="57">
        <v>1</v>
      </c>
      <c r="AV68" s="57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7">
        <v>0</v>
      </c>
      <c r="BD68" s="57">
        <v>0</v>
      </c>
      <c r="BE68" s="57">
        <v>0</v>
      </c>
      <c r="BF68" s="57">
        <v>0</v>
      </c>
      <c r="BG68" s="57">
        <v>1</v>
      </c>
      <c r="BH68" s="57">
        <v>0</v>
      </c>
      <c r="BI68" s="57">
        <v>0</v>
      </c>
      <c r="BJ68" s="57"/>
      <c r="BK68" s="57"/>
      <c r="BL68" s="57">
        <v>0</v>
      </c>
      <c r="BM68" s="57">
        <v>0</v>
      </c>
      <c r="BN68" s="57">
        <v>1</v>
      </c>
      <c r="BO68" s="57">
        <v>0</v>
      </c>
      <c r="BP68" s="57">
        <v>1</v>
      </c>
      <c r="BQ68" s="57">
        <v>1</v>
      </c>
      <c r="BR68" s="57">
        <v>1</v>
      </c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  <c r="IW68" s="57"/>
      <c r="IX68" s="57"/>
      <c r="IY68" s="57"/>
      <c r="IZ68" s="57"/>
      <c r="JA68" s="57"/>
      <c r="JB68" s="57"/>
      <c r="JC68" s="57"/>
      <c r="JD68" s="57"/>
      <c r="JE68" s="57"/>
      <c r="JF68" s="57"/>
      <c r="JG68" s="57"/>
      <c r="JH68" s="57"/>
      <c r="JI68" s="57"/>
      <c r="JJ68" s="57"/>
      <c r="JK68" s="57"/>
      <c r="JL68" s="57"/>
      <c r="JM68" s="57"/>
      <c r="JN68" s="57"/>
      <c r="JO68" s="57"/>
      <c r="JP68" s="57"/>
      <c r="JQ68" s="57"/>
      <c r="JR68" s="57"/>
      <c r="JS68" s="57"/>
      <c r="JT68" s="57"/>
      <c r="JU68" s="57"/>
      <c r="JV68" s="57"/>
      <c r="JW68" s="57"/>
      <c r="JX68" s="57"/>
      <c r="JY68" s="57"/>
      <c r="JZ68" s="57"/>
      <c r="KA68" s="57"/>
      <c r="KB68" s="57"/>
      <c r="KC68" s="57"/>
      <c r="KD68" s="57"/>
      <c r="KE68" s="57"/>
      <c r="KF68" s="57"/>
      <c r="KG68" s="57"/>
      <c r="KH68" s="57"/>
      <c r="KI68" s="57"/>
      <c r="KJ68" s="57"/>
      <c r="KK68" s="57"/>
      <c r="KL68" s="57"/>
      <c r="KM68" s="57"/>
      <c r="KN68" s="57"/>
      <c r="KO68" s="57"/>
      <c r="KP68" s="57"/>
      <c r="KQ68" s="57"/>
      <c r="KR68" s="57"/>
      <c r="KS68" s="57"/>
      <c r="KT68" s="57"/>
      <c r="KU68" s="57"/>
      <c r="KV68" s="57"/>
      <c r="KW68" s="57"/>
      <c r="KX68" s="57"/>
      <c r="KY68" s="57"/>
      <c r="KZ68" s="57"/>
      <c r="LA68" s="57"/>
      <c r="LB68" s="57"/>
      <c r="LC68" s="57"/>
      <c r="LD68" s="57"/>
      <c r="LE68" s="57"/>
      <c r="LF68" s="57"/>
      <c r="LG68" s="57"/>
      <c r="LH68" s="57"/>
      <c r="LI68" s="57"/>
      <c r="LJ68" s="57"/>
      <c r="LK68" s="57"/>
      <c r="LL68" s="57"/>
      <c r="LM68" s="57"/>
      <c r="LN68" s="57"/>
      <c r="LO68" s="57"/>
      <c r="LP68" s="57"/>
      <c r="LQ68" s="57"/>
      <c r="LR68" s="57"/>
      <c r="LS68" s="57"/>
      <c r="LT68" s="57"/>
      <c r="LU68" s="57"/>
      <c r="LV68" s="57"/>
      <c r="LW68" s="57"/>
      <c r="LX68" s="57"/>
      <c r="LY68" s="57"/>
      <c r="LZ68" s="57"/>
      <c r="MA68" s="57"/>
      <c r="MB68" s="57"/>
      <c r="MC68" s="57"/>
      <c r="MD68" s="57"/>
      <c r="ME68" s="57"/>
      <c r="MF68" s="57"/>
      <c r="MG68" s="57"/>
      <c r="MH68" s="57"/>
      <c r="MI68" s="57"/>
      <c r="MJ68" s="57"/>
      <c r="MK68" s="57"/>
      <c r="ML68" s="57"/>
      <c r="MM68" s="57"/>
      <c r="MN68" s="57"/>
      <c r="MO68" s="57"/>
      <c r="MP68" s="57"/>
      <c r="MQ68" s="57"/>
      <c r="MR68" s="57"/>
      <c r="MS68" s="57"/>
      <c r="MT68" s="57"/>
      <c r="MU68" s="57"/>
      <c r="MV68" s="57"/>
      <c r="MW68" s="57"/>
      <c r="MX68" s="57"/>
      <c r="MY68" s="57"/>
      <c r="MZ68" s="57"/>
      <c r="NA68" s="57"/>
      <c r="NB68" s="57"/>
      <c r="NC68" s="57"/>
      <c r="ND68" s="57"/>
      <c r="NE68" s="57"/>
      <c r="NF68" s="57"/>
      <c r="NG68" s="57"/>
      <c r="NH68" s="57"/>
      <c r="NI68" s="57"/>
      <c r="NJ68" s="57"/>
      <c r="NK68" s="57"/>
      <c r="NL68" s="57"/>
      <c r="NM68" s="57"/>
      <c r="NN68" s="57"/>
      <c r="NO68" s="57"/>
      <c r="NP68" s="57"/>
      <c r="NQ68" s="57"/>
      <c r="NR68" s="57"/>
      <c r="NS68" s="57"/>
      <c r="NT68" s="57"/>
      <c r="NU68" s="57"/>
      <c r="NV68" s="57"/>
      <c r="NW68" s="57"/>
      <c r="NX68" s="57"/>
      <c r="NY68" s="57"/>
      <c r="NZ68" s="57"/>
      <c r="OA68" s="57"/>
      <c r="OB68" s="57"/>
      <c r="OC68" s="57"/>
      <c r="OD68" s="57"/>
      <c r="OE68" s="57"/>
      <c r="OF68" s="57"/>
      <c r="OG68" s="57"/>
      <c r="OH68" s="57"/>
      <c r="OI68" s="57"/>
      <c r="OJ68" s="57"/>
      <c r="OK68" s="57"/>
      <c r="OL68" s="57"/>
      <c r="OM68" s="57"/>
      <c r="ON68" s="57"/>
      <c r="OO68" s="57"/>
      <c r="OP68" s="57"/>
      <c r="OQ68" s="57"/>
      <c r="OR68" s="57"/>
      <c r="OS68" s="57"/>
      <c r="OT68" s="57"/>
      <c r="OU68" s="57"/>
      <c r="OV68" s="57"/>
      <c r="OW68" s="57"/>
      <c r="OX68" s="57"/>
      <c r="OY68" s="57"/>
      <c r="OZ68" s="57"/>
      <c r="PA68" s="57"/>
      <c r="PB68" s="57"/>
      <c r="PC68" s="57"/>
      <c r="PD68" s="57"/>
      <c r="PE68" s="57"/>
      <c r="PF68" s="57"/>
      <c r="PG68" s="57"/>
      <c r="PH68" s="57"/>
      <c r="PI68" s="57"/>
      <c r="PJ68" s="57"/>
      <c r="PK68" s="57"/>
      <c r="PL68" s="57"/>
      <c r="PM68" s="57"/>
      <c r="PN68" s="57"/>
      <c r="PO68" s="57"/>
      <c r="PP68" s="57"/>
      <c r="PQ68" s="57"/>
      <c r="PR68" s="57"/>
      <c r="PS68" s="57"/>
      <c r="PT68" s="57"/>
      <c r="PU68" s="57"/>
      <c r="PV68" s="57"/>
      <c r="PW68" s="57"/>
      <c r="PX68" s="57"/>
      <c r="PY68" s="57"/>
      <c r="PZ68" s="57"/>
      <c r="QA68" s="57"/>
      <c r="QB68" s="57"/>
      <c r="QC68" s="57"/>
      <c r="QD68" s="57"/>
      <c r="QE68" s="57"/>
      <c r="QF68" s="57"/>
      <c r="QG68" s="57"/>
      <c r="QH68" s="57"/>
      <c r="QI68" s="57"/>
      <c r="QJ68" s="57"/>
      <c r="QK68" s="57"/>
      <c r="QL68" s="57"/>
      <c r="QM68" s="57"/>
      <c r="QN68" s="57"/>
      <c r="QO68" s="57"/>
      <c r="QP68" s="57"/>
      <c r="QQ68" s="57"/>
      <c r="QR68" s="57"/>
      <c r="QS68" s="57"/>
      <c r="QT68" s="57"/>
      <c r="QU68" s="57"/>
      <c r="QV68" s="57"/>
      <c r="QW68" s="57"/>
      <c r="QX68" s="57"/>
      <c r="QY68" s="57"/>
      <c r="QZ68" s="57"/>
      <c r="RA68" s="57"/>
      <c r="RB68" s="57"/>
      <c r="RC68" s="57"/>
      <c r="RD68" s="57"/>
      <c r="RE68" s="57"/>
      <c r="RF68" s="57"/>
      <c r="RG68" s="57"/>
      <c r="RH68" s="57"/>
      <c r="RI68" s="57"/>
      <c r="RJ68" s="57"/>
      <c r="RK68" s="57"/>
      <c r="RL68" s="57"/>
      <c r="RM68" s="57"/>
      <c r="RN68" s="57"/>
      <c r="RO68" s="57"/>
      <c r="RP68" s="57"/>
      <c r="RQ68" s="57"/>
      <c r="RR68" s="57"/>
      <c r="RS68" s="57"/>
      <c r="RT68" s="57"/>
      <c r="RU68" s="57"/>
      <c r="RV68" s="57"/>
      <c r="RW68" s="57"/>
      <c r="RX68" s="57"/>
      <c r="RY68" s="57"/>
      <c r="RZ68" s="57"/>
      <c r="SA68" s="57"/>
      <c r="SB68" s="57"/>
      <c r="SC68" s="57"/>
      <c r="SD68" s="57"/>
      <c r="SE68" s="57"/>
      <c r="SF68" s="57"/>
      <c r="SG68" s="57"/>
      <c r="SH68" s="57"/>
      <c r="SI68" s="57"/>
      <c r="SJ68" s="57"/>
      <c r="SK68" s="57"/>
      <c r="SL68" s="57"/>
      <c r="SM68" s="57"/>
      <c r="SN68" s="57"/>
      <c r="SO68" s="57"/>
      <c r="SP68" s="57"/>
      <c r="SQ68" s="57"/>
      <c r="SR68" s="57"/>
      <c r="SS68" s="57"/>
      <c r="ST68" s="57"/>
      <c r="SU68" s="57"/>
      <c r="SV68" s="57"/>
      <c r="SW68" s="57"/>
      <c r="SX68" s="57"/>
      <c r="SY68" s="57"/>
      <c r="SZ68" s="57"/>
      <c r="TA68" s="57"/>
      <c r="TB68" s="57"/>
      <c r="TC68" s="57"/>
      <c r="TD68" s="57"/>
      <c r="TE68" s="57"/>
      <c r="TF68" s="57"/>
      <c r="TG68" s="57"/>
      <c r="TH68" s="57"/>
      <c r="TI68" s="57"/>
      <c r="TJ68" s="57"/>
      <c r="TK68" s="57"/>
      <c r="TL68" s="57"/>
      <c r="TM68" s="57"/>
      <c r="TN68" s="57"/>
      <c r="TO68" s="57"/>
      <c r="TP68" s="57"/>
      <c r="TQ68" s="57"/>
      <c r="TR68" s="57"/>
      <c r="TS68" s="57"/>
      <c r="TT68" s="57"/>
      <c r="TU68" s="57"/>
      <c r="TV68" s="57"/>
      <c r="TW68" s="57"/>
      <c r="TX68" s="57"/>
      <c r="TY68" s="57"/>
      <c r="TZ68" s="57"/>
      <c r="UA68" s="57"/>
      <c r="UB68" s="57"/>
      <c r="UC68" s="57"/>
      <c r="UD68" s="57"/>
      <c r="UE68" s="57"/>
      <c r="UF68" s="57"/>
      <c r="UG68" s="57"/>
      <c r="UH68" s="57"/>
      <c r="UI68" s="57"/>
      <c r="UJ68" s="57"/>
      <c r="UK68" s="57"/>
      <c r="UL68" s="57"/>
      <c r="UM68" s="57"/>
      <c r="UN68" s="57"/>
      <c r="UO68" s="57"/>
      <c r="UP68" s="57"/>
      <c r="UQ68" s="57"/>
      <c r="UR68" s="57"/>
      <c r="US68" s="57"/>
      <c r="UT68" s="57"/>
      <c r="UU68" s="57"/>
      <c r="UV68" s="57"/>
      <c r="UW68" s="57"/>
      <c r="UX68" s="57"/>
      <c r="UY68" s="57"/>
      <c r="UZ68" s="57"/>
      <c r="VA68" s="57"/>
      <c r="VB68" s="57"/>
      <c r="VC68" s="57"/>
      <c r="VD68" s="57"/>
      <c r="VE68" s="57"/>
      <c r="VF68" s="57"/>
      <c r="VG68" s="57"/>
      <c r="VH68" s="57"/>
      <c r="VI68" s="57"/>
      <c r="VJ68" s="57"/>
      <c r="VK68" s="57"/>
      <c r="VL68" s="57"/>
      <c r="VM68" s="57"/>
      <c r="VN68" s="57"/>
      <c r="VO68" s="57"/>
      <c r="VP68" s="57"/>
      <c r="VQ68" s="57"/>
      <c r="VR68" s="57"/>
      <c r="VS68" s="57"/>
      <c r="VT68" s="57"/>
      <c r="VU68" s="57"/>
      <c r="VV68" s="57"/>
      <c r="VW68" s="57"/>
      <c r="VX68" s="57"/>
      <c r="VY68" s="57"/>
      <c r="VZ68" s="57"/>
      <c r="WA68" s="57"/>
      <c r="WB68" s="57"/>
      <c r="WC68" s="57"/>
      <c r="WD68" s="57"/>
      <c r="WE68" s="57"/>
      <c r="WF68" s="57"/>
      <c r="WG68" s="57"/>
      <c r="WH68" s="57"/>
      <c r="WI68" s="57"/>
      <c r="WJ68" s="57"/>
      <c r="WK68" s="57"/>
      <c r="WL68" s="57"/>
      <c r="WM68" s="57"/>
      <c r="WN68" s="57"/>
      <c r="WO68" s="57"/>
      <c r="WP68" s="57"/>
      <c r="WQ68" s="57"/>
      <c r="WR68" s="57"/>
      <c r="WS68" s="57"/>
      <c r="WT68" s="57"/>
      <c r="WU68" s="57"/>
      <c r="WV68" s="57"/>
      <c r="WW68" s="57"/>
      <c r="WX68" s="57"/>
      <c r="WY68" s="57"/>
      <c r="WZ68" s="57"/>
      <c r="XA68" s="57"/>
      <c r="XB68" s="57"/>
      <c r="XC68" s="57"/>
      <c r="XD68" s="57"/>
      <c r="XE68" s="57"/>
      <c r="XF68" s="57"/>
      <c r="XG68" s="57"/>
      <c r="XH68" s="57"/>
      <c r="XI68" s="57"/>
      <c r="XJ68" s="57"/>
      <c r="XK68" s="57"/>
      <c r="XL68" s="57"/>
      <c r="XM68" s="57"/>
      <c r="XN68" s="57"/>
      <c r="XO68" s="57"/>
      <c r="XP68" s="57"/>
      <c r="XQ68" s="57"/>
      <c r="XR68" s="57"/>
      <c r="XS68" s="57"/>
      <c r="XT68" s="57"/>
      <c r="XU68" s="57"/>
      <c r="XV68" s="57"/>
      <c r="XW68" s="57"/>
      <c r="XX68" s="57"/>
      <c r="XY68" s="57"/>
      <c r="XZ68" s="57"/>
      <c r="YA68" s="57"/>
      <c r="YB68" s="57"/>
      <c r="YC68" s="57"/>
      <c r="YD68" s="57"/>
      <c r="YE68" s="57"/>
      <c r="YF68" s="57"/>
      <c r="YG68" s="57"/>
      <c r="YH68" s="57"/>
      <c r="YI68" s="57"/>
      <c r="YJ68" s="57"/>
      <c r="YK68" s="57"/>
      <c r="YL68" s="57"/>
      <c r="YM68" s="57"/>
      <c r="YN68" s="57"/>
      <c r="YO68" s="57"/>
      <c r="YP68" s="57"/>
      <c r="YQ68" s="57"/>
      <c r="YR68" s="57"/>
      <c r="YS68" s="57"/>
      <c r="YT68" s="57"/>
      <c r="YU68" s="57"/>
      <c r="YV68" s="57"/>
      <c r="YW68" s="57"/>
      <c r="YX68" s="57"/>
      <c r="YY68" s="57"/>
    </row>
    <row r="69" spans="1:675" x14ac:dyDescent="0.25">
      <c r="B69" s="156"/>
      <c r="C69" s="58">
        <f t="shared" si="2"/>
        <v>67</v>
      </c>
      <c r="D69" s="57" t="s">
        <v>36</v>
      </c>
      <c r="E69" s="57"/>
      <c r="F69" s="57">
        <f t="shared" ref="F69:F132" ca="1" si="3">HLOOKUP($D$3,G$3:YY$1048576,C69,FALSE)</f>
        <v>0</v>
      </c>
      <c r="G69" s="57">
        <v>0</v>
      </c>
      <c r="H69" s="57"/>
      <c r="I69" s="57"/>
      <c r="J69" s="57"/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/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0</v>
      </c>
      <c r="X69" s="57"/>
      <c r="Y69" s="57"/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/>
      <c r="AF69" s="57">
        <v>0</v>
      </c>
      <c r="AG69" s="57">
        <v>0</v>
      </c>
      <c r="AH69" s="57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/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7"/>
      <c r="BK69" s="57"/>
      <c r="BL69" s="57">
        <v>0</v>
      </c>
      <c r="BM69" s="57">
        <v>0</v>
      </c>
      <c r="BN69" s="57">
        <v>0</v>
      </c>
      <c r="BO69" s="57">
        <v>0</v>
      </c>
      <c r="BP69" s="57">
        <v>0</v>
      </c>
      <c r="BQ69" s="57">
        <v>0</v>
      </c>
      <c r="BR69" s="57">
        <v>0</v>
      </c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  <c r="DL69" s="57"/>
      <c r="DM69" s="57"/>
      <c r="DN69" s="57"/>
      <c r="DO69" s="57"/>
      <c r="DP69" s="57"/>
      <c r="DQ69" s="57"/>
      <c r="DR69" s="57"/>
      <c r="DS69" s="57"/>
      <c r="DT69" s="57"/>
      <c r="DU69" s="57"/>
      <c r="DV69" s="57"/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  <c r="IW69" s="57"/>
      <c r="IX69" s="57"/>
      <c r="IY69" s="57"/>
      <c r="IZ69" s="57"/>
      <c r="JA69" s="57"/>
      <c r="JB69" s="57"/>
      <c r="JC69" s="57"/>
      <c r="JD69" s="57"/>
      <c r="JE69" s="57"/>
      <c r="JF69" s="57"/>
      <c r="JG69" s="57"/>
      <c r="JH69" s="57"/>
      <c r="JI69" s="57"/>
      <c r="JJ69" s="57"/>
      <c r="JK69" s="57"/>
      <c r="JL69" s="57"/>
      <c r="JM69" s="57"/>
      <c r="JN69" s="57"/>
      <c r="JO69" s="57"/>
      <c r="JP69" s="57"/>
      <c r="JQ69" s="57"/>
      <c r="JR69" s="57"/>
      <c r="JS69" s="57"/>
      <c r="JT69" s="57"/>
      <c r="JU69" s="57"/>
      <c r="JV69" s="57"/>
      <c r="JW69" s="57"/>
      <c r="JX69" s="57"/>
      <c r="JY69" s="57"/>
      <c r="JZ69" s="57"/>
      <c r="KA69" s="57"/>
      <c r="KB69" s="57"/>
      <c r="KC69" s="57"/>
      <c r="KD69" s="57"/>
      <c r="KE69" s="57"/>
      <c r="KF69" s="57"/>
      <c r="KG69" s="57"/>
      <c r="KH69" s="57"/>
      <c r="KI69" s="57"/>
      <c r="KJ69" s="57"/>
      <c r="KK69" s="57"/>
      <c r="KL69" s="57"/>
      <c r="KM69" s="57"/>
      <c r="KN69" s="57"/>
      <c r="KO69" s="57"/>
      <c r="KP69" s="57"/>
      <c r="KQ69" s="57"/>
      <c r="KR69" s="57"/>
      <c r="KS69" s="57"/>
      <c r="KT69" s="57"/>
      <c r="KU69" s="57"/>
      <c r="KV69" s="57"/>
      <c r="KW69" s="57"/>
      <c r="KX69" s="57"/>
      <c r="KY69" s="57"/>
      <c r="KZ69" s="57"/>
      <c r="LA69" s="57"/>
      <c r="LB69" s="57"/>
      <c r="LC69" s="57"/>
      <c r="LD69" s="57"/>
      <c r="LE69" s="57"/>
      <c r="LF69" s="57"/>
      <c r="LG69" s="57"/>
      <c r="LH69" s="57"/>
      <c r="LI69" s="57"/>
      <c r="LJ69" s="57"/>
      <c r="LK69" s="57"/>
      <c r="LL69" s="57"/>
      <c r="LM69" s="57"/>
      <c r="LN69" s="57"/>
      <c r="LO69" s="57"/>
      <c r="LP69" s="57"/>
      <c r="LQ69" s="57"/>
      <c r="LR69" s="57"/>
      <c r="LS69" s="57"/>
      <c r="LT69" s="57"/>
      <c r="LU69" s="57"/>
      <c r="LV69" s="57"/>
      <c r="LW69" s="57"/>
      <c r="LX69" s="57"/>
      <c r="LY69" s="57"/>
      <c r="LZ69" s="57"/>
      <c r="MA69" s="57"/>
      <c r="MB69" s="57"/>
      <c r="MC69" s="57"/>
      <c r="MD69" s="57"/>
      <c r="ME69" s="57"/>
      <c r="MF69" s="57"/>
      <c r="MG69" s="57"/>
      <c r="MH69" s="57"/>
      <c r="MI69" s="57"/>
      <c r="MJ69" s="57"/>
      <c r="MK69" s="57"/>
      <c r="ML69" s="57"/>
      <c r="MM69" s="57"/>
      <c r="MN69" s="57"/>
      <c r="MO69" s="57"/>
      <c r="MP69" s="57"/>
      <c r="MQ69" s="57"/>
      <c r="MR69" s="57"/>
      <c r="MS69" s="57"/>
      <c r="MT69" s="57"/>
      <c r="MU69" s="57"/>
      <c r="MV69" s="57"/>
      <c r="MW69" s="57"/>
      <c r="MX69" s="57"/>
      <c r="MY69" s="57"/>
      <c r="MZ69" s="57"/>
      <c r="NA69" s="57"/>
      <c r="NB69" s="57"/>
      <c r="NC69" s="57"/>
      <c r="ND69" s="57"/>
      <c r="NE69" s="57"/>
      <c r="NF69" s="57"/>
      <c r="NG69" s="57"/>
      <c r="NH69" s="57"/>
      <c r="NI69" s="57"/>
      <c r="NJ69" s="57"/>
      <c r="NK69" s="57"/>
      <c r="NL69" s="57"/>
      <c r="NM69" s="57"/>
      <c r="NN69" s="57"/>
      <c r="NO69" s="57"/>
      <c r="NP69" s="57"/>
      <c r="NQ69" s="57"/>
      <c r="NR69" s="57"/>
      <c r="NS69" s="57"/>
      <c r="NT69" s="57"/>
      <c r="NU69" s="57"/>
      <c r="NV69" s="57"/>
      <c r="NW69" s="57"/>
      <c r="NX69" s="57"/>
      <c r="NY69" s="57"/>
      <c r="NZ69" s="57"/>
      <c r="OA69" s="57"/>
      <c r="OB69" s="57"/>
      <c r="OC69" s="57"/>
      <c r="OD69" s="57"/>
      <c r="OE69" s="57"/>
      <c r="OF69" s="57"/>
      <c r="OG69" s="57"/>
      <c r="OH69" s="57"/>
      <c r="OI69" s="57"/>
      <c r="OJ69" s="57"/>
      <c r="OK69" s="57"/>
      <c r="OL69" s="57"/>
      <c r="OM69" s="57"/>
      <c r="ON69" s="57"/>
      <c r="OO69" s="57"/>
      <c r="OP69" s="57"/>
      <c r="OQ69" s="57"/>
      <c r="OR69" s="57"/>
      <c r="OS69" s="57"/>
      <c r="OT69" s="57"/>
      <c r="OU69" s="57"/>
      <c r="OV69" s="57"/>
      <c r="OW69" s="57"/>
      <c r="OX69" s="57"/>
      <c r="OY69" s="57"/>
      <c r="OZ69" s="57"/>
      <c r="PA69" s="57"/>
      <c r="PB69" s="57"/>
      <c r="PC69" s="57"/>
      <c r="PD69" s="57"/>
      <c r="PE69" s="57"/>
      <c r="PF69" s="57"/>
      <c r="PG69" s="57"/>
      <c r="PH69" s="57"/>
      <c r="PI69" s="57"/>
      <c r="PJ69" s="57"/>
      <c r="PK69" s="57"/>
      <c r="PL69" s="57"/>
      <c r="PM69" s="57"/>
      <c r="PN69" s="57"/>
      <c r="PO69" s="57"/>
      <c r="PP69" s="57"/>
      <c r="PQ69" s="57"/>
      <c r="PR69" s="57"/>
      <c r="PS69" s="57"/>
      <c r="PT69" s="57"/>
      <c r="PU69" s="57"/>
      <c r="PV69" s="57"/>
      <c r="PW69" s="57"/>
      <c r="PX69" s="57"/>
      <c r="PY69" s="57"/>
      <c r="PZ69" s="57"/>
      <c r="QA69" s="57"/>
      <c r="QB69" s="57"/>
      <c r="QC69" s="57"/>
      <c r="QD69" s="57"/>
      <c r="QE69" s="57"/>
      <c r="QF69" s="57"/>
      <c r="QG69" s="57"/>
      <c r="QH69" s="57"/>
      <c r="QI69" s="57"/>
      <c r="QJ69" s="57"/>
      <c r="QK69" s="57"/>
      <c r="QL69" s="57"/>
      <c r="QM69" s="57"/>
      <c r="QN69" s="57"/>
      <c r="QO69" s="57"/>
      <c r="QP69" s="57"/>
      <c r="QQ69" s="57"/>
      <c r="QR69" s="57"/>
      <c r="QS69" s="57"/>
      <c r="QT69" s="57"/>
      <c r="QU69" s="57"/>
      <c r="QV69" s="57"/>
      <c r="QW69" s="57"/>
      <c r="QX69" s="57"/>
      <c r="QY69" s="57"/>
      <c r="QZ69" s="57"/>
      <c r="RA69" s="57"/>
      <c r="RB69" s="57"/>
      <c r="RC69" s="57"/>
      <c r="RD69" s="57"/>
      <c r="RE69" s="57"/>
      <c r="RF69" s="57"/>
      <c r="RG69" s="57"/>
      <c r="RH69" s="57"/>
      <c r="RI69" s="57"/>
      <c r="RJ69" s="57"/>
      <c r="RK69" s="57"/>
      <c r="RL69" s="57"/>
      <c r="RM69" s="57"/>
      <c r="RN69" s="57"/>
      <c r="RO69" s="57"/>
      <c r="RP69" s="57"/>
      <c r="RQ69" s="57"/>
      <c r="RR69" s="57"/>
      <c r="RS69" s="57"/>
      <c r="RT69" s="57"/>
      <c r="RU69" s="57"/>
      <c r="RV69" s="57"/>
      <c r="RW69" s="57"/>
      <c r="RX69" s="57"/>
      <c r="RY69" s="57"/>
      <c r="RZ69" s="57"/>
      <c r="SA69" s="57"/>
      <c r="SB69" s="57"/>
      <c r="SC69" s="57"/>
      <c r="SD69" s="57"/>
      <c r="SE69" s="57"/>
      <c r="SF69" s="57"/>
      <c r="SG69" s="57"/>
      <c r="SH69" s="57"/>
      <c r="SI69" s="57"/>
      <c r="SJ69" s="57"/>
      <c r="SK69" s="57"/>
      <c r="SL69" s="57"/>
      <c r="SM69" s="57"/>
      <c r="SN69" s="57"/>
      <c r="SO69" s="57"/>
      <c r="SP69" s="57"/>
      <c r="SQ69" s="57"/>
      <c r="SR69" s="57"/>
      <c r="SS69" s="57"/>
      <c r="ST69" s="57"/>
      <c r="SU69" s="57"/>
      <c r="SV69" s="57"/>
      <c r="SW69" s="57"/>
      <c r="SX69" s="57"/>
      <c r="SY69" s="57"/>
      <c r="SZ69" s="57"/>
      <c r="TA69" s="57"/>
      <c r="TB69" s="57"/>
      <c r="TC69" s="57"/>
      <c r="TD69" s="57"/>
      <c r="TE69" s="57"/>
      <c r="TF69" s="57"/>
      <c r="TG69" s="57"/>
      <c r="TH69" s="57"/>
      <c r="TI69" s="57"/>
      <c r="TJ69" s="57"/>
      <c r="TK69" s="57"/>
      <c r="TL69" s="57"/>
      <c r="TM69" s="57"/>
      <c r="TN69" s="57"/>
      <c r="TO69" s="57"/>
      <c r="TP69" s="57"/>
      <c r="TQ69" s="57"/>
      <c r="TR69" s="57"/>
      <c r="TS69" s="57"/>
      <c r="TT69" s="57"/>
      <c r="TU69" s="57"/>
      <c r="TV69" s="57"/>
      <c r="TW69" s="57"/>
      <c r="TX69" s="57"/>
      <c r="TY69" s="57"/>
      <c r="TZ69" s="57"/>
      <c r="UA69" s="57"/>
      <c r="UB69" s="57"/>
      <c r="UC69" s="57"/>
      <c r="UD69" s="57"/>
      <c r="UE69" s="57"/>
      <c r="UF69" s="57"/>
      <c r="UG69" s="57"/>
      <c r="UH69" s="57"/>
      <c r="UI69" s="57"/>
      <c r="UJ69" s="57"/>
      <c r="UK69" s="57"/>
      <c r="UL69" s="57"/>
      <c r="UM69" s="57"/>
      <c r="UN69" s="57"/>
      <c r="UO69" s="57"/>
      <c r="UP69" s="57"/>
      <c r="UQ69" s="57"/>
      <c r="UR69" s="57"/>
      <c r="US69" s="57"/>
      <c r="UT69" s="57"/>
      <c r="UU69" s="57"/>
      <c r="UV69" s="57"/>
      <c r="UW69" s="57"/>
      <c r="UX69" s="57"/>
      <c r="UY69" s="57"/>
      <c r="UZ69" s="57"/>
      <c r="VA69" s="57"/>
      <c r="VB69" s="57"/>
      <c r="VC69" s="57"/>
      <c r="VD69" s="57"/>
      <c r="VE69" s="57"/>
      <c r="VF69" s="57"/>
      <c r="VG69" s="57"/>
      <c r="VH69" s="57"/>
      <c r="VI69" s="57"/>
      <c r="VJ69" s="57"/>
      <c r="VK69" s="57"/>
      <c r="VL69" s="57"/>
      <c r="VM69" s="57"/>
      <c r="VN69" s="57"/>
      <c r="VO69" s="57"/>
      <c r="VP69" s="57"/>
      <c r="VQ69" s="57"/>
      <c r="VR69" s="57"/>
      <c r="VS69" s="57"/>
      <c r="VT69" s="57"/>
      <c r="VU69" s="57"/>
      <c r="VV69" s="57"/>
      <c r="VW69" s="57"/>
      <c r="VX69" s="57"/>
      <c r="VY69" s="57"/>
      <c r="VZ69" s="57"/>
      <c r="WA69" s="57"/>
      <c r="WB69" s="57"/>
      <c r="WC69" s="57"/>
      <c r="WD69" s="57"/>
      <c r="WE69" s="57"/>
      <c r="WF69" s="57"/>
      <c r="WG69" s="57"/>
      <c r="WH69" s="57"/>
      <c r="WI69" s="57"/>
      <c r="WJ69" s="57"/>
      <c r="WK69" s="57"/>
      <c r="WL69" s="57"/>
      <c r="WM69" s="57"/>
      <c r="WN69" s="57"/>
      <c r="WO69" s="57"/>
      <c r="WP69" s="57"/>
      <c r="WQ69" s="57"/>
      <c r="WR69" s="57"/>
      <c r="WS69" s="57"/>
      <c r="WT69" s="57"/>
      <c r="WU69" s="57"/>
      <c r="WV69" s="57"/>
      <c r="WW69" s="57"/>
      <c r="WX69" s="57"/>
      <c r="WY69" s="57"/>
      <c r="WZ69" s="57"/>
      <c r="XA69" s="57"/>
      <c r="XB69" s="57"/>
      <c r="XC69" s="57"/>
      <c r="XD69" s="57"/>
      <c r="XE69" s="57"/>
      <c r="XF69" s="57"/>
      <c r="XG69" s="57"/>
      <c r="XH69" s="57"/>
      <c r="XI69" s="57"/>
      <c r="XJ69" s="57"/>
      <c r="XK69" s="57"/>
      <c r="XL69" s="57"/>
      <c r="XM69" s="57"/>
      <c r="XN69" s="57"/>
      <c r="XO69" s="57"/>
      <c r="XP69" s="57"/>
      <c r="XQ69" s="57"/>
      <c r="XR69" s="57"/>
      <c r="XS69" s="57"/>
      <c r="XT69" s="57"/>
      <c r="XU69" s="57"/>
      <c r="XV69" s="57"/>
      <c r="XW69" s="57"/>
      <c r="XX69" s="57"/>
      <c r="XY69" s="57"/>
      <c r="XZ69" s="57"/>
      <c r="YA69" s="57"/>
      <c r="YB69" s="57"/>
      <c r="YC69" s="57"/>
      <c r="YD69" s="57"/>
      <c r="YE69" s="57"/>
      <c r="YF69" s="57"/>
      <c r="YG69" s="57"/>
      <c r="YH69" s="57"/>
      <c r="YI69" s="57"/>
      <c r="YJ69" s="57"/>
      <c r="YK69" s="57"/>
      <c r="YL69" s="57"/>
      <c r="YM69" s="57"/>
      <c r="YN69" s="57"/>
      <c r="YO69" s="57"/>
      <c r="YP69" s="57"/>
      <c r="YQ69" s="57"/>
      <c r="YR69" s="57"/>
      <c r="YS69" s="57"/>
      <c r="YT69" s="57"/>
      <c r="YU69" s="57"/>
      <c r="YV69" s="57"/>
      <c r="YW69" s="57"/>
      <c r="YX69" s="57"/>
      <c r="YY69" s="57"/>
    </row>
    <row r="70" spans="1:675" x14ac:dyDescent="0.25">
      <c r="B70" s="156"/>
      <c r="C70" s="58">
        <f t="shared" si="2"/>
        <v>68</v>
      </c>
      <c r="D70" s="57" t="s">
        <v>34</v>
      </c>
      <c r="E70" s="57"/>
      <c r="F70" s="57">
        <f t="shared" ca="1" si="3"/>
        <v>0</v>
      </c>
      <c r="G70" s="57">
        <v>1</v>
      </c>
      <c r="H70" s="57"/>
      <c r="I70" s="57"/>
      <c r="J70" s="57"/>
      <c r="K70" s="57">
        <v>1</v>
      </c>
      <c r="L70" s="57">
        <v>1</v>
      </c>
      <c r="M70" s="57">
        <v>1</v>
      </c>
      <c r="N70" s="57">
        <v>1</v>
      </c>
      <c r="O70" s="57">
        <v>1</v>
      </c>
      <c r="P70" s="57">
        <v>1</v>
      </c>
      <c r="Q70" s="57"/>
      <c r="R70" s="57">
        <v>1</v>
      </c>
      <c r="S70" s="57">
        <v>1</v>
      </c>
      <c r="T70" s="57">
        <v>1</v>
      </c>
      <c r="U70" s="57">
        <v>1</v>
      </c>
      <c r="V70" s="57">
        <v>1</v>
      </c>
      <c r="W70" s="57">
        <v>1</v>
      </c>
      <c r="X70" s="57"/>
      <c r="Y70" s="57"/>
      <c r="Z70" s="57">
        <v>1</v>
      </c>
      <c r="AA70" s="57">
        <v>1</v>
      </c>
      <c r="AB70" s="57">
        <v>1</v>
      </c>
      <c r="AC70" s="57">
        <v>1</v>
      </c>
      <c r="AD70" s="57">
        <v>1</v>
      </c>
      <c r="AE70" s="57"/>
      <c r="AF70" s="57">
        <v>1</v>
      </c>
      <c r="AG70" s="57">
        <v>1</v>
      </c>
      <c r="AH70" s="57">
        <v>1</v>
      </c>
      <c r="AI70" s="57">
        <v>1</v>
      </c>
      <c r="AJ70" s="57">
        <v>1</v>
      </c>
      <c r="AK70" s="57">
        <v>1</v>
      </c>
      <c r="AL70" s="57">
        <v>1</v>
      </c>
      <c r="AM70" s="57">
        <v>1</v>
      </c>
      <c r="AN70" s="57">
        <v>1</v>
      </c>
      <c r="AO70" s="57">
        <v>1</v>
      </c>
      <c r="AP70" s="57">
        <v>1</v>
      </c>
      <c r="AQ70" s="57">
        <v>1</v>
      </c>
      <c r="AR70" s="57">
        <v>1</v>
      </c>
      <c r="AS70" s="57"/>
      <c r="AT70" s="57">
        <v>1</v>
      </c>
      <c r="AU70" s="57">
        <v>1</v>
      </c>
      <c r="AV70" s="57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7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7"/>
      <c r="BK70" s="57"/>
      <c r="BL70" s="57">
        <v>0</v>
      </c>
      <c r="BM70" s="57">
        <v>0</v>
      </c>
      <c r="BN70" s="57">
        <v>1</v>
      </c>
      <c r="BO70" s="57">
        <v>0</v>
      </c>
      <c r="BP70" s="57">
        <v>1</v>
      </c>
      <c r="BQ70" s="57">
        <v>1</v>
      </c>
      <c r="BR70" s="57">
        <v>1</v>
      </c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  <c r="IV70" s="57"/>
      <c r="IW70" s="57"/>
      <c r="IX70" s="57"/>
      <c r="IY70" s="57"/>
      <c r="IZ70" s="57"/>
      <c r="JA70" s="57"/>
      <c r="JB70" s="57"/>
      <c r="JC70" s="57"/>
      <c r="JD70" s="57"/>
      <c r="JE70" s="57"/>
      <c r="JF70" s="57"/>
      <c r="JG70" s="57"/>
      <c r="JH70" s="57"/>
      <c r="JI70" s="57"/>
      <c r="JJ70" s="57"/>
      <c r="JK70" s="57"/>
      <c r="JL70" s="57"/>
      <c r="JM70" s="57"/>
      <c r="JN70" s="57"/>
      <c r="JO70" s="57"/>
      <c r="JP70" s="57"/>
      <c r="JQ70" s="57"/>
      <c r="JR70" s="57"/>
      <c r="JS70" s="57"/>
      <c r="JT70" s="57"/>
      <c r="JU70" s="57"/>
      <c r="JV70" s="57"/>
      <c r="JW70" s="57"/>
      <c r="JX70" s="57"/>
      <c r="JY70" s="57"/>
      <c r="JZ70" s="57"/>
      <c r="KA70" s="57"/>
      <c r="KB70" s="57"/>
      <c r="KC70" s="57"/>
      <c r="KD70" s="57"/>
      <c r="KE70" s="57"/>
      <c r="KF70" s="57"/>
      <c r="KG70" s="57"/>
      <c r="KH70" s="57"/>
      <c r="KI70" s="57"/>
      <c r="KJ70" s="57"/>
      <c r="KK70" s="57"/>
      <c r="KL70" s="57"/>
      <c r="KM70" s="57"/>
      <c r="KN70" s="57"/>
      <c r="KO70" s="57"/>
      <c r="KP70" s="57"/>
      <c r="KQ70" s="57"/>
      <c r="KR70" s="57"/>
      <c r="KS70" s="57"/>
      <c r="KT70" s="57"/>
      <c r="KU70" s="57"/>
      <c r="KV70" s="57"/>
      <c r="KW70" s="57"/>
      <c r="KX70" s="57"/>
      <c r="KY70" s="57"/>
      <c r="KZ70" s="57"/>
      <c r="LA70" s="57"/>
      <c r="LB70" s="57"/>
      <c r="LC70" s="57"/>
      <c r="LD70" s="57"/>
      <c r="LE70" s="57"/>
      <c r="LF70" s="57"/>
      <c r="LG70" s="57"/>
      <c r="LH70" s="57"/>
      <c r="LI70" s="57"/>
      <c r="LJ70" s="57"/>
      <c r="LK70" s="57"/>
      <c r="LL70" s="57"/>
      <c r="LM70" s="57"/>
      <c r="LN70" s="57"/>
      <c r="LO70" s="57"/>
      <c r="LP70" s="57"/>
      <c r="LQ70" s="57"/>
      <c r="LR70" s="57"/>
      <c r="LS70" s="57"/>
      <c r="LT70" s="57"/>
      <c r="LU70" s="57"/>
      <c r="LV70" s="57"/>
      <c r="LW70" s="57"/>
      <c r="LX70" s="57"/>
      <c r="LY70" s="57"/>
      <c r="LZ70" s="57"/>
      <c r="MA70" s="57"/>
      <c r="MB70" s="57"/>
      <c r="MC70" s="57"/>
      <c r="MD70" s="57"/>
      <c r="ME70" s="57"/>
      <c r="MF70" s="57"/>
      <c r="MG70" s="57"/>
      <c r="MH70" s="57"/>
      <c r="MI70" s="57"/>
      <c r="MJ70" s="57"/>
      <c r="MK70" s="57"/>
      <c r="ML70" s="57"/>
      <c r="MM70" s="57"/>
      <c r="MN70" s="57"/>
      <c r="MO70" s="57"/>
      <c r="MP70" s="57"/>
      <c r="MQ70" s="57"/>
      <c r="MR70" s="57"/>
      <c r="MS70" s="57"/>
      <c r="MT70" s="57"/>
      <c r="MU70" s="57"/>
      <c r="MV70" s="57"/>
      <c r="MW70" s="57"/>
      <c r="MX70" s="57"/>
      <c r="MY70" s="57"/>
      <c r="MZ70" s="57"/>
      <c r="NA70" s="57"/>
      <c r="NB70" s="57"/>
      <c r="NC70" s="57"/>
      <c r="ND70" s="57"/>
      <c r="NE70" s="57"/>
      <c r="NF70" s="57"/>
      <c r="NG70" s="57"/>
      <c r="NH70" s="57"/>
      <c r="NI70" s="57"/>
      <c r="NJ70" s="57"/>
      <c r="NK70" s="57"/>
      <c r="NL70" s="57"/>
      <c r="NM70" s="57"/>
      <c r="NN70" s="57"/>
      <c r="NO70" s="57"/>
      <c r="NP70" s="57"/>
      <c r="NQ70" s="57"/>
      <c r="NR70" s="57"/>
      <c r="NS70" s="57"/>
      <c r="NT70" s="57"/>
      <c r="NU70" s="57"/>
      <c r="NV70" s="57"/>
      <c r="NW70" s="57"/>
      <c r="NX70" s="57"/>
      <c r="NY70" s="57"/>
      <c r="NZ70" s="57"/>
      <c r="OA70" s="57"/>
      <c r="OB70" s="57"/>
      <c r="OC70" s="57"/>
      <c r="OD70" s="57"/>
      <c r="OE70" s="57"/>
      <c r="OF70" s="57"/>
      <c r="OG70" s="57"/>
      <c r="OH70" s="57"/>
      <c r="OI70" s="57"/>
      <c r="OJ70" s="57"/>
      <c r="OK70" s="57"/>
      <c r="OL70" s="57"/>
      <c r="OM70" s="57"/>
      <c r="ON70" s="57"/>
      <c r="OO70" s="57"/>
      <c r="OP70" s="57"/>
      <c r="OQ70" s="57"/>
      <c r="OR70" s="57"/>
      <c r="OS70" s="57"/>
      <c r="OT70" s="57"/>
      <c r="OU70" s="57"/>
      <c r="OV70" s="57"/>
      <c r="OW70" s="57"/>
      <c r="OX70" s="57"/>
      <c r="OY70" s="57"/>
      <c r="OZ70" s="57"/>
      <c r="PA70" s="57"/>
      <c r="PB70" s="57"/>
      <c r="PC70" s="57"/>
      <c r="PD70" s="57"/>
      <c r="PE70" s="57"/>
      <c r="PF70" s="57"/>
      <c r="PG70" s="57"/>
      <c r="PH70" s="57"/>
      <c r="PI70" s="57"/>
      <c r="PJ70" s="57"/>
      <c r="PK70" s="57"/>
      <c r="PL70" s="57"/>
      <c r="PM70" s="57"/>
      <c r="PN70" s="57"/>
      <c r="PO70" s="57"/>
      <c r="PP70" s="57"/>
      <c r="PQ70" s="57"/>
      <c r="PR70" s="57"/>
      <c r="PS70" s="57"/>
      <c r="PT70" s="57"/>
      <c r="PU70" s="57"/>
      <c r="PV70" s="57"/>
      <c r="PW70" s="57"/>
      <c r="PX70" s="57"/>
      <c r="PY70" s="57"/>
      <c r="PZ70" s="57"/>
      <c r="QA70" s="57"/>
      <c r="QB70" s="57"/>
      <c r="QC70" s="57"/>
      <c r="QD70" s="57"/>
      <c r="QE70" s="57"/>
      <c r="QF70" s="57"/>
      <c r="QG70" s="57"/>
      <c r="QH70" s="57"/>
      <c r="QI70" s="57"/>
      <c r="QJ70" s="57"/>
      <c r="QK70" s="57"/>
      <c r="QL70" s="57"/>
      <c r="QM70" s="57"/>
      <c r="QN70" s="57"/>
      <c r="QO70" s="57"/>
      <c r="QP70" s="57"/>
      <c r="QQ70" s="57"/>
      <c r="QR70" s="57"/>
      <c r="QS70" s="57"/>
      <c r="QT70" s="57"/>
      <c r="QU70" s="57"/>
      <c r="QV70" s="57"/>
      <c r="QW70" s="57"/>
      <c r="QX70" s="57"/>
      <c r="QY70" s="57"/>
      <c r="QZ70" s="57"/>
      <c r="RA70" s="57"/>
      <c r="RB70" s="57"/>
      <c r="RC70" s="57"/>
      <c r="RD70" s="57"/>
      <c r="RE70" s="57"/>
      <c r="RF70" s="57"/>
      <c r="RG70" s="57"/>
      <c r="RH70" s="57"/>
      <c r="RI70" s="57"/>
      <c r="RJ70" s="57"/>
      <c r="RK70" s="57"/>
      <c r="RL70" s="57"/>
      <c r="RM70" s="57"/>
      <c r="RN70" s="57"/>
      <c r="RO70" s="57"/>
      <c r="RP70" s="57"/>
      <c r="RQ70" s="57"/>
      <c r="RR70" s="57"/>
      <c r="RS70" s="57"/>
      <c r="RT70" s="57"/>
      <c r="RU70" s="57"/>
      <c r="RV70" s="57"/>
      <c r="RW70" s="57"/>
      <c r="RX70" s="57"/>
      <c r="RY70" s="57"/>
      <c r="RZ70" s="57"/>
      <c r="SA70" s="57"/>
      <c r="SB70" s="57"/>
      <c r="SC70" s="57"/>
      <c r="SD70" s="57"/>
      <c r="SE70" s="57"/>
      <c r="SF70" s="57"/>
      <c r="SG70" s="57"/>
      <c r="SH70" s="57"/>
      <c r="SI70" s="57"/>
      <c r="SJ70" s="57"/>
      <c r="SK70" s="57"/>
      <c r="SL70" s="57"/>
      <c r="SM70" s="57"/>
      <c r="SN70" s="57"/>
      <c r="SO70" s="57"/>
      <c r="SP70" s="57"/>
      <c r="SQ70" s="57"/>
      <c r="SR70" s="57"/>
      <c r="SS70" s="57"/>
      <c r="ST70" s="57"/>
      <c r="SU70" s="57"/>
      <c r="SV70" s="57"/>
      <c r="SW70" s="57"/>
      <c r="SX70" s="57"/>
      <c r="SY70" s="57"/>
      <c r="SZ70" s="57"/>
      <c r="TA70" s="57"/>
      <c r="TB70" s="57"/>
      <c r="TC70" s="57"/>
      <c r="TD70" s="57"/>
      <c r="TE70" s="57"/>
      <c r="TF70" s="57"/>
      <c r="TG70" s="57"/>
      <c r="TH70" s="57"/>
      <c r="TI70" s="57"/>
      <c r="TJ70" s="57"/>
      <c r="TK70" s="57"/>
      <c r="TL70" s="57"/>
      <c r="TM70" s="57"/>
      <c r="TN70" s="57"/>
      <c r="TO70" s="57"/>
      <c r="TP70" s="57"/>
      <c r="TQ70" s="57"/>
      <c r="TR70" s="57"/>
      <c r="TS70" s="57"/>
      <c r="TT70" s="57"/>
      <c r="TU70" s="57"/>
      <c r="TV70" s="57"/>
      <c r="TW70" s="57"/>
      <c r="TX70" s="57"/>
      <c r="TY70" s="57"/>
      <c r="TZ70" s="57"/>
      <c r="UA70" s="57"/>
      <c r="UB70" s="57"/>
      <c r="UC70" s="57"/>
      <c r="UD70" s="57"/>
      <c r="UE70" s="57"/>
      <c r="UF70" s="57"/>
      <c r="UG70" s="57"/>
      <c r="UH70" s="57"/>
      <c r="UI70" s="57"/>
      <c r="UJ70" s="57"/>
      <c r="UK70" s="57"/>
      <c r="UL70" s="57"/>
      <c r="UM70" s="57"/>
      <c r="UN70" s="57"/>
      <c r="UO70" s="57"/>
      <c r="UP70" s="57"/>
      <c r="UQ70" s="57"/>
      <c r="UR70" s="57"/>
      <c r="US70" s="57"/>
      <c r="UT70" s="57"/>
      <c r="UU70" s="57"/>
      <c r="UV70" s="57"/>
      <c r="UW70" s="57"/>
      <c r="UX70" s="57"/>
      <c r="UY70" s="57"/>
      <c r="UZ70" s="57"/>
      <c r="VA70" s="57"/>
      <c r="VB70" s="57"/>
      <c r="VC70" s="57"/>
      <c r="VD70" s="57"/>
      <c r="VE70" s="57"/>
      <c r="VF70" s="57"/>
      <c r="VG70" s="57"/>
      <c r="VH70" s="57"/>
      <c r="VI70" s="57"/>
      <c r="VJ70" s="57"/>
      <c r="VK70" s="57"/>
      <c r="VL70" s="57"/>
      <c r="VM70" s="57"/>
      <c r="VN70" s="57"/>
      <c r="VO70" s="57"/>
      <c r="VP70" s="57"/>
      <c r="VQ70" s="57"/>
      <c r="VR70" s="57"/>
      <c r="VS70" s="57"/>
      <c r="VT70" s="57"/>
      <c r="VU70" s="57"/>
      <c r="VV70" s="57"/>
      <c r="VW70" s="57"/>
      <c r="VX70" s="57"/>
      <c r="VY70" s="57"/>
      <c r="VZ70" s="57"/>
      <c r="WA70" s="57"/>
      <c r="WB70" s="57"/>
      <c r="WC70" s="57"/>
      <c r="WD70" s="57"/>
      <c r="WE70" s="57"/>
      <c r="WF70" s="57"/>
      <c r="WG70" s="57"/>
      <c r="WH70" s="57"/>
      <c r="WI70" s="57"/>
      <c r="WJ70" s="57"/>
      <c r="WK70" s="57"/>
      <c r="WL70" s="57"/>
      <c r="WM70" s="57"/>
      <c r="WN70" s="57"/>
      <c r="WO70" s="57"/>
      <c r="WP70" s="57"/>
      <c r="WQ70" s="57"/>
      <c r="WR70" s="57"/>
      <c r="WS70" s="57"/>
      <c r="WT70" s="57"/>
      <c r="WU70" s="57"/>
      <c r="WV70" s="57"/>
      <c r="WW70" s="57"/>
      <c r="WX70" s="57"/>
      <c r="WY70" s="57"/>
      <c r="WZ70" s="57"/>
      <c r="XA70" s="57"/>
      <c r="XB70" s="57"/>
      <c r="XC70" s="57"/>
      <c r="XD70" s="57"/>
      <c r="XE70" s="57"/>
      <c r="XF70" s="57"/>
      <c r="XG70" s="57"/>
      <c r="XH70" s="57"/>
      <c r="XI70" s="57"/>
      <c r="XJ70" s="57"/>
      <c r="XK70" s="57"/>
      <c r="XL70" s="57"/>
      <c r="XM70" s="57"/>
      <c r="XN70" s="57"/>
      <c r="XO70" s="57"/>
      <c r="XP70" s="57"/>
      <c r="XQ70" s="57"/>
      <c r="XR70" s="57"/>
      <c r="XS70" s="57"/>
      <c r="XT70" s="57"/>
      <c r="XU70" s="57"/>
      <c r="XV70" s="57"/>
      <c r="XW70" s="57"/>
      <c r="XX70" s="57"/>
      <c r="XY70" s="57"/>
      <c r="XZ70" s="57"/>
      <c r="YA70" s="57"/>
      <c r="YB70" s="57"/>
      <c r="YC70" s="57"/>
      <c r="YD70" s="57"/>
      <c r="YE70" s="57"/>
      <c r="YF70" s="57"/>
      <c r="YG70" s="57"/>
      <c r="YH70" s="57"/>
      <c r="YI70" s="57"/>
      <c r="YJ70" s="57"/>
      <c r="YK70" s="57"/>
      <c r="YL70" s="57"/>
      <c r="YM70" s="57"/>
      <c r="YN70" s="57"/>
      <c r="YO70" s="57"/>
      <c r="YP70" s="57"/>
      <c r="YQ70" s="57"/>
      <c r="YR70" s="57"/>
      <c r="YS70" s="57"/>
      <c r="YT70" s="57"/>
      <c r="YU70" s="57"/>
      <c r="YV70" s="57"/>
      <c r="YW70" s="57"/>
      <c r="YX70" s="57"/>
      <c r="YY70" s="57"/>
    </row>
    <row r="71" spans="1:675" x14ac:dyDescent="0.25">
      <c r="B71" s="156"/>
      <c r="C71" s="58">
        <f t="shared" si="2"/>
        <v>69</v>
      </c>
      <c r="D71" s="57" t="s">
        <v>32</v>
      </c>
      <c r="E71" s="57"/>
      <c r="F71" s="57">
        <f t="shared" ca="1" si="3"/>
        <v>0</v>
      </c>
      <c r="G71" s="57">
        <v>0</v>
      </c>
      <c r="H71" s="57"/>
      <c r="I71" s="57"/>
      <c r="J71" s="57"/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/>
      <c r="R71" s="57">
        <v>0</v>
      </c>
      <c r="S71" s="57">
        <v>0</v>
      </c>
      <c r="T71" s="57">
        <v>0</v>
      </c>
      <c r="U71" s="57">
        <v>0</v>
      </c>
      <c r="V71" s="57">
        <v>0</v>
      </c>
      <c r="W71" s="57">
        <v>0</v>
      </c>
      <c r="X71" s="57"/>
      <c r="Y71" s="57"/>
      <c r="Z71" s="57">
        <v>0</v>
      </c>
      <c r="AA71" s="57">
        <v>0</v>
      </c>
      <c r="AB71" s="57">
        <v>0</v>
      </c>
      <c r="AC71" s="57">
        <v>0</v>
      </c>
      <c r="AD71" s="57">
        <v>0</v>
      </c>
      <c r="AE71" s="57"/>
      <c r="AF71" s="57">
        <v>0</v>
      </c>
      <c r="AG71" s="57">
        <v>0</v>
      </c>
      <c r="AH71" s="57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7">
        <v>0</v>
      </c>
      <c r="AP71" s="57">
        <v>0</v>
      </c>
      <c r="AQ71" s="57">
        <v>0</v>
      </c>
      <c r="AR71" s="57">
        <v>0</v>
      </c>
      <c r="AS71" s="57"/>
      <c r="AT71" s="57">
        <v>0</v>
      </c>
      <c r="AU71" s="57">
        <v>0</v>
      </c>
      <c r="AV71" s="57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7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7"/>
      <c r="BK71" s="57"/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7">
        <v>0</v>
      </c>
      <c r="BR71" s="57">
        <v>0</v>
      </c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  <c r="NU71" s="57"/>
      <c r="NV71" s="57"/>
      <c r="NW71" s="57"/>
      <c r="NX71" s="57"/>
      <c r="NY71" s="57"/>
      <c r="NZ71" s="57"/>
      <c r="OA71" s="57"/>
      <c r="OB71" s="57"/>
      <c r="OC71" s="57"/>
      <c r="OD71" s="57"/>
      <c r="OE71" s="57"/>
      <c r="OF71" s="57"/>
      <c r="OG71" s="57"/>
      <c r="OH71" s="57"/>
      <c r="OI71" s="57"/>
      <c r="OJ71" s="57"/>
      <c r="OK71" s="57"/>
      <c r="OL71" s="57"/>
      <c r="OM71" s="57"/>
      <c r="ON71" s="57"/>
      <c r="OO71" s="57"/>
      <c r="OP71" s="57"/>
      <c r="OQ71" s="57"/>
      <c r="OR71" s="57"/>
      <c r="OS71" s="57"/>
      <c r="OT71" s="57"/>
      <c r="OU71" s="57"/>
      <c r="OV71" s="57"/>
      <c r="OW71" s="57"/>
      <c r="OX71" s="57"/>
      <c r="OY71" s="57"/>
      <c r="OZ71" s="57"/>
      <c r="PA71" s="57"/>
      <c r="PB71" s="57"/>
      <c r="PC71" s="57"/>
      <c r="PD71" s="57"/>
      <c r="PE71" s="57"/>
      <c r="PF71" s="57"/>
      <c r="PG71" s="57"/>
      <c r="PH71" s="57"/>
      <c r="PI71" s="57"/>
      <c r="PJ71" s="57"/>
      <c r="PK71" s="57"/>
      <c r="PL71" s="57"/>
      <c r="PM71" s="57"/>
      <c r="PN71" s="57"/>
      <c r="PO71" s="57"/>
      <c r="PP71" s="57"/>
      <c r="PQ71" s="57"/>
      <c r="PR71" s="57"/>
      <c r="PS71" s="57"/>
      <c r="PT71" s="57"/>
      <c r="PU71" s="57"/>
      <c r="PV71" s="57"/>
      <c r="PW71" s="57"/>
      <c r="PX71" s="57"/>
      <c r="PY71" s="57"/>
      <c r="PZ71" s="57"/>
      <c r="QA71" s="57"/>
      <c r="QB71" s="57"/>
      <c r="QC71" s="57"/>
      <c r="QD71" s="57"/>
      <c r="QE71" s="57"/>
      <c r="QF71" s="57"/>
      <c r="QG71" s="57"/>
      <c r="QH71" s="57"/>
      <c r="QI71" s="57"/>
      <c r="QJ71" s="57"/>
      <c r="QK71" s="57"/>
      <c r="QL71" s="57"/>
      <c r="QM71" s="57"/>
      <c r="QN71" s="57"/>
      <c r="QO71" s="57"/>
      <c r="QP71" s="57"/>
      <c r="QQ71" s="57"/>
      <c r="QR71" s="57"/>
      <c r="QS71" s="57"/>
      <c r="QT71" s="57"/>
      <c r="QU71" s="57"/>
      <c r="QV71" s="57"/>
      <c r="QW71" s="57"/>
      <c r="QX71" s="57"/>
      <c r="QY71" s="57"/>
      <c r="QZ71" s="57"/>
      <c r="RA71" s="57"/>
      <c r="RB71" s="57"/>
      <c r="RC71" s="57"/>
      <c r="RD71" s="57"/>
      <c r="RE71" s="57"/>
      <c r="RF71" s="57"/>
      <c r="RG71" s="57"/>
      <c r="RH71" s="57"/>
      <c r="RI71" s="57"/>
      <c r="RJ71" s="57"/>
      <c r="RK71" s="57"/>
      <c r="RL71" s="57"/>
      <c r="RM71" s="57"/>
      <c r="RN71" s="57"/>
      <c r="RO71" s="57"/>
      <c r="RP71" s="57"/>
      <c r="RQ71" s="57"/>
      <c r="RR71" s="57"/>
      <c r="RS71" s="57"/>
      <c r="RT71" s="57"/>
      <c r="RU71" s="57"/>
      <c r="RV71" s="57"/>
      <c r="RW71" s="57"/>
      <c r="RX71" s="57"/>
      <c r="RY71" s="57"/>
      <c r="RZ71" s="57"/>
      <c r="SA71" s="57"/>
      <c r="SB71" s="57"/>
      <c r="SC71" s="57"/>
      <c r="SD71" s="57"/>
      <c r="SE71" s="57"/>
      <c r="SF71" s="57"/>
      <c r="SG71" s="57"/>
      <c r="SH71" s="57"/>
      <c r="SI71" s="57"/>
      <c r="SJ71" s="57"/>
      <c r="SK71" s="57"/>
      <c r="SL71" s="57"/>
      <c r="SM71" s="57"/>
      <c r="SN71" s="57"/>
      <c r="SO71" s="57"/>
      <c r="SP71" s="57"/>
      <c r="SQ71" s="57"/>
      <c r="SR71" s="57"/>
      <c r="SS71" s="57"/>
      <c r="ST71" s="57"/>
      <c r="SU71" s="57"/>
      <c r="SV71" s="57"/>
      <c r="SW71" s="57"/>
      <c r="SX71" s="57"/>
      <c r="SY71" s="57"/>
      <c r="SZ71" s="57"/>
      <c r="TA71" s="57"/>
      <c r="TB71" s="57"/>
      <c r="TC71" s="57"/>
      <c r="TD71" s="57"/>
      <c r="TE71" s="57"/>
      <c r="TF71" s="57"/>
      <c r="TG71" s="57"/>
      <c r="TH71" s="57"/>
      <c r="TI71" s="57"/>
      <c r="TJ71" s="57"/>
      <c r="TK71" s="57"/>
      <c r="TL71" s="57"/>
      <c r="TM71" s="57"/>
      <c r="TN71" s="57"/>
      <c r="TO71" s="57"/>
      <c r="TP71" s="57"/>
      <c r="TQ71" s="57"/>
      <c r="TR71" s="57"/>
      <c r="TS71" s="57"/>
      <c r="TT71" s="57"/>
      <c r="TU71" s="57"/>
      <c r="TV71" s="57"/>
      <c r="TW71" s="57"/>
      <c r="TX71" s="57"/>
      <c r="TY71" s="57"/>
      <c r="TZ71" s="57"/>
      <c r="UA71" s="57"/>
      <c r="UB71" s="57"/>
      <c r="UC71" s="57"/>
      <c r="UD71" s="57"/>
      <c r="UE71" s="57"/>
      <c r="UF71" s="57"/>
      <c r="UG71" s="57"/>
      <c r="UH71" s="57"/>
      <c r="UI71" s="57"/>
      <c r="UJ71" s="57"/>
      <c r="UK71" s="57"/>
      <c r="UL71" s="57"/>
      <c r="UM71" s="57"/>
      <c r="UN71" s="57"/>
      <c r="UO71" s="57"/>
      <c r="UP71" s="57"/>
      <c r="UQ71" s="57"/>
      <c r="UR71" s="57"/>
      <c r="US71" s="57"/>
      <c r="UT71" s="57"/>
      <c r="UU71" s="57"/>
      <c r="UV71" s="57"/>
      <c r="UW71" s="57"/>
      <c r="UX71" s="57"/>
      <c r="UY71" s="57"/>
      <c r="UZ71" s="57"/>
      <c r="VA71" s="57"/>
      <c r="VB71" s="57"/>
      <c r="VC71" s="57"/>
      <c r="VD71" s="57"/>
      <c r="VE71" s="57"/>
      <c r="VF71" s="57"/>
      <c r="VG71" s="57"/>
      <c r="VH71" s="57"/>
      <c r="VI71" s="57"/>
      <c r="VJ71" s="57"/>
      <c r="VK71" s="57"/>
      <c r="VL71" s="57"/>
      <c r="VM71" s="57"/>
      <c r="VN71" s="57"/>
      <c r="VO71" s="57"/>
      <c r="VP71" s="57"/>
      <c r="VQ71" s="57"/>
      <c r="VR71" s="57"/>
      <c r="VS71" s="57"/>
      <c r="VT71" s="57"/>
      <c r="VU71" s="57"/>
      <c r="VV71" s="57"/>
      <c r="VW71" s="57"/>
      <c r="VX71" s="57"/>
      <c r="VY71" s="57"/>
      <c r="VZ71" s="57"/>
      <c r="WA71" s="57"/>
      <c r="WB71" s="57"/>
      <c r="WC71" s="57"/>
      <c r="WD71" s="57"/>
      <c r="WE71" s="57"/>
      <c r="WF71" s="57"/>
      <c r="WG71" s="57"/>
      <c r="WH71" s="57"/>
      <c r="WI71" s="57"/>
      <c r="WJ71" s="57"/>
      <c r="WK71" s="57"/>
      <c r="WL71" s="57"/>
      <c r="WM71" s="57"/>
      <c r="WN71" s="57"/>
      <c r="WO71" s="57"/>
      <c r="WP71" s="57"/>
      <c r="WQ71" s="57"/>
      <c r="WR71" s="57"/>
      <c r="WS71" s="57"/>
      <c r="WT71" s="57"/>
      <c r="WU71" s="57"/>
      <c r="WV71" s="57"/>
      <c r="WW71" s="57"/>
      <c r="WX71" s="57"/>
      <c r="WY71" s="57"/>
      <c r="WZ71" s="57"/>
      <c r="XA71" s="57"/>
      <c r="XB71" s="57"/>
      <c r="XC71" s="57"/>
      <c r="XD71" s="57"/>
      <c r="XE71" s="57"/>
      <c r="XF71" s="57"/>
      <c r="XG71" s="57"/>
      <c r="XH71" s="57"/>
      <c r="XI71" s="57"/>
      <c r="XJ71" s="57"/>
      <c r="XK71" s="57"/>
      <c r="XL71" s="57"/>
      <c r="XM71" s="57"/>
      <c r="XN71" s="57"/>
      <c r="XO71" s="57"/>
      <c r="XP71" s="57"/>
      <c r="XQ71" s="57"/>
      <c r="XR71" s="57"/>
      <c r="XS71" s="57"/>
      <c r="XT71" s="57"/>
      <c r="XU71" s="57"/>
      <c r="XV71" s="57"/>
      <c r="XW71" s="57"/>
      <c r="XX71" s="57"/>
      <c r="XY71" s="57"/>
      <c r="XZ71" s="57"/>
      <c r="YA71" s="57"/>
      <c r="YB71" s="57"/>
      <c r="YC71" s="57"/>
      <c r="YD71" s="57"/>
      <c r="YE71" s="57"/>
      <c r="YF71" s="57"/>
      <c r="YG71" s="57"/>
      <c r="YH71" s="57"/>
      <c r="YI71" s="57"/>
      <c r="YJ71" s="57"/>
      <c r="YK71" s="57"/>
      <c r="YL71" s="57"/>
      <c r="YM71" s="57"/>
      <c r="YN71" s="57"/>
      <c r="YO71" s="57"/>
      <c r="YP71" s="57"/>
      <c r="YQ71" s="57"/>
      <c r="YR71" s="57"/>
      <c r="YS71" s="57"/>
      <c r="YT71" s="57"/>
      <c r="YU71" s="57"/>
      <c r="YV71" s="57"/>
      <c r="YW71" s="57"/>
      <c r="YX71" s="57"/>
      <c r="YY71" s="57"/>
    </row>
    <row r="72" spans="1:675" x14ac:dyDescent="0.25">
      <c r="B72" s="156"/>
      <c r="C72" s="58">
        <f t="shared" si="2"/>
        <v>70</v>
      </c>
      <c r="D72" s="57" t="s">
        <v>30</v>
      </c>
      <c r="E72" s="57"/>
      <c r="F72" s="57">
        <f t="shared" ca="1" si="3"/>
        <v>0</v>
      </c>
      <c r="G72" s="57">
        <v>0</v>
      </c>
      <c r="H72" s="57"/>
      <c r="I72" s="57"/>
      <c r="J72" s="57"/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/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/>
      <c r="Y72" s="57"/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/>
      <c r="AF72" s="57">
        <v>0</v>
      </c>
      <c r="AG72" s="57">
        <v>0</v>
      </c>
      <c r="AH72" s="57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7">
        <v>0</v>
      </c>
      <c r="AP72" s="57">
        <v>0</v>
      </c>
      <c r="AQ72" s="57">
        <v>0</v>
      </c>
      <c r="AR72" s="57">
        <v>0</v>
      </c>
      <c r="AS72" s="57"/>
      <c r="AT72" s="57">
        <v>0</v>
      </c>
      <c r="AU72" s="57">
        <v>0</v>
      </c>
      <c r="AV72" s="57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7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7"/>
      <c r="BK72" s="57"/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7">
        <v>0</v>
      </c>
      <c r="BR72" s="57">
        <v>0</v>
      </c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  <c r="IW72" s="57"/>
      <c r="IX72" s="57"/>
      <c r="IY72" s="57"/>
      <c r="IZ72" s="57"/>
      <c r="JA72" s="57"/>
      <c r="JB72" s="57"/>
      <c r="JC72" s="57"/>
      <c r="JD72" s="57"/>
      <c r="JE72" s="57"/>
      <c r="JF72" s="57"/>
      <c r="JG72" s="57"/>
      <c r="JH72" s="57"/>
      <c r="JI72" s="57"/>
      <c r="JJ72" s="57"/>
      <c r="JK72" s="57"/>
      <c r="JL72" s="57"/>
      <c r="JM72" s="57"/>
      <c r="JN72" s="57"/>
      <c r="JO72" s="57"/>
      <c r="JP72" s="57"/>
      <c r="JQ72" s="57"/>
      <c r="JR72" s="57"/>
      <c r="JS72" s="57"/>
      <c r="JT72" s="57"/>
      <c r="JU72" s="57"/>
      <c r="JV72" s="57"/>
      <c r="JW72" s="57"/>
      <c r="JX72" s="57"/>
      <c r="JY72" s="57"/>
      <c r="JZ72" s="57"/>
      <c r="KA72" s="57"/>
      <c r="KB72" s="57"/>
      <c r="KC72" s="57"/>
      <c r="KD72" s="57"/>
      <c r="KE72" s="57"/>
      <c r="KF72" s="57"/>
      <c r="KG72" s="57"/>
      <c r="KH72" s="57"/>
      <c r="KI72" s="57"/>
      <c r="KJ72" s="57"/>
      <c r="KK72" s="57"/>
      <c r="KL72" s="57"/>
      <c r="KM72" s="57"/>
      <c r="KN72" s="57"/>
      <c r="KO72" s="57"/>
      <c r="KP72" s="57"/>
      <c r="KQ72" s="57"/>
      <c r="KR72" s="57"/>
      <c r="KS72" s="57"/>
      <c r="KT72" s="57"/>
      <c r="KU72" s="57"/>
      <c r="KV72" s="57"/>
      <c r="KW72" s="57"/>
      <c r="KX72" s="57"/>
      <c r="KY72" s="57"/>
      <c r="KZ72" s="57"/>
      <c r="LA72" s="57"/>
      <c r="LB72" s="57"/>
      <c r="LC72" s="57"/>
      <c r="LD72" s="57"/>
      <c r="LE72" s="57"/>
      <c r="LF72" s="57"/>
      <c r="LG72" s="57"/>
      <c r="LH72" s="57"/>
      <c r="LI72" s="57"/>
      <c r="LJ72" s="57"/>
      <c r="LK72" s="57"/>
      <c r="LL72" s="57"/>
      <c r="LM72" s="57"/>
      <c r="LN72" s="57"/>
      <c r="LO72" s="57"/>
      <c r="LP72" s="57"/>
      <c r="LQ72" s="57"/>
      <c r="LR72" s="57"/>
      <c r="LS72" s="57"/>
      <c r="LT72" s="57"/>
      <c r="LU72" s="57"/>
      <c r="LV72" s="57"/>
      <c r="LW72" s="57"/>
      <c r="LX72" s="57"/>
      <c r="LY72" s="57"/>
      <c r="LZ72" s="57"/>
      <c r="MA72" s="57"/>
      <c r="MB72" s="57"/>
      <c r="MC72" s="57"/>
      <c r="MD72" s="57"/>
      <c r="ME72" s="57"/>
      <c r="MF72" s="57"/>
      <c r="MG72" s="57"/>
      <c r="MH72" s="57"/>
      <c r="MI72" s="57"/>
      <c r="MJ72" s="57"/>
      <c r="MK72" s="57"/>
      <c r="ML72" s="57"/>
      <c r="MM72" s="57"/>
      <c r="MN72" s="57"/>
      <c r="MO72" s="57"/>
      <c r="MP72" s="57"/>
      <c r="MQ72" s="57"/>
      <c r="MR72" s="57"/>
      <c r="MS72" s="57"/>
      <c r="MT72" s="57"/>
      <c r="MU72" s="57"/>
      <c r="MV72" s="57"/>
      <c r="MW72" s="57"/>
      <c r="MX72" s="57"/>
      <c r="MY72" s="57"/>
      <c r="MZ72" s="57"/>
      <c r="NA72" s="57"/>
      <c r="NB72" s="57"/>
      <c r="NC72" s="57"/>
      <c r="ND72" s="57"/>
      <c r="NE72" s="57"/>
      <c r="NF72" s="57"/>
      <c r="NG72" s="57"/>
      <c r="NH72" s="57"/>
      <c r="NI72" s="57"/>
      <c r="NJ72" s="57"/>
      <c r="NK72" s="57"/>
      <c r="NL72" s="57"/>
      <c r="NM72" s="57"/>
      <c r="NN72" s="57"/>
      <c r="NO72" s="57"/>
      <c r="NP72" s="57"/>
      <c r="NQ72" s="57"/>
      <c r="NR72" s="57"/>
      <c r="NS72" s="57"/>
      <c r="NT72" s="57"/>
      <c r="NU72" s="57"/>
      <c r="NV72" s="57"/>
      <c r="NW72" s="57"/>
      <c r="NX72" s="57"/>
      <c r="NY72" s="57"/>
      <c r="NZ72" s="57"/>
      <c r="OA72" s="57"/>
      <c r="OB72" s="57"/>
      <c r="OC72" s="57"/>
      <c r="OD72" s="57"/>
      <c r="OE72" s="57"/>
      <c r="OF72" s="57"/>
      <c r="OG72" s="57"/>
      <c r="OH72" s="57"/>
      <c r="OI72" s="57"/>
      <c r="OJ72" s="57"/>
      <c r="OK72" s="57"/>
      <c r="OL72" s="57"/>
      <c r="OM72" s="57"/>
      <c r="ON72" s="57"/>
      <c r="OO72" s="57"/>
      <c r="OP72" s="57"/>
      <c r="OQ72" s="57"/>
      <c r="OR72" s="57"/>
      <c r="OS72" s="57"/>
      <c r="OT72" s="57"/>
      <c r="OU72" s="57"/>
      <c r="OV72" s="57"/>
      <c r="OW72" s="57"/>
      <c r="OX72" s="57"/>
      <c r="OY72" s="57"/>
      <c r="OZ72" s="57"/>
      <c r="PA72" s="57"/>
      <c r="PB72" s="57"/>
      <c r="PC72" s="57"/>
      <c r="PD72" s="57"/>
      <c r="PE72" s="57"/>
      <c r="PF72" s="57"/>
      <c r="PG72" s="57"/>
      <c r="PH72" s="57"/>
      <c r="PI72" s="57"/>
      <c r="PJ72" s="57"/>
      <c r="PK72" s="57"/>
      <c r="PL72" s="57"/>
      <c r="PM72" s="57"/>
      <c r="PN72" s="57"/>
      <c r="PO72" s="57"/>
      <c r="PP72" s="57"/>
      <c r="PQ72" s="57"/>
      <c r="PR72" s="57"/>
      <c r="PS72" s="57"/>
      <c r="PT72" s="57"/>
      <c r="PU72" s="57"/>
      <c r="PV72" s="57"/>
      <c r="PW72" s="57"/>
      <c r="PX72" s="57"/>
      <c r="PY72" s="57"/>
      <c r="PZ72" s="57"/>
      <c r="QA72" s="57"/>
      <c r="QB72" s="57"/>
      <c r="QC72" s="57"/>
      <c r="QD72" s="57"/>
      <c r="QE72" s="57"/>
      <c r="QF72" s="57"/>
      <c r="QG72" s="57"/>
      <c r="QH72" s="57"/>
      <c r="QI72" s="57"/>
      <c r="QJ72" s="57"/>
      <c r="QK72" s="57"/>
      <c r="QL72" s="57"/>
      <c r="QM72" s="57"/>
      <c r="QN72" s="57"/>
      <c r="QO72" s="57"/>
      <c r="QP72" s="57"/>
      <c r="QQ72" s="57"/>
      <c r="QR72" s="57"/>
      <c r="QS72" s="57"/>
      <c r="QT72" s="57"/>
      <c r="QU72" s="57"/>
      <c r="QV72" s="57"/>
      <c r="QW72" s="57"/>
      <c r="QX72" s="57"/>
      <c r="QY72" s="57"/>
      <c r="QZ72" s="57"/>
      <c r="RA72" s="57"/>
      <c r="RB72" s="57"/>
      <c r="RC72" s="57"/>
      <c r="RD72" s="57"/>
      <c r="RE72" s="57"/>
      <c r="RF72" s="57"/>
      <c r="RG72" s="57"/>
      <c r="RH72" s="57"/>
      <c r="RI72" s="57"/>
      <c r="RJ72" s="57"/>
      <c r="RK72" s="57"/>
      <c r="RL72" s="57"/>
      <c r="RM72" s="57"/>
      <c r="RN72" s="57"/>
      <c r="RO72" s="57"/>
      <c r="RP72" s="57"/>
      <c r="RQ72" s="57"/>
      <c r="RR72" s="57"/>
      <c r="RS72" s="57"/>
      <c r="RT72" s="57"/>
      <c r="RU72" s="57"/>
      <c r="RV72" s="57"/>
      <c r="RW72" s="57"/>
      <c r="RX72" s="57"/>
      <c r="RY72" s="57"/>
      <c r="RZ72" s="57"/>
      <c r="SA72" s="57"/>
      <c r="SB72" s="57"/>
      <c r="SC72" s="57"/>
      <c r="SD72" s="57"/>
      <c r="SE72" s="57"/>
      <c r="SF72" s="57"/>
      <c r="SG72" s="57"/>
      <c r="SH72" s="57"/>
      <c r="SI72" s="57"/>
      <c r="SJ72" s="57"/>
      <c r="SK72" s="57"/>
      <c r="SL72" s="57"/>
      <c r="SM72" s="57"/>
      <c r="SN72" s="57"/>
      <c r="SO72" s="57"/>
      <c r="SP72" s="57"/>
      <c r="SQ72" s="57"/>
      <c r="SR72" s="57"/>
      <c r="SS72" s="57"/>
      <c r="ST72" s="57"/>
      <c r="SU72" s="57"/>
      <c r="SV72" s="57"/>
      <c r="SW72" s="57"/>
      <c r="SX72" s="57"/>
      <c r="SY72" s="57"/>
      <c r="SZ72" s="57"/>
      <c r="TA72" s="57"/>
      <c r="TB72" s="57"/>
      <c r="TC72" s="57"/>
      <c r="TD72" s="57"/>
      <c r="TE72" s="57"/>
      <c r="TF72" s="57"/>
      <c r="TG72" s="57"/>
      <c r="TH72" s="57"/>
      <c r="TI72" s="57"/>
      <c r="TJ72" s="57"/>
      <c r="TK72" s="57"/>
      <c r="TL72" s="57"/>
      <c r="TM72" s="57"/>
      <c r="TN72" s="57"/>
      <c r="TO72" s="57"/>
      <c r="TP72" s="57"/>
      <c r="TQ72" s="57"/>
      <c r="TR72" s="57"/>
      <c r="TS72" s="57"/>
      <c r="TT72" s="57"/>
      <c r="TU72" s="57"/>
      <c r="TV72" s="57"/>
      <c r="TW72" s="57"/>
      <c r="TX72" s="57"/>
      <c r="TY72" s="57"/>
      <c r="TZ72" s="57"/>
      <c r="UA72" s="57"/>
      <c r="UB72" s="57"/>
      <c r="UC72" s="57"/>
      <c r="UD72" s="57"/>
      <c r="UE72" s="57"/>
      <c r="UF72" s="57"/>
      <c r="UG72" s="57"/>
      <c r="UH72" s="57"/>
      <c r="UI72" s="57"/>
      <c r="UJ72" s="57"/>
      <c r="UK72" s="57"/>
      <c r="UL72" s="57"/>
      <c r="UM72" s="57"/>
      <c r="UN72" s="57"/>
      <c r="UO72" s="57"/>
      <c r="UP72" s="57"/>
      <c r="UQ72" s="57"/>
      <c r="UR72" s="57"/>
      <c r="US72" s="57"/>
      <c r="UT72" s="57"/>
      <c r="UU72" s="57"/>
      <c r="UV72" s="57"/>
      <c r="UW72" s="57"/>
      <c r="UX72" s="57"/>
      <c r="UY72" s="57"/>
      <c r="UZ72" s="57"/>
      <c r="VA72" s="57"/>
      <c r="VB72" s="57"/>
      <c r="VC72" s="57"/>
      <c r="VD72" s="57"/>
      <c r="VE72" s="57"/>
      <c r="VF72" s="57"/>
      <c r="VG72" s="57"/>
      <c r="VH72" s="57"/>
      <c r="VI72" s="57"/>
      <c r="VJ72" s="57"/>
      <c r="VK72" s="57"/>
      <c r="VL72" s="57"/>
      <c r="VM72" s="57"/>
      <c r="VN72" s="57"/>
      <c r="VO72" s="57"/>
      <c r="VP72" s="57"/>
      <c r="VQ72" s="57"/>
      <c r="VR72" s="57"/>
      <c r="VS72" s="57"/>
      <c r="VT72" s="57"/>
      <c r="VU72" s="57"/>
      <c r="VV72" s="57"/>
      <c r="VW72" s="57"/>
      <c r="VX72" s="57"/>
      <c r="VY72" s="57"/>
      <c r="VZ72" s="57"/>
      <c r="WA72" s="57"/>
      <c r="WB72" s="57"/>
      <c r="WC72" s="57"/>
      <c r="WD72" s="57"/>
      <c r="WE72" s="57"/>
      <c r="WF72" s="57"/>
      <c r="WG72" s="57"/>
      <c r="WH72" s="57"/>
      <c r="WI72" s="57"/>
      <c r="WJ72" s="57"/>
      <c r="WK72" s="57"/>
      <c r="WL72" s="57"/>
      <c r="WM72" s="57"/>
      <c r="WN72" s="57"/>
      <c r="WO72" s="57"/>
      <c r="WP72" s="57"/>
      <c r="WQ72" s="57"/>
      <c r="WR72" s="57"/>
      <c r="WS72" s="57"/>
      <c r="WT72" s="57"/>
      <c r="WU72" s="57"/>
      <c r="WV72" s="57"/>
      <c r="WW72" s="57"/>
      <c r="WX72" s="57"/>
      <c r="WY72" s="57"/>
      <c r="WZ72" s="57"/>
      <c r="XA72" s="57"/>
      <c r="XB72" s="57"/>
      <c r="XC72" s="57"/>
      <c r="XD72" s="57"/>
      <c r="XE72" s="57"/>
      <c r="XF72" s="57"/>
      <c r="XG72" s="57"/>
      <c r="XH72" s="57"/>
      <c r="XI72" s="57"/>
      <c r="XJ72" s="57"/>
      <c r="XK72" s="57"/>
      <c r="XL72" s="57"/>
      <c r="XM72" s="57"/>
      <c r="XN72" s="57"/>
      <c r="XO72" s="57"/>
      <c r="XP72" s="57"/>
      <c r="XQ72" s="57"/>
      <c r="XR72" s="57"/>
      <c r="XS72" s="57"/>
      <c r="XT72" s="57"/>
      <c r="XU72" s="57"/>
      <c r="XV72" s="57"/>
      <c r="XW72" s="57"/>
      <c r="XX72" s="57"/>
      <c r="XY72" s="57"/>
      <c r="XZ72" s="57"/>
      <c r="YA72" s="57"/>
      <c r="YB72" s="57"/>
      <c r="YC72" s="57"/>
      <c r="YD72" s="57"/>
      <c r="YE72" s="57"/>
      <c r="YF72" s="57"/>
      <c r="YG72" s="57"/>
      <c r="YH72" s="57"/>
      <c r="YI72" s="57"/>
      <c r="YJ72" s="57"/>
      <c r="YK72" s="57"/>
      <c r="YL72" s="57"/>
      <c r="YM72" s="57"/>
      <c r="YN72" s="57"/>
      <c r="YO72" s="57"/>
      <c r="YP72" s="57"/>
      <c r="YQ72" s="57"/>
      <c r="YR72" s="57"/>
      <c r="YS72" s="57"/>
      <c r="YT72" s="57"/>
      <c r="YU72" s="57"/>
      <c r="YV72" s="57"/>
      <c r="YW72" s="57"/>
      <c r="YX72" s="57"/>
      <c r="YY72" s="57"/>
    </row>
    <row r="73" spans="1:675" x14ac:dyDescent="0.25">
      <c r="B73" s="156"/>
      <c r="C73" s="58">
        <f t="shared" si="2"/>
        <v>71</v>
      </c>
      <c r="D73" s="57" t="s">
        <v>26</v>
      </c>
      <c r="E73" s="57"/>
      <c r="F73" s="57">
        <f t="shared" ca="1" si="3"/>
        <v>0</v>
      </c>
      <c r="G73" s="57">
        <v>1</v>
      </c>
      <c r="H73" s="57"/>
      <c r="I73" s="57"/>
      <c r="J73" s="57"/>
      <c r="K73" s="57">
        <v>1</v>
      </c>
      <c r="L73" s="57">
        <v>1</v>
      </c>
      <c r="M73" s="57">
        <v>1</v>
      </c>
      <c r="N73" s="57">
        <v>1</v>
      </c>
      <c r="O73" s="57">
        <v>1</v>
      </c>
      <c r="P73" s="57">
        <v>1</v>
      </c>
      <c r="Q73" s="57"/>
      <c r="R73" s="57">
        <v>1</v>
      </c>
      <c r="S73" s="57">
        <v>1</v>
      </c>
      <c r="T73" s="57">
        <v>1</v>
      </c>
      <c r="U73" s="57">
        <v>1</v>
      </c>
      <c r="V73" s="57">
        <v>1</v>
      </c>
      <c r="W73" s="57">
        <v>1</v>
      </c>
      <c r="X73" s="57"/>
      <c r="Y73" s="57"/>
      <c r="Z73" s="57">
        <v>1</v>
      </c>
      <c r="AA73" s="57">
        <v>1</v>
      </c>
      <c r="AB73" s="57">
        <v>1</v>
      </c>
      <c r="AC73" s="57">
        <v>1</v>
      </c>
      <c r="AD73" s="57">
        <v>1</v>
      </c>
      <c r="AE73" s="57"/>
      <c r="AF73" s="57">
        <v>1</v>
      </c>
      <c r="AG73" s="57">
        <v>1</v>
      </c>
      <c r="AH73" s="57">
        <v>1</v>
      </c>
      <c r="AI73" s="57">
        <v>1</v>
      </c>
      <c r="AJ73" s="57">
        <v>1</v>
      </c>
      <c r="AK73" s="57">
        <v>1</v>
      </c>
      <c r="AL73" s="57">
        <v>1</v>
      </c>
      <c r="AM73" s="57">
        <v>1</v>
      </c>
      <c r="AN73" s="57">
        <v>1</v>
      </c>
      <c r="AO73" s="57">
        <v>1</v>
      </c>
      <c r="AP73" s="57">
        <v>1</v>
      </c>
      <c r="AQ73" s="57">
        <v>1</v>
      </c>
      <c r="AR73" s="57">
        <v>1</v>
      </c>
      <c r="AS73" s="57"/>
      <c r="AT73" s="57">
        <v>1</v>
      </c>
      <c r="AU73" s="57">
        <v>1</v>
      </c>
      <c r="AV73" s="57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7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7"/>
      <c r="BK73" s="57"/>
      <c r="BL73" s="57">
        <v>0</v>
      </c>
      <c r="BM73" s="57">
        <v>0</v>
      </c>
      <c r="BN73" s="57">
        <v>1</v>
      </c>
      <c r="BO73" s="57">
        <v>0</v>
      </c>
      <c r="BP73" s="57">
        <v>1</v>
      </c>
      <c r="BQ73" s="57">
        <v>1</v>
      </c>
      <c r="BR73" s="57">
        <v>1</v>
      </c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  <c r="IW73" s="57"/>
      <c r="IX73" s="57"/>
      <c r="IY73" s="57"/>
      <c r="IZ73" s="57"/>
      <c r="JA73" s="57"/>
      <c r="JB73" s="57"/>
      <c r="JC73" s="57"/>
      <c r="JD73" s="57"/>
      <c r="JE73" s="57"/>
      <c r="JF73" s="57"/>
      <c r="JG73" s="57"/>
      <c r="JH73" s="57"/>
      <c r="JI73" s="57"/>
      <c r="JJ73" s="57"/>
      <c r="JK73" s="57"/>
      <c r="JL73" s="57"/>
      <c r="JM73" s="57"/>
      <c r="JN73" s="57"/>
      <c r="JO73" s="57"/>
      <c r="JP73" s="57"/>
      <c r="JQ73" s="57"/>
      <c r="JR73" s="57"/>
      <c r="JS73" s="57"/>
      <c r="JT73" s="57"/>
      <c r="JU73" s="57"/>
      <c r="JV73" s="57"/>
      <c r="JW73" s="57"/>
      <c r="JX73" s="57"/>
      <c r="JY73" s="57"/>
      <c r="JZ73" s="57"/>
      <c r="KA73" s="57"/>
      <c r="KB73" s="57"/>
      <c r="KC73" s="57"/>
      <c r="KD73" s="57"/>
      <c r="KE73" s="57"/>
      <c r="KF73" s="57"/>
      <c r="KG73" s="57"/>
      <c r="KH73" s="57"/>
      <c r="KI73" s="57"/>
      <c r="KJ73" s="57"/>
      <c r="KK73" s="57"/>
      <c r="KL73" s="57"/>
      <c r="KM73" s="57"/>
      <c r="KN73" s="57"/>
      <c r="KO73" s="57"/>
      <c r="KP73" s="57"/>
      <c r="KQ73" s="57"/>
      <c r="KR73" s="57"/>
      <c r="KS73" s="57"/>
      <c r="KT73" s="57"/>
      <c r="KU73" s="57"/>
      <c r="KV73" s="57"/>
      <c r="KW73" s="57"/>
      <c r="KX73" s="57"/>
      <c r="KY73" s="57"/>
      <c r="KZ73" s="57"/>
      <c r="LA73" s="57"/>
      <c r="LB73" s="57"/>
      <c r="LC73" s="57"/>
      <c r="LD73" s="57"/>
      <c r="LE73" s="57"/>
      <c r="LF73" s="57"/>
      <c r="LG73" s="57"/>
      <c r="LH73" s="57"/>
      <c r="LI73" s="57"/>
      <c r="LJ73" s="57"/>
      <c r="LK73" s="57"/>
      <c r="LL73" s="57"/>
      <c r="LM73" s="57"/>
      <c r="LN73" s="57"/>
      <c r="LO73" s="57"/>
      <c r="LP73" s="57"/>
      <c r="LQ73" s="57"/>
      <c r="LR73" s="57"/>
      <c r="LS73" s="57"/>
      <c r="LT73" s="57"/>
      <c r="LU73" s="57"/>
      <c r="LV73" s="57"/>
      <c r="LW73" s="57"/>
      <c r="LX73" s="57"/>
      <c r="LY73" s="57"/>
      <c r="LZ73" s="57"/>
      <c r="MA73" s="57"/>
      <c r="MB73" s="57"/>
      <c r="MC73" s="57"/>
      <c r="MD73" s="57"/>
      <c r="ME73" s="57"/>
      <c r="MF73" s="57"/>
      <c r="MG73" s="57"/>
      <c r="MH73" s="57"/>
      <c r="MI73" s="57"/>
      <c r="MJ73" s="57"/>
      <c r="MK73" s="57"/>
      <c r="ML73" s="57"/>
      <c r="MM73" s="57"/>
      <c r="MN73" s="57"/>
      <c r="MO73" s="57"/>
      <c r="MP73" s="57"/>
      <c r="MQ73" s="57"/>
      <c r="MR73" s="57"/>
      <c r="MS73" s="57"/>
      <c r="MT73" s="57"/>
      <c r="MU73" s="57"/>
      <c r="MV73" s="57"/>
      <c r="MW73" s="57"/>
      <c r="MX73" s="57"/>
      <c r="MY73" s="57"/>
      <c r="MZ73" s="57"/>
      <c r="NA73" s="57"/>
      <c r="NB73" s="57"/>
      <c r="NC73" s="57"/>
      <c r="ND73" s="57"/>
      <c r="NE73" s="57"/>
      <c r="NF73" s="57"/>
      <c r="NG73" s="57"/>
      <c r="NH73" s="57"/>
      <c r="NI73" s="57"/>
      <c r="NJ73" s="57"/>
      <c r="NK73" s="57"/>
      <c r="NL73" s="57"/>
      <c r="NM73" s="57"/>
      <c r="NN73" s="57"/>
      <c r="NO73" s="57"/>
      <c r="NP73" s="57"/>
      <c r="NQ73" s="57"/>
      <c r="NR73" s="57"/>
      <c r="NS73" s="57"/>
      <c r="NT73" s="57"/>
      <c r="NU73" s="57"/>
      <c r="NV73" s="57"/>
      <c r="NW73" s="57"/>
      <c r="NX73" s="57"/>
      <c r="NY73" s="57"/>
      <c r="NZ73" s="57"/>
      <c r="OA73" s="57"/>
      <c r="OB73" s="57"/>
      <c r="OC73" s="57"/>
      <c r="OD73" s="57"/>
      <c r="OE73" s="57"/>
      <c r="OF73" s="57"/>
      <c r="OG73" s="57"/>
      <c r="OH73" s="57"/>
      <c r="OI73" s="57"/>
      <c r="OJ73" s="57"/>
      <c r="OK73" s="57"/>
      <c r="OL73" s="57"/>
      <c r="OM73" s="57"/>
      <c r="ON73" s="57"/>
      <c r="OO73" s="57"/>
      <c r="OP73" s="57"/>
      <c r="OQ73" s="57"/>
      <c r="OR73" s="57"/>
      <c r="OS73" s="57"/>
      <c r="OT73" s="57"/>
      <c r="OU73" s="57"/>
      <c r="OV73" s="57"/>
      <c r="OW73" s="57"/>
      <c r="OX73" s="57"/>
      <c r="OY73" s="57"/>
      <c r="OZ73" s="57"/>
      <c r="PA73" s="57"/>
      <c r="PB73" s="57"/>
      <c r="PC73" s="57"/>
      <c r="PD73" s="57"/>
      <c r="PE73" s="57"/>
      <c r="PF73" s="57"/>
      <c r="PG73" s="57"/>
      <c r="PH73" s="57"/>
      <c r="PI73" s="57"/>
      <c r="PJ73" s="57"/>
      <c r="PK73" s="57"/>
      <c r="PL73" s="57"/>
      <c r="PM73" s="57"/>
      <c r="PN73" s="57"/>
      <c r="PO73" s="57"/>
      <c r="PP73" s="57"/>
      <c r="PQ73" s="57"/>
      <c r="PR73" s="57"/>
      <c r="PS73" s="57"/>
      <c r="PT73" s="57"/>
      <c r="PU73" s="57"/>
      <c r="PV73" s="57"/>
      <c r="PW73" s="57"/>
      <c r="PX73" s="57"/>
      <c r="PY73" s="57"/>
      <c r="PZ73" s="57"/>
      <c r="QA73" s="57"/>
      <c r="QB73" s="57"/>
      <c r="QC73" s="57"/>
      <c r="QD73" s="57"/>
      <c r="QE73" s="57"/>
      <c r="QF73" s="57"/>
      <c r="QG73" s="57"/>
      <c r="QH73" s="57"/>
      <c r="QI73" s="57"/>
      <c r="QJ73" s="57"/>
      <c r="QK73" s="57"/>
      <c r="QL73" s="57"/>
      <c r="QM73" s="57"/>
      <c r="QN73" s="57"/>
      <c r="QO73" s="57"/>
      <c r="QP73" s="57"/>
      <c r="QQ73" s="57"/>
      <c r="QR73" s="57"/>
      <c r="QS73" s="57"/>
      <c r="QT73" s="57"/>
      <c r="QU73" s="57"/>
      <c r="QV73" s="57"/>
      <c r="QW73" s="57"/>
      <c r="QX73" s="57"/>
      <c r="QY73" s="57"/>
      <c r="QZ73" s="57"/>
      <c r="RA73" s="57"/>
      <c r="RB73" s="57"/>
      <c r="RC73" s="57"/>
      <c r="RD73" s="57"/>
      <c r="RE73" s="57"/>
      <c r="RF73" s="57"/>
      <c r="RG73" s="57"/>
      <c r="RH73" s="57"/>
      <c r="RI73" s="57"/>
      <c r="RJ73" s="57"/>
      <c r="RK73" s="57"/>
      <c r="RL73" s="57"/>
      <c r="RM73" s="57"/>
      <c r="RN73" s="57"/>
      <c r="RO73" s="57"/>
      <c r="RP73" s="57"/>
      <c r="RQ73" s="57"/>
      <c r="RR73" s="57"/>
      <c r="RS73" s="57"/>
      <c r="RT73" s="57"/>
      <c r="RU73" s="57"/>
      <c r="RV73" s="57"/>
      <c r="RW73" s="57"/>
      <c r="RX73" s="57"/>
      <c r="RY73" s="57"/>
      <c r="RZ73" s="57"/>
      <c r="SA73" s="57"/>
      <c r="SB73" s="57"/>
      <c r="SC73" s="57"/>
      <c r="SD73" s="57"/>
      <c r="SE73" s="57"/>
      <c r="SF73" s="57"/>
      <c r="SG73" s="57"/>
      <c r="SH73" s="57"/>
      <c r="SI73" s="57"/>
      <c r="SJ73" s="57"/>
      <c r="SK73" s="57"/>
      <c r="SL73" s="57"/>
      <c r="SM73" s="57"/>
      <c r="SN73" s="57"/>
      <c r="SO73" s="57"/>
      <c r="SP73" s="57"/>
      <c r="SQ73" s="57"/>
      <c r="SR73" s="57"/>
      <c r="SS73" s="57"/>
      <c r="ST73" s="57"/>
      <c r="SU73" s="57"/>
      <c r="SV73" s="57"/>
      <c r="SW73" s="57"/>
      <c r="SX73" s="57"/>
      <c r="SY73" s="57"/>
      <c r="SZ73" s="57"/>
      <c r="TA73" s="57"/>
      <c r="TB73" s="57"/>
      <c r="TC73" s="57"/>
      <c r="TD73" s="57"/>
      <c r="TE73" s="57"/>
      <c r="TF73" s="57"/>
      <c r="TG73" s="57"/>
      <c r="TH73" s="57"/>
      <c r="TI73" s="57"/>
      <c r="TJ73" s="57"/>
      <c r="TK73" s="57"/>
      <c r="TL73" s="57"/>
      <c r="TM73" s="57"/>
      <c r="TN73" s="57"/>
      <c r="TO73" s="57"/>
      <c r="TP73" s="57"/>
      <c r="TQ73" s="57"/>
      <c r="TR73" s="57"/>
      <c r="TS73" s="57"/>
      <c r="TT73" s="57"/>
      <c r="TU73" s="57"/>
      <c r="TV73" s="57"/>
      <c r="TW73" s="57"/>
      <c r="TX73" s="57"/>
      <c r="TY73" s="57"/>
      <c r="TZ73" s="57"/>
      <c r="UA73" s="57"/>
      <c r="UB73" s="57"/>
      <c r="UC73" s="57"/>
      <c r="UD73" s="57"/>
      <c r="UE73" s="57"/>
      <c r="UF73" s="57"/>
      <c r="UG73" s="57"/>
      <c r="UH73" s="57"/>
      <c r="UI73" s="57"/>
      <c r="UJ73" s="57"/>
      <c r="UK73" s="57"/>
      <c r="UL73" s="57"/>
      <c r="UM73" s="57"/>
      <c r="UN73" s="57"/>
      <c r="UO73" s="57"/>
      <c r="UP73" s="57"/>
      <c r="UQ73" s="57"/>
      <c r="UR73" s="57"/>
      <c r="US73" s="57"/>
      <c r="UT73" s="57"/>
      <c r="UU73" s="57"/>
      <c r="UV73" s="57"/>
      <c r="UW73" s="57"/>
      <c r="UX73" s="57"/>
      <c r="UY73" s="57"/>
      <c r="UZ73" s="57"/>
      <c r="VA73" s="57"/>
      <c r="VB73" s="57"/>
      <c r="VC73" s="57"/>
      <c r="VD73" s="57"/>
      <c r="VE73" s="57"/>
      <c r="VF73" s="57"/>
      <c r="VG73" s="57"/>
      <c r="VH73" s="57"/>
      <c r="VI73" s="57"/>
      <c r="VJ73" s="57"/>
      <c r="VK73" s="57"/>
      <c r="VL73" s="57"/>
      <c r="VM73" s="57"/>
      <c r="VN73" s="57"/>
      <c r="VO73" s="57"/>
      <c r="VP73" s="57"/>
      <c r="VQ73" s="57"/>
      <c r="VR73" s="57"/>
      <c r="VS73" s="57"/>
      <c r="VT73" s="57"/>
      <c r="VU73" s="57"/>
      <c r="VV73" s="57"/>
      <c r="VW73" s="57"/>
      <c r="VX73" s="57"/>
      <c r="VY73" s="57"/>
      <c r="VZ73" s="57"/>
      <c r="WA73" s="57"/>
      <c r="WB73" s="57"/>
      <c r="WC73" s="57"/>
      <c r="WD73" s="57"/>
      <c r="WE73" s="57"/>
      <c r="WF73" s="57"/>
      <c r="WG73" s="57"/>
      <c r="WH73" s="57"/>
      <c r="WI73" s="57"/>
      <c r="WJ73" s="57"/>
      <c r="WK73" s="57"/>
      <c r="WL73" s="57"/>
      <c r="WM73" s="57"/>
      <c r="WN73" s="57"/>
      <c r="WO73" s="57"/>
      <c r="WP73" s="57"/>
      <c r="WQ73" s="57"/>
      <c r="WR73" s="57"/>
      <c r="WS73" s="57"/>
      <c r="WT73" s="57"/>
      <c r="WU73" s="57"/>
      <c r="WV73" s="57"/>
      <c r="WW73" s="57"/>
      <c r="WX73" s="57"/>
      <c r="WY73" s="57"/>
      <c r="WZ73" s="57"/>
      <c r="XA73" s="57"/>
      <c r="XB73" s="57"/>
      <c r="XC73" s="57"/>
      <c r="XD73" s="57"/>
      <c r="XE73" s="57"/>
      <c r="XF73" s="57"/>
      <c r="XG73" s="57"/>
      <c r="XH73" s="57"/>
      <c r="XI73" s="57"/>
      <c r="XJ73" s="57"/>
      <c r="XK73" s="57"/>
      <c r="XL73" s="57"/>
      <c r="XM73" s="57"/>
      <c r="XN73" s="57"/>
      <c r="XO73" s="57"/>
      <c r="XP73" s="57"/>
      <c r="XQ73" s="57"/>
      <c r="XR73" s="57"/>
      <c r="XS73" s="57"/>
      <c r="XT73" s="57"/>
      <c r="XU73" s="57"/>
      <c r="XV73" s="57"/>
      <c r="XW73" s="57"/>
      <c r="XX73" s="57"/>
      <c r="XY73" s="57"/>
      <c r="XZ73" s="57"/>
      <c r="YA73" s="57"/>
      <c r="YB73" s="57"/>
      <c r="YC73" s="57"/>
      <c r="YD73" s="57"/>
      <c r="YE73" s="57"/>
      <c r="YF73" s="57"/>
      <c r="YG73" s="57"/>
      <c r="YH73" s="57"/>
      <c r="YI73" s="57"/>
      <c r="YJ73" s="57"/>
      <c r="YK73" s="57"/>
      <c r="YL73" s="57"/>
      <c r="YM73" s="57"/>
      <c r="YN73" s="57"/>
      <c r="YO73" s="57"/>
      <c r="YP73" s="57"/>
      <c r="YQ73" s="57"/>
      <c r="YR73" s="57"/>
      <c r="YS73" s="57"/>
      <c r="YT73" s="57"/>
      <c r="YU73" s="57"/>
      <c r="YV73" s="57"/>
      <c r="YW73" s="57"/>
      <c r="YX73" s="57"/>
      <c r="YY73" s="57"/>
    </row>
    <row r="74" spans="1:675" x14ac:dyDescent="0.25">
      <c r="B74" s="156"/>
      <c r="C74" s="58">
        <f t="shared" si="2"/>
        <v>72</v>
      </c>
      <c r="D74" s="57" t="s">
        <v>23</v>
      </c>
      <c r="E74" s="57"/>
      <c r="F74" s="57">
        <f t="shared" ca="1" si="3"/>
        <v>0</v>
      </c>
      <c r="G74" s="57">
        <v>0</v>
      </c>
      <c r="H74" s="57"/>
      <c r="I74" s="57"/>
      <c r="J74" s="57"/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/>
      <c r="R74" s="57">
        <v>0</v>
      </c>
      <c r="S74" s="57">
        <v>0</v>
      </c>
      <c r="T74" s="57">
        <v>0</v>
      </c>
      <c r="U74" s="57">
        <v>0</v>
      </c>
      <c r="V74" s="57">
        <v>0</v>
      </c>
      <c r="W74" s="57">
        <v>0</v>
      </c>
      <c r="X74" s="57"/>
      <c r="Y74" s="57"/>
      <c r="Z74" s="57">
        <v>0</v>
      </c>
      <c r="AA74" s="57">
        <v>0</v>
      </c>
      <c r="AB74" s="57">
        <v>0</v>
      </c>
      <c r="AC74" s="57">
        <v>0</v>
      </c>
      <c r="AD74" s="57">
        <v>0</v>
      </c>
      <c r="AE74" s="57"/>
      <c r="AF74" s="57">
        <v>0</v>
      </c>
      <c r="AG74" s="57">
        <v>0</v>
      </c>
      <c r="AH74" s="57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7">
        <v>0</v>
      </c>
      <c r="AP74" s="57">
        <v>0</v>
      </c>
      <c r="AQ74" s="57">
        <v>0</v>
      </c>
      <c r="AR74" s="57">
        <v>0</v>
      </c>
      <c r="AS74" s="57"/>
      <c r="AT74" s="57">
        <v>0</v>
      </c>
      <c r="AU74" s="57">
        <v>0</v>
      </c>
      <c r="AV74" s="57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7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7"/>
      <c r="BK74" s="57"/>
      <c r="BL74" s="57">
        <v>0</v>
      </c>
      <c r="BM74" s="57">
        <v>0</v>
      </c>
      <c r="BN74" s="57">
        <v>1</v>
      </c>
      <c r="BO74" s="57">
        <v>0</v>
      </c>
      <c r="BP74" s="57">
        <v>0</v>
      </c>
      <c r="BQ74" s="57">
        <v>0</v>
      </c>
      <c r="BR74" s="57">
        <v>0</v>
      </c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  <c r="DC74" s="57"/>
      <c r="DD74" s="57"/>
      <c r="DE74" s="57"/>
      <c r="DF74" s="57"/>
      <c r="DG74" s="57"/>
      <c r="DH74" s="57"/>
      <c r="DI74" s="57"/>
      <c r="DJ74" s="57"/>
      <c r="DK74" s="57"/>
      <c r="DL74" s="57"/>
      <c r="DM74" s="57"/>
      <c r="DN74" s="57"/>
      <c r="DO74" s="57"/>
      <c r="DP74" s="57"/>
      <c r="DQ74" s="57"/>
      <c r="DR74" s="57"/>
      <c r="DS74" s="57"/>
      <c r="DT74" s="57"/>
      <c r="DU74" s="57"/>
      <c r="DV74" s="57"/>
      <c r="DW74" s="57"/>
      <c r="DX74" s="57"/>
      <c r="DY74" s="57"/>
      <c r="DZ74" s="57"/>
      <c r="EA74" s="57"/>
      <c r="EB74" s="57"/>
      <c r="EC74" s="57"/>
      <c r="ED74" s="57"/>
      <c r="EE74" s="57"/>
      <c r="EF74" s="57"/>
      <c r="EG74" s="57"/>
      <c r="EH74" s="57"/>
      <c r="EI74" s="57"/>
      <c r="EJ74" s="57"/>
      <c r="EK74" s="57"/>
      <c r="EL74" s="57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EX74" s="57"/>
      <c r="EY74" s="57"/>
      <c r="EZ74" s="57"/>
      <c r="FA74" s="57"/>
      <c r="FB74" s="57"/>
      <c r="FC74" s="57"/>
      <c r="FD74" s="57"/>
      <c r="FE74" s="57"/>
      <c r="FF74" s="57"/>
      <c r="FG74" s="57"/>
      <c r="FH74" s="57"/>
      <c r="FI74" s="57"/>
      <c r="FJ74" s="57"/>
      <c r="FK74" s="57"/>
      <c r="FL74" s="57"/>
      <c r="FM74" s="57"/>
      <c r="FN74" s="57"/>
      <c r="FO74" s="57"/>
      <c r="FP74" s="57"/>
      <c r="FQ74" s="57"/>
      <c r="FR74" s="57"/>
      <c r="FS74" s="57"/>
      <c r="FT74" s="57"/>
      <c r="FU74" s="57"/>
      <c r="FV74" s="57"/>
      <c r="FW74" s="57"/>
      <c r="FX74" s="57"/>
      <c r="FY74" s="57"/>
      <c r="FZ74" s="57"/>
      <c r="GA74" s="57"/>
      <c r="GB74" s="57"/>
      <c r="GC74" s="57"/>
      <c r="GD74" s="57"/>
      <c r="GE74" s="57"/>
      <c r="GF74" s="57"/>
      <c r="GG74" s="57"/>
      <c r="GH74" s="57"/>
      <c r="GI74" s="57"/>
      <c r="GJ74" s="57"/>
      <c r="GK74" s="57"/>
      <c r="GL74" s="57"/>
      <c r="GM74" s="57"/>
      <c r="GN74" s="57"/>
      <c r="GO74" s="57"/>
      <c r="GP74" s="57"/>
      <c r="GQ74" s="57"/>
      <c r="GR74" s="57"/>
      <c r="GS74" s="57"/>
      <c r="GT74" s="57"/>
      <c r="GU74" s="57"/>
      <c r="GV74" s="57"/>
      <c r="GW74" s="57"/>
      <c r="GX74" s="57"/>
      <c r="GY74" s="57"/>
      <c r="GZ74" s="57"/>
      <c r="HA74" s="57"/>
      <c r="HB74" s="57"/>
      <c r="HC74" s="57"/>
      <c r="HD74" s="57"/>
      <c r="HE74" s="57"/>
      <c r="HF74" s="57"/>
      <c r="HG74" s="57"/>
      <c r="HH74" s="57"/>
      <c r="HI74" s="57"/>
      <c r="HJ74" s="57"/>
      <c r="HK74" s="57"/>
      <c r="HL74" s="57"/>
      <c r="HM74" s="57"/>
      <c r="HN74" s="57"/>
      <c r="HO74" s="57"/>
      <c r="HP74" s="57"/>
      <c r="HQ74" s="57"/>
      <c r="HR74" s="57"/>
      <c r="HS74" s="57"/>
      <c r="HT74" s="57"/>
      <c r="HU74" s="57"/>
      <c r="HV74" s="57"/>
      <c r="HW74" s="57"/>
      <c r="HX74" s="57"/>
      <c r="HY74" s="57"/>
      <c r="HZ74" s="57"/>
      <c r="IA74" s="57"/>
      <c r="IB74" s="57"/>
      <c r="IC74" s="57"/>
      <c r="ID74" s="57"/>
      <c r="IE74" s="57"/>
      <c r="IF74" s="57"/>
      <c r="IG74" s="57"/>
      <c r="IH74" s="57"/>
      <c r="II74" s="57"/>
      <c r="IJ74" s="57"/>
      <c r="IK74" s="57"/>
      <c r="IL74" s="57"/>
      <c r="IM74" s="57"/>
      <c r="IN74" s="57"/>
      <c r="IO74" s="57"/>
      <c r="IP74" s="57"/>
      <c r="IQ74" s="57"/>
      <c r="IR74" s="57"/>
      <c r="IS74" s="57"/>
      <c r="IT74" s="57"/>
      <c r="IU74" s="57"/>
      <c r="IV74" s="57"/>
      <c r="IW74" s="57"/>
      <c r="IX74" s="57"/>
      <c r="IY74" s="57"/>
      <c r="IZ74" s="57"/>
      <c r="JA74" s="57"/>
      <c r="JB74" s="57"/>
      <c r="JC74" s="57"/>
      <c r="JD74" s="57"/>
      <c r="JE74" s="57"/>
      <c r="JF74" s="57"/>
      <c r="JG74" s="57"/>
      <c r="JH74" s="57"/>
      <c r="JI74" s="57"/>
      <c r="JJ74" s="57"/>
      <c r="JK74" s="57"/>
      <c r="JL74" s="57"/>
      <c r="JM74" s="57"/>
      <c r="JN74" s="57"/>
      <c r="JO74" s="57"/>
      <c r="JP74" s="57"/>
      <c r="JQ74" s="57"/>
      <c r="JR74" s="57"/>
      <c r="JS74" s="57"/>
      <c r="JT74" s="57"/>
      <c r="JU74" s="57"/>
      <c r="JV74" s="57"/>
      <c r="JW74" s="57"/>
      <c r="JX74" s="57"/>
      <c r="JY74" s="57"/>
      <c r="JZ74" s="57"/>
      <c r="KA74" s="57"/>
      <c r="KB74" s="57"/>
      <c r="KC74" s="57"/>
      <c r="KD74" s="57"/>
      <c r="KE74" s="57"/>
      <c r="KF74" s="57"/>
      <c r="KG74" s="57"/>
      <c r="KH74" s="57"/>
      <c r="KI74" s="57"/>
      <c r="KJ74" s="57"/>
      <c r="KK74" s="57"/>
      <c r="KL74" s="57"/>
      <c r="KM74" s="57"/>
      <c r="KN74" s="57"/>
      <c r="KO74" s="57"/>
      <c r="KP74" s="57"/>
      <c r="KQ74" s="57"/>
      <c r="KR74" s="57"/>
      <c r="KS74" s="57"/>
      <c r="KT74" s="57"/>
      <c r="KU74" s="57"/>
      <c r="KV74" s="57"/>
      <c r="KW74" s="57"/>
      <c r="KX74" s="57"/>
      <c r="KY74" s="57"/>
      <c r="KZ74" s="57"/>
      <c r="LA74" s="57"/>
      <c r="LB74" s="57"/>
      <c r="LC74" s="57"/>
      <c r="LD74" s="57"/>
      <c r="LE74" s="57"/>
      <c r="LF74" s="57"/>
      <c r="LG74" s="57"/>
      <c r="LH74" s="57"/>
      <c r="LI74" s="57"/>
      <c r="LJ74" s="57"/>
      <c r="LK74" s="57"/>
      <c r="LL74" s="57"/>
      <c r="LM74" s="57"/>
      <c r="LN74" s="57"/>
      <c r="LO74" s="57"/>
      <c r="LP74" s="57"/>
      <c r="LQ74" s="57"/>
      <c r="LR74" s="57"/>
      <c r="LS74" s="57"/>
      <c r="LT74" s="57"/>
      <c r="LU74" s="57"/>
      <c r="LV74" s="57"/>
      <c r="LW74" s="57"/>
      <c r="LX74" s="57"/>
      <c r="LY74" s="57"/>
      <c r="LZ74" s="57"/>
      <c r="MA74" s="57"/>
      <c r="MB74" s="57"/>
      <c r="MC74" s="57"/>
      <c r="MD74" s="57"/>
      <c r="ME74" s="57"/>
      <c r="MF74" s="57"/>
      <c r="MG74" s="57"/>
      <c r="MH74" s="57"/>
      <c r="MI74" s="57"/>
      <c r="MJ74" s="57"/>
      <c r="MK74" s="57"/>
      <c r="ML74" s="57"/>
      <c r="MM74" s="57"/>
      <c r="MN74" s="57"/>
      <c r="MO74" s="57"/>
      <c r="MP74" s="57"/>
      <c r="MQ74" s="57"/>
      <c r="MR74" s="57"/>
      <c r="MS74" s="57"/>
      <c r="MT74" s="57"/>
      <c r="MU74" s="57"/>
      <c r="MV74" s="57"/>
      <c r="MW74" s="57"/>
      <c r="MX74" s="57"/>
      <c r="MY74" s="57"/>
      <c r="MZ74" s="57"/>
      <c r="NA74" s="57"/>
      <c r="NB74" s="57"/>
      <c r="NC74" s="57"/>
      <c r="ND74" s="57"/>
      <c r="NE74" s="57"/>
      <c r="NF74" s="57"/>
      <c r="NG74" s="57"/>
      <c r="NH74" s="57"/>
      <c r="NI74" s="57"/>
      <c r="NJ74" s="57"/>
      <c r="NK74" s="57"/>
      <c r="NL74" s="57"/>
      <c r="NM74" s="57"/>
      <c r="NN74" s="57"/>
      <c r="NO74" s="57"/>
      <c r="NP74" s="57"/>
      <c r="NQ74" s="57"/>
      <c r="NR74" s="57"/>
      <c r="NS74" s="57"/>
      <c r="NT74" s="57"/>
      <c r="NU74" s="57"/>
      <c r="NV74" s="57"/>
      <c r="NW74" s="57"/>
      <c r="NX74" s="57"/>
      <c r="NY74" s="57"/>
      <c r="NZ74" s="57"/>
      <c r="OA74" s="57"/>
      <c r="OB74" s="57"/>
      <c r="OC74" s="57"/>
      <c r="OD74" s="57"/>
      <c r="OE74" s="57"/>
      <c r="OF74" s="57"/>
      <c r="OG74" s="57"/>
      <c r="OH74" s="57"/>
      <c r="OI74" s="57"/>
      <c r="OJ74" s="57"/>
      <c r="OK74" s="57"/>
      <c r="OL74" s="57"/>
      <c r="OM74" s="57"/>
      <c r="ON74" s="57"/>
      <c r="OO74" s="57"/>
      <c r="OP74" s="57"/>
      <c r="OQ74" s="57"/>
      <c r="OR74" s="57"/>
      <c r="OS74" s="57"/>
      <c r="OT74" s="57"/>
      <c r="OU74" s="57"/>
      <c r="OV74" s="57"/>
      <c r="OW74" s="57"/>
      <c r="OX74" s="57"/>
      <c r="OY74" s="57"/>
      <c r="OZ74" s="57"/>
      <c r="PA74" s="57"/>
      <c r="PB74" s="57"/>
      <c r="PC74" s="57"/>
      <c r="PD74" s="57"/>
      <c r="PE74" s="57"/>
      <c r="PF74" s="57"/>
      <c r="PG74" s="57"/>
      <c r="PH74" s="57"/>
      <c r="PI74" s="57"/>
      <c r="PJ74" s="57"/>
      <c r="PK74" s="57"/>
      <c r="PL74" s="57"/>
      <c r="PM74" s="57"/>
      <c r="PN74" s="57"/>
      <c r="PO74" s="57"/>
      <c r="PP74" s="57"/>
      <c r="PQ74" s="57"/>
      <c r="PR74" s="57"/>
      <c r="PS74" s="57"/>
      <c r="PT74" s="57"/>
      <c r="PU74" s="57"/>
      <c r="PV74" s="57"/>
      <c r="PW74" s="57"/>
      <c r="PX74" s="57"/>
      <c r="PY74" s="57"/>
      <c r="PZ74" s="57"/>
      <c r="QA74" s="57"/>
      <c r="QB74" s="57"/>
      <c r="QC74" s="57"/>
      <c r="QD74" s="57"/>
      <c r="QE74" s="57"/>
      <c r="QF74" s="57"/>
      <c r="QG74" s="57"/>
      <c r="QH74" s="57"/>
      <c r="QI74" s="57"/>
      <c r="QJ74" s="57"/>
      <c r="QK74" s="57"/>
      <c r="QL74" s="57"/>
      <c r="QM74" s="57"/>
      <c r="QN74" s="57"/>
      <c r="QO74" s="57"/>
      <c r="QP74" s="57"/>
      <c r="QQ74" s="57"/>
      <c r="QR74" s="57"/>
      <c r="QS74" s="57"/>
      <c r="QT74" s="57"/>
      <c r="QU74" s="57"/>
      <c r="QV74" s="57"/>
      <c r="QW74" s="57"/>
      <c r="QX74" s="57"/>
      <c r="QY74" s="57"/>
      <c r="QZ74" s="57"/>
      <c r="RA74" s="57"/>
      <c r="RB74" s="57"/>
      <c r="RC74" s="57"/>
      <c r="RD74" s="57"/>
      <c r="RE74" s="57"/>
      <c r="RF74" s="57"/>
      <c r="RG74" s="57"/>
      <c r="RH74" s="57"/>
      <c r="RI74" s="57"/>
      <c r="RJ74" s="57"/>
      <c r="RK74" s="57"/>
      <c r="RL74" s="57"/>
      <c r="RM74" s="57"/>
      <c r="RN74" s="57"/>
      <c r="RO74" s="57"/>
      <c r="RP74" s="57"/>
      <c r="RQ74" s="57"/>
      <c r="RR74" s="57"/>
      <c r="RS74" s="57"/>
      <c r="RT74" s="57"/>
      <c r="RU74" s="57"/>
      <c r="RV74" s="57"/>
      <c r="RW74" s="57"/>
      <c r="RX74" s="57"/>
      <c r="RY74" s="57"/>
      <c r="RZ74" s="57"/>
      <c r="SA74" s="57"/>
      <c r="SB74" s="57"/>
      <c r="SC74" s="57"/>
      <c r="SD74" s="57"/>
      <c r="SE74" s="57"/>
      <c r="SF74" s="57"/>
      <c r="SG74" s="57"/>
      <c r="SH74" s="57"/>
      <c r="SI74" s="57"/>
      <c r="SJ74" s="57"/>
      <c r="SK74" s="57"/>
      <c r="SL74" s="57"/>
      <c r="SM74" s="57"/>
      <c r="SN74" s="57"/>
      <c r="SO74" s="57"/>
      <c r="SP74" s="57"/>
      <c r="SQ74" s="57"/>
      <c r="SR74" s="57"/>
      <c r="SS74" s="57"/>
      <c r="ST74" s="57"/>
      <c r="SU74" s="57"/>
      <c r="SV74" s="57"/>
      <c r="SW74" s="57"/>
      <c r="SX74" s="57"/>
      <c r="SY74" s="57"/>
      <c r="SZ74" s="57"/>
      <c r="TA74" s="57"/>
      <c r="TB74" s="57"/>
      <c r="TC74" s="57"/>
      <c r="TD74" s="57"/>
      <c r="TE74" s="57"/>
      <c r="TF74" s="57"/>
      <c r="TG74" s="57"/>
      <c r="TH74" s="57"/>
      <c r="TI74" s="57"/>
      <c r="TJ74" s="57"/>
      <c r="TK74" s="57"/>
      <c r="TL74" s="57"/>
      <c r="TM74" s="57"/>
      <c r="TN74" s="57"/>
      <c r="TO74" s="57"/>
      <c r="TP74" s="57"/>
      <c r="TQ74" s="57"/>
      <c r="TR74" s="57"/>
      <c r="TS74" s="57"/>
      <c r="TT74" s="57"/>
      <c r="TU74" s="57"/>
      <c r="TV74" s="57"/>
      <c r="TW74" s="57"/>
      <c r="TX74" s="57"/>
      <c r="TY74" s="57"/>
      <c r="TZ74" s="57"/>
      <c r="UA74" s="57"/>
      <c r="UB74" s="57"/>
      <c r="UC74" s="57"/>
      <c r="UD74" s="57"/>
      <c r="UE74" s="57"/>
      <c r="UF74" s="57"/>
      <c r="UG74" s="57"/>
      <c r="UH74" s="57"/>
      <c r="UI74" s="57"/>
      <c r="UJ74" s="57"/>
      <c r="UK74" s="57"/>
      <c r="UL74" s="57"/>
      <c r="UM74" s="57"/>
      <c r="UN74" s="57"/>
      <c r="UO74" s="57"/>
      <c r="UP74" s="57"/>
      <c r="UQ74" s="57"/>
      <c r="UR74" s="57"/>
      <c r="US74" s="57"/>
      <c r="UT74" s="57"/>
      <c r="UU74" s="57"/>
      <c r="UV74" s="57"/>
      <c r="UW74" s="57"/>
      <c r="UX74" s="57"/>
      <c r="UY74" s="57"/>
      <c r="UZ74" s="57"/>
      <c r="VA74" s="57"/>
      <c r="VB74" s="57"/>
      <c r="VC74" s="57"/>
      <c r="VD74" s="57"/>
      <c r="VE74" s="57"/>
      <c r="VF74" s="57"/>
      <c r="VG74" s="57"/>
      <c r="VH74" s="57"/>
      <c r="VI74" s="57"/>
      <c r="VJ74" s="57"/>
      <c r="VK74" s="57"/>
      <c r="VL74" s="57"/>
      <c r="VM74" s="57"/>
      <c r="VN74" s="57"/>
      <c r="VO74" s="57"/>
      <c r="VP74" s="57"/>
      <c r="VQ74" s="57"/>
      <c r="VR74" s="57"/>
      <c r="VS74" s="57"/>
      <c r="VT74" s="57"/>
      <c r="VU74" s="57"/>
      <c r="VV74" s="57"/>
      <c r="VW74" s="57"/>
      <c r="VX74" s="57"/>
      <c r="VY74" s="57"/>
      <c r="VZ74" s="57"/>
      <c r="WA74" s="57"/>
      <c r="WB74" s="57"/>
      <c r="WC74" s="57"/>
      <c r="WD74" s="57"/>
      <c r="WE74" s="57"/>
      <c r="WF74" s="57"/>
      <c r="WG74" s="57"/>
      <c r="WH74" s="57"/>
      <c r="WI74" s="57"/>
      <c r="WJ74" s="57"/>
      <c r="WK74" s="57"/>
      <c r="WL74" s="57"/>
      <c r="WM74" s="57"/>
      <c r="WN74" s="57"/>
      <c r="WO74" s="57"/>
      <c r="WP74" s="57"/>
      <c r="WQ74" s="57"/>
      <c r="WR74" s="57"/>
      <c r="WS74" s="57"/>
      <c r="WT74" s="57"/>
      <c r="WU74" s="57"/>
      <c r="WV74" s="57"/>
      <c r="WW74" s="57"/>
      <c r="WX74" s="57"/>
      <c r="WY74" s="57"/>
      <c r="WZ74" s="57"/>
      <c r="XA74" s="57"/>
      <c r="XB74" s="57"/>
      <c r="XC74" s="57"/>
      <c r="XD74" s="57"/>
      <c r="XE74" s="57"/>
      <c r="XF74" s="57"/>
      <c r="XG74" s="57"/>
      <c r="XH74" s="57"/>
      <c r="XI74" s="57"/>
      <c r="XJ74" s="57"/>
      <c r="XK74" s="57"/>
      <c r="XL74" s="57"/>
      <c r="XM74" s="57"/>
      <c r="XN74" s="57"/>
      <c r="XO74" s="57"/>
      <c r="XP74" s="57"/>
      <c r="XQ74" s="57"/>
      <c r="XR74" s="57"/>
      <c r="XS74" s="57"/>
      <c r="XT74" s="57"/>
      <c r="XU74" s="57"/>
      <c r="XV74" s="57"/>
      <c r="XW74" s="57"/>
      <c r="XX74" s="57"/>
      <c r="XY74" s="57"/>
      <c r="XZ74" s="57"/>
      <c r="YA74" s="57"/>
      <c r="YB74" s="57"/>
      <c r="YC74" s="57"/>
      <c r="YD74" s="57"/>
      <c r="YE74" s="57"/>
      <c r="YF74" s="57"/>
      <c r="YG74" s="57"/>
      <c r="YH74" s="57"/>
      <c r="YI74" s="57"/>
      <c r="YJ74" s="57"/>
      <c r="YK74" s="57"/>
      <c r="YL74" s="57"/>
      <c r="YM74" s="57"/>
      <c r="YN74" s="57"/>
      <c r="YO74" s="57"/>
      <c r="YP74" s="57"/>
      <c r="YQ74" s="57"/>
      <c r="YR74" s="57"/>
      <c r="YS74" s="57"/>
      <c r="YT74" s="57"/>
      <c r="YU74" s="57"/>
      <c r="YV74" s="57"/>
      <c r="YW74" s="57"/>
      <c r="YX74" s="57"/>
      <c r="YY74" s="57"/>
    </row>
    <row r="75" spans="1:675" x14ac:dyDescent="0.25">
      <c r="B75" s="156"/>
      <c r="C75" s="58">
        <f t="shared" si="2"/>
        <v>73</v>
      </c>
      <c r="D75" s="57" t="s">
        <v>20</v>
      </c>
      <c r="E75" s="57"/>
      <c r="F75" s="57">
        <f t="shared" ca="1" si="3"/>
        <v>0</v>
      </c>
      <c r="G75" s="57">
        <v>1</v>
      </c>
      <c r="H75" s="57"/>
      <c r="I75" s="57"/>
      <c r="J75" s="57"/>
      <c r="K75" s="57">
        <v>1</v>
      </c>
      <c r="L75" s="57">
        <v>1</v>
      </c>
      <c r="M75" s="57">
        <v>1</v>
      </c>
      <c r="N75" s="57">
        <v>1</v>
      </c>
      <c r="O75" s="57">
        <v>1</v>
      </c>
      <c r="P75" s="57">
        <v>1</v>
      </c>
      <c r="Q75" s="57"/>
      <c r="R75" s="57">
        <v>1</v>
      </c>
      <c r="S75" s="57">
        <v>1</v>
      </c>
      <c r="T75" s="57">
        <v>1</v>
      </c>
      <c r="U75" s="57">
        <v>1</v>
      </c>
      <c r="V75" s="57">
        <v>1</v>
      </c>
      <c r="W75" s="57">
        <v>1</v>
      </c>
      <c r="X75" s="57"/>
      <c r="Y75" s="57"/>
      <c r="Z75" s="57">
        <v>1</v>
      </c>
      <c r="AA75" s="57">
        <v>1</v>
      </c>
      <c r="AB75" s="57">
        <v>1</v>
      </c>
      <c r="AC75" s="57">
        <v>1</v>
      </c>
      <c r="AD75" s="57">
        <v>1</v>
      </c>
      <c r="AE75" s="57"/>
      <c r="AF75" s="57">
        <v>1</v>
      </c>
      <c r="AG75" s="57">
        <v>1</v>
      </c>
      <c r="AH75" s="57">
        <v>1</v>
      </c>
      <c r="AI75" s="57">
        <v>1</v>
      </c>
      <c r="AJ75" s="57">
        <v>1</v>
      </c>
      <c r="AK75" s="57">
        <v>1</v>
      </c>
      <c r="AL75" s="57">
        <v>1</v>
      </c>
      <c r="AM75" s="57">
        <v>1</v>
      </c>
      <c r="AN75" s="57">
        <v>1</v>
      </c>
      <c r="AO75" s="57">
        <v>1</v>
      </c>
      <c r="AP75" s="57">
        <v>1</v>
      </c>
      <c r="AQ75" s="57">
        <v>1</v>
      </c>
      <c r="AR75" s="57">
        <v>1</v>
      </c>
      <c r="AS75" s="57"/>
      <c r="AT75" s="57">
        <v>1</v>
      </c>
      <c r="AU75" s="57">
        <v>1</v>
      </c>
      <c r="AV75" s="57">
        <v>1</v>
      </c>
      <c r="AW75" s="57">
        <v>1</v>
      </c>
      <c r="AX75" s="57">
        <v>1</v>
      </c>
      <c r="AY75" s="57">
        <v>1</v>
      </c>
      <c r="AZ75" s="57">
        <v>1</v>
      </c>
      <c r="BA75" s="57">
        <v>1</v>
      </c>
      <c r="BB75" s="57">
        <v>1</v>
      </c>
      <c r="BC75" s="57">
        <v>1</v>
      </c>
      <c r="BD75" s="57">
        <v>1</v>
      </c>
      <c r="BE75" s="57">
        <v>1</v>
      </c>
      <c r="BF75" s="57">
        <v>1</v>
      </c>
      <c r="BG75" s="57">
        <v>1</v>
      </c>
      <c r="BH75" s="57">
        <v>1</v>
      </c>
      <c r="BI75" s="57">
        <v>1</v>
      </c>
      <c r="BJ75" s="57"/>
      <c r="BK75" s="57"/>
      <c r="BL75" s="57">
        <v>1</v>
      </c>
      <c r="BM75" s="57">
        <v>1</v>
      </c>
      <c r="BN75" s="57">
        <v>1</v>
      </c>
      <c r="BO75" s="57">
        <v>0</v>
      </c>
      <c r="BP75" s="57">
        <v>1</v>
      </c>
      <c r="BQ75" s="57">
        <v>1</v>
      </c>
      <c r="BR75" s="57">
        <v>1</v>
      </c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57"/>
      <c r="DI75" s="57"/>
      <c r="DJ75" s="57"/>
      <c r="DK75" s="57"/>
      <c r="DL75" s="57"/>
      <c r="DM75" s="57"/>
      <c r="DN75" s="57"/>
      <c r="DO75" s="57"/>
      <c r="DP75" s="57"/>
      <c r="DQ75" s="57"/>
      <c r="DR75" s="57"/>
      <c r="DS75" s="57"/>
      <c r="DT75" s="57"/>
      <c r="DU75" s="57"/>
      <c r="DV75" s="57"/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  <c r="EI75" s="57"/>
      <c r="EJ75" s="57"/>
      <c r="EK75" s="57"/>
      <c r="EL75" s="57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EX75" s="57"/>
      <c r="EY75" s="57"/>
      <c r="EZ75" s="57"/>
      <c r="FA75" s="57"/>
      <c r="FB75" s="57"/>
      <c r="FC75" s="57"/>
      <c r="FD75" s="57"/>
      <c r="FE75" s="57"/>
      <c r="FF75" s="57"/>
      <c r="FG75" s="57"/>
      <c r="FH75" s="57"/>
      <c r="FI75" s="57"/>
      <c r="FJ75" s="57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7"/>
      <c r="GK75" s="57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57"/>
      <c r="HD75" s="57"/>
      <c r="HE75" s="57"/>
      <c r="HF75" s="57"/>
      <c r="HG75" s="57"/>
      <c r="HH75" s="57"/>
      <c r="HI75" s="57"/>
      <c r="HJ75" s="57"/>
      <c r="HK75" s="57"/>
      <c r="HL75" s="57"/>
      <c r="HM75" s="57"/>
      <c r="HN75" s="57"/>
      <c r="HO75" s="57"/>
      <c r="HP75" s="57"/>
      <c r="HQ75" s="57"/>
      <c r="HR75" s="57"/>
      <c r="HS75" s="57"/>
      <c r="HT75" s="57"/>
      <c r="HU75" s="57"/>
      <c r="HV75" s="57"/>
      <c r="HW75" s="57"/>
      <c r="HX75" s="57"/>
      <c r="HY75" s="57"/>
      <c r="HZ75" s="57"/>
      <c r="IA75" s="57"/>
      <c r="IB75" s="57"/>
      <c r="IC75" s="57"/>
      <c r="ID75" s="57"/>
      <c r="IE75" s="57"/>
      <c r="IF75" s="57"/>
      <c r="IG75" s="57"/>
      <c r="IH75" s="57"/>
      <c r="II75" s="57"/>
      <c r="IJ75" s="57"/>
      <c r="IK75" s="57"/>
      <c r="IL75" s="57"/>
      <c r="IM75" s="57"/>
      <c r="IN75" s="57"/>
      <c r="IO75" s="57"/>
      <c r="IP75" s="57"/>
      <c r="IQ75" s="57"/>
      <c r="IR75" s="57"/>
      <c r="IS75" s="57"/>
      <c r="IT75" s="57"/>
      <c r="IU75" s="57"/>
      <c r="IV75" s="57"/>
      <c r="IW75" s="57"/>
      <c r="IX75" s="57"/>
      <c r="IY75" s="57"/>
      <c r="IZ75" s="57"/>
      <c r="JA75" s="57"/>
      <c r="JB75" s="57"/>
      <c r="JC75" s="57"/>
      <c r="JD75" s="57"/>
      <c r="JE75" s="57"/>
      <c r="JF75" s="57"/>
      <c r="JG75" s="57"/>
      <c r="JH75" s="57"/>
      <c r="JI75" s="57"/>
      <c r="JJ75" s="57"/>
      <c r="JK75" s="57"/>
      <c r="JL75" s="57"/>
      <c r="JM75" s="57"/>
      <c r="JN75" s="57"/>
      <c r="JO75" s="57"/>
      <c r="JP75" s="57"/>
      <c r="JQ75" s="57"/>
      <c r="JR75" s="57"/>
      <c r="JS75" s="57"/>
      <c r="JT75" s="57"/>
      <c r="JU75" s="57"/>
      <c r="JV75" s="57"/>
      <c r="JW75" s="57"/>
      <c r="JX75" s="57"/>
      <c r="JY75" s="57"/>
      <c r="JZ75" s="57"/>
      <c r="KA75" s="57"/>
      <c r="KB75" s="57"/>
      <c r="KC75" s="57"/>
      <c r="KD75" s="57"/>
      <c r="KE75" s="57"/>
      <c r="KF75" s="57"/>
      <c r="KG75" s="57"/>
      <c r="KH75" s="57"/>
      <c r="KI75" s="57"/>
      <c r="KJ75" s="57"/>
      <c r="KK75" s="57"/>
      <c r="KL75" s="57"/>
      <c r="KM75" s="57"/>
      <c r="KN75" s="57"/>
      <c r="KO75" s="57"/>
      <c r="KP75" s="57"/>
      <c r="KQ75" s="57"/>
      <c r="KR75" s="57"/>
      <c r="KS75" s="57"/>
      <c r="KT75" s="57"/>
      <c r="KU75" s="57"/>
      <c r="KV75" s="57"/>
      <c r="KW75" s="57"/>
      <c r="KX75" s="57"/>
      <c r="KY75" s="57"/>
      <c r="KZ75" s="57"/>
      <c r="LA75" s="57"/>
      <c r="LB75" s="57"/>
      <c r="LC75" s="57"/>
      <c r="LD75" s="57"/>
      <c r="LE75" s="57"/>
      <c r="LF75" s="57"/>
      <c r="LG75" s="57"/>
      <c r="LH75" s="57"/>
      <c r="LI75" s="57"/>
      <c r="LJ75" s="57"/>
      <c r="LK75" s="57"/>
      <c r="LL75" s="57"/>
      <c r="LM75" s="57"/>
      <c r="LN75" s="57"/>
      <c r="LO75" s="57"/>
      <c r="LP75" s="57"/>
      <c r="LQ75" s="57"/>
      <c r="LR75" s="57"/>
      <c r="LS75" s="57"/>
      <c r="LT75" s="57"/>
      <c r="LU75" s="57"/>
      <c r="LV75" s="57"/>
      <c r="LW75" s="57"/>
      <c r="LX75" s="57"/>
      <c r="LY75" s="57"/>
      <c r="LZ75" s="57"/>
      <c r="MA75" s="57"/>
      <c r="MB75" s="57"/>
      <c r="MC75" s="57"/>
      <c r="MD75" s="57"/>
      <c r="ME75" s="57"/>
      <c r="MF75" s="57"/>
      <c r="MG75" s="57"/>
      <c r="MH75" s="57"/>
      <c r="MI75" s="57"/>
      <c r="MJ75" s="57"/>
      <c r="MK75" s="57"/>
      <c r="ML75" s="57"/>
      <c r="MM75" s="57"/>
      <c r="MN75" s="57"/>
      <c r="MO75" s="57"/>
      <c r="MP75" s="57"/>
      <c r="MQ75" s="57"/>
      <c r="MR75" s="57"/>
      <c r="MS75" s="57"/>
      <c r="MT75" s="57"/>
      <c r="MU75" s="57"/>
      <c r="MV75" s="57"/>
      <c r="MW75" s="57"/>
      <c r="MX75" s="57"/>
      <c r="MY75" s="57"/>
      <c r="MZ75" s="57"/>
      <c r="NA75" s="57"/>
      <c r="NB75" s="57"/>
      <c r="NC75" s="57"/>
      <c r="ND75" s="57"/>
      <c r="NE75" s="57"/>
      <c r="NF75" s="57"/>
      <c r="NG75" s="57"/>
      <c r="NH75" s="57"/>
      <c r="NI75" s="57"/>
      <c r="NJ75" s="57"/>
      <c r="NK75" s="57"/>
      <c r="NL75" s="57"/>
      <c r="NM75" s="57"/>
      <c r="NN75" s="57"/>
      <c r="NO75" s="57"/>
      <c r="NP75" s="57"/>
      <c r="NQ75" s="57"/>
      <c r="NR75" s="57"/>
      <c r="NS75" s="57"/>
      <c r="NT75" s="57"/>
      <c r="NU75" s="57"/>
      <c r="NV75" s="57"/>
      <c r="NW75" s="57"/>
      <c r="NX75" s="57"/>
      <c r="NY75" s="57"/>
      <c r="NZ75" s="57"/>
      <c r="OA75" s="57"/>
      <c r="OB75" s="57"/>
      <c r="OC75" s="57"/>
      <c r="OD75" s="57"/>
      <c r="OE75" s="57"/>
      <c r="OF75" s="57"/>
      <c r="OG75" s="57"/>
      <c r="OH75" s="57"/>
      <c r="OI75" s="57"/>
      <c r="OJ75" s="57"/>
      <c r="OK75" s="57"/>
      <c r="OL75" s="57"/>
      <c r="OM75" s="57"/>
      <c r="ON75" s="57"/>
      <c r="OO75" s="57"/>
      <c r="OP75" s="57"/>
      <c r="OQ75" s="57"/>
      <c r="OR75" s="57"/>
      <c r="OS75" s="57"/>
      <c r="OT75" s="57"/>
      <c r="OU75" s="57"/>
      <c r="OV75" s="57"/>
      <c r="OW75" s="57"/>
      <c r="OX75" s="57"/>
      <c r="OY75" s="57"/>
      <c r="OZ75" s="57"/>
      <c r="PA75" s="57"/>
      <c r="PB75" s="57"/>
      <c r="PC75" s="57"/>
      <c r="PD75" s="57"/>
      <c r="PE75" s="57"/>
      <c r="PF75" s="57"/>
      <c r="PG75" s="57"/>
      <c r="PH75" s="57"/>
      <c r="PI75" s="57"/>
      <c r="PJ75" s="57"/>
      <c r="PK75" s="57"/>
      <c r="PL75" s="57"/>
      <c r="PM75" s="57"/>
      <c r="PN75" s="57"/>
      <c r="PO75" s="57"/>
      <c r="PP75" s="57"/>
      <c r="PQ75" s="57"/>
      <c r="PR75" s="57"/>
      <c r="PS75" s="57"/>
      <c r="PT75" s="57"/>
      <c r="PU75" s="57"/>
      <c r="PV75" s="57"/>
      <c r="PW75" s="57"/>
      <c r="PX75" s="57"/>
      <c r="PY75" s="57"/>
      <c r="PZ75" s="57"/>
      <c r="QA75" s="57"/>
      <c r="QB75" s="57"/>
      <c r="QC75" s="57"/>
      <c r="QD75" s="57"/>
      <c r="QE75" s="57"/>
      <c r="QF75" s="57"/>
      <c r="QG75" s="57"/>
      <c r="QH75" s="57"/>
      <c r="QI75" s="57"/>
      <c r="QJ75" s="57"/>
      <c r="QK75" s="57"/>
      <c r="QL75" s="57"/>
      <c r="QM75" s="57"/>
      <c r="QN75" s="57"/>
      <c r="QO75" s="57"/>
      <c r="QP75" s="57"/>
      <c r="QQ75" s="57"/>
      <c r="QR75" s="57"/>
      <c r="QS75" s="57"/>
      <c r="QT75" s="57"/>
      <c r="QU75" s="57"/>
      <c r="QV75" s="57"/>
      <c r="QW75" s="57"/>
      <c r="QX75" s="57"/>
      <c r="QY75" s="57"/>
      <c r="QZ75" s="57"/>
      <c r="RA75" s="57"/>
      <c r="RB75" s="57"/>
      <c r="RC75" s="57"/>
      <c r="RD75" s="57"/>
      <c r="RE75" s="57"/>
      <c r="RF75" s="57"/>
      <c r="RG75" s="57"/>
      <c r="RH75" s="57"/>
      <c r="RI75" s="57"/>
      <c r="RJ75" s="57"/>
      <c r="RK75" s="57"/>
      <c r="RL75" s="57"/>
      <c r="RM75" s="57"/>
      <c r="RN75" s="57"/>
      <c r="RO75" s="57"/>
      <c r="RP75" s="57"/>
      <c r="RQ75" s="57"/>
      <c r="RR75" s="57"/>
      <c r="RS75" s="57"/>
      <c r="RT75" s="57"/>
      <c r="RU75" s="57"/>
      <c r="RV75" s="57"/>
      <c r="RW75" s="57"/>
      <c r="RX75" s="57"/>
      <c r="RY75" s="57"/>
      <c r="RZ75" s="57"/>
      <c r="SA75" s="57"/>
      <c r="SB75" s="57"/>
      <c r="SC75" s="57"/>
      <c r="SD75" s="57"/>
      <c r="SE75" s="57"/>
      <c r="SF75" s="57"/>
      <c r="SG75" s="57"/>
      <c r="SH75" s="57"/>
      <c r="SI75" s="57"/>
      <c r="SJ75" s="57"/>
      <c r="SK75" s="57"/>
      <c r="SL75" s="57"/>
      <c r="SM75" s="57"/>
      <c r="SN75" s="57"/>
      <c r="SO75" s="57"/>
      <c r="SP75" s="57"/>
      <c r="SQ75" s="57"/>
      <c r="SR75" s="57"/>
      <c r="SS75" s="57"/>
      <c r="ST75" s="57"/>
      <c r="SU75" s="57"/>
      <c r="SV75" s="57"/>
      <c r="SW75" s="57"/>
      <c r="SX75" s="57"/>
      <c r="SY75" s="57"/>
      <c r="SZ75" s="57"/>
      <c r="TA75" s="57"/>
      <c r="TB75" s="57"/>
      <c r="TC75" s="57"/>
      <c r="TD75" s="57"/>
      <c r="TE75" s="57"/>
      <c r="TF75" s="57"/>
      <c r="TG75" s="57"/>
      <c r="TH75" s="57"/>
      <c r="TI75" s="57"/>
      <c r="TJ75" s="57"/>
      <c r="TK75" s="57"/>
      <c r="TL75" s="57"/>
      <c r="TM75" s="57"/>
      <c r="TN75" s="57"/>
      <c r="TO75" s="57"/>
      <c r="TP75" s="57"/>
      <c r="TQ75" s="57"/>
      <c r="TR75" s="57"/>
      <c r="TS75" s="57"/>
      <c r="TT75" s="57"/>
      <c r="TU75" s="57"/>
      <c r="TV75" s="57"/>
      <c r="TW75" s="57"/>
      <c r="TX75" s="57"/>
      <c r="TY75" s="57"/>
      <c r="TZ75" s="57"/>
      <c r="UA75" s="57"/>
      <c r="UB75" s="57"/>
      <c r="UC75" s="57"/>
      <c r="UD75" s="57"/>
      <c r="UE75" s="57"/>
      <c r="UF75" s="57"/>
      <c r="UG75" s="57"/>
      <c r="UH75" s="57"/>
      <c r="UI75" s="57"/>
      <c r="UJ75" s="57"/>
      <c r="UK75" s="57"/>
      <c r="UL75" s="57"/>
      <c r="UM75" s="57"/>
      <c r="UN75" s="57"/>
      <c r="UO75" s="57"/>
      <c r="UP75" s="57"/>
      <c r="UQ75" s="57"/>
      <c r="UR75" s="57"/>
      <c r="US75" s="57"/>
      <c r="UT75" s="57"/>
      <c r="UU75" s="57"/>
      <c r="UV75" s="57"/>
      <c r="UW75" s="57"/>
      <c r="UX75" s="57"/>
      <c r="UY75" s="57"/>
      <c r="UZ75" s="57"/>
      <c r="VA75" s="57"/>
      <c r="VB75" s="57"/>
      <c r="VC75" s="57"/>
      <c r="VD75" s="57"/>
      <c r="VE75" s="57"/>
      <c r="VF75" s="57"/>
      <c r="VG75" s="57"/>
      <c r="VH75" s="57"/>
      <c r="VI75" s="57"/>
      <c r="VJ75" s="57"/>
      <c r="VK75" s="57"/>
      <c r="VL75" s="57"/>
      <c r="VM75" s="57"/>
      <c r="VN75" s="57"/>
      <c r="VO75" s="57"/>
      <c r="VP75" s="57"/>
      <c r="VQ75" s="57"/>
      <c r="VR75" s="57"/>
      <c r="VS75" s="57"/>
      <c r="VT75" s="57"/>
      <c r="VU75" s="57"/>
      <c r="VV75" s="57"/>
      <c r="VW75" s="57"/>
      <c r="VX75" s="57"/>
      <c r="VY75" s="57"/>
      <c r="VZ75" s="57"/>
      <c r="WA75" s="57"/>
      <c r="WB75" s="57"/>
      <c r="WC75" s="57"/>
      <c r="WD75" s="57"/>
      <c r="WE75" s="57"/>
      <c r="WF75" s="57"/>
      <c r="WG75" s="57"/>
      <c r="WH75" s="57"/>
      <c r="WI75" s="57"/>
      <c r="WJ75" s="57"/>
      <c r="WK75" s="57"/>
      <c r="WL75" s="57"/>
      <c r="WM75" s="57"/>
      <c r="WN75" s="57"/>
      <c r="WO75" s="57"/>
      <c r="WP75" s="57"/>
      <c r="WQ75" s="57"/>
      <c r="WR75" s="57"/>
      <c r="WS75" s="57"/>
      <c r="WT75" s="57"/>
      <c r="WU75" s="57"/>
      <c r="WV75" s="57"/>
      <c r="WW75" s="57"/>
      <c r="WX75" s="57"/>
      <c r="WY75" s="57"/>
      <c r="WZ75" s="57"/>
      <c r="XA75" s="57"/>
      <c r="XB75" s="57"/>
      <c r="XC75" s="57"/>
      <c r="XD75" s="57"/>
      <c r="XE75" s="57"/>
      <c r="XF75" s="57"/>
      <c r="XG75" s="57"/>
      <c r="XH75" s="57"/>
      <c r="XI75" s="57"/>
      <c r="XJ75" s="57"/>
      <c r="XK75" s="57"/>
      <c r="XL75" s="57"/>
      <c r="XM75" s="57"/>
      <c r="XN75" s="57"/>
      <c r="XO75" s="57"/>
      <c r="XP75" s="57"/>
      <c r="XQ75" s="57"/>
      <c r="XR75" s="57"/>
      <c r="XS75" s="57"/>
      <c r="XT75" s="57"/>
      <c r="XU75" s="57"/>
      <c r="XV75" s="57"/>
      <c r="XW75" s="57"/>
      <c r="XX75" s="57"/>
      <c r="XY75" s="57"/>
      <c r="XZ75" s="57"/>
      <c r="YA75" s="57"/>
      <c r="YB75" s="57"/>
      <c r="YC75" s="57"/>
      <c r="YD75" s="57"/>
      <c r="YE75" s="57"/>
      <c r="YF75" s="57"/>
      <c r="YG75" s="57"/>
      <c r="YH75" s="57"/>
      <c r="YI75" s="57"/>
      <c r="YJ75" s="57"/>
      <c r="YK75" s="57"/>
      <c r="YL75" s="57"/>
      <c r="YM75" s="57"/>
      <c r="YN75" s="57"/>
      <c r="YO75" s="57"/>
      <c r="YP75" s="57"/>
      <c r="YQ75" s="57"/>
      <c r="YR75" s="57"/>
      <c r="YS75" s="57"/>
      <c r="YT75" s="57"/>
      <c r="YU75" s="57"/>
      <c r="YV75" s="57"/>
      <c r="YW75" s="57"/>
      <c r="YX75" s="57"/>
      <c r="YY75" s="57"/>
    </row>
    <row r="76" spans="1:675" x14ac:dyDescent="0.25">
      <c r="B76" s="156"/>
      <c r="C76" s="58">
        <f t="shared" si="2"/>
        <v>74</v>
      </c>
      <c r="D76" s="57" t="s">
        <v>18</v>
      </c>
      <c r="E76" s="57"/>
      <c r="F76" s="57">
        <f t="shared" ca="1" si="3"/>
        <v>0</v>
      </c>
      <c r="G76" s="57">
        <v>0</v>
      </c>
      <c r="H76" s="57"/>
      <c r="I76" s="57"/>
      <c r="J76" s="57"/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/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/>
      <c r="Y76" s="57"/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/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  <c r="AP76" s="57">
        <v>0</v>
      </c>
      <c r="AQ76" s="57">
        <v>0</v>
      </c>
      <c r="AR76" s="57">
        <v>0</v>
      </c>
      <c r="AS76" s="57"/>
      <c r="AT76" s="57">
        <v>0</v>
      </c>
      <c r="AU76" s="57">
        <v>0</v>
      </c>
      <c r="AV76" s="57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7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7"/>
      <c r="BK76" s="57"/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7">
        <v>0</v>
      </c>
      <c r="BR76" s="57">
        <v>0</v>
      </c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DO76" s="57"/>
      <c r="DP76" s="57"/>
      <c r="DQ76" s="57"/>
      <c r="DR76" s="57"/>
      <c r="DS76" s="57"/>
      <c r="DT76" s="57"/>
      <c r="DU76" s="57"/>
      <c r="DV76" s="57"/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  <c r="IT76" s="57"/>
      <c r="IU76" s="57"/>
      <c r="IV76" s="57"/>
      <c r="IW76" s="57"/>
      <c r="IX76" s="57"/>
      <c r="IY76" s="57"/>
      <c r="IZ76" s="57"/>
      <c r="JA76" s="57"/>
      <c r="JB76" s="57"/>
      <c r="JC76" s="57"/>
      <c r="JD76" s="57"/>
      <c r="JE76" s="57"/>
      <c r="JF76" s="57"/>
      <c r="JG76" s="57"/>
      <c r="JH76" s="57"/>
      <c r="JI76" s="57"/>
      <c r="JJ76" s="57"/>
      <c r="JK76" s="57"/>
      <c r="JL76" s="57"/>
      <c r="JM76" s="57"/>
      <c r="JN76" s="57"/>
      <c r="JO76" s="57"/>
      <c r="JP76" s="57"/>
      <c r="JQ76" s="57"/>
      <c r="JR76" s="57"/>
      <c r="JS76" s="57"/>
      <c r="JT76" s="57"/>
      <c r="JU76" s="57"/>
      <c r="JV76" s="57"/>
      <c r="JW76" s="57"/>
      <c r="JX76" s="57"/>
      <c r="JY76" s="57"/>
      <c r="JZ76" s="57"/>
      <c r="KA76" s="57"/>
      <c r="KB76" s="57"/>
      <c r="KC76" s="57"/>
      <c r="KD76" s="57"/>
      <c r="KE76" s="57"/>
      <c r="KF76" s="57"/>
      <c r="KG76" s="57"/>
      <c r="KH76" s="57"/>
      <c r="KI76" s="57"/>
      <c r="KJ76" s="57"/>
      <c r="KK76" s="57"/>
      <c r="KL76" s="57"/>
      <c r="KM76" s="57"/>
      <c r="KN76" s="57"/>
      <c r="KO76" s="57"/>
      <c r="KP76" s="57"/>
      <c r="KQ76" s="57"/>
      <c r="KR76" s="57"/>
      <c r="KS76" s="57"/>
      <c r="KT76" s="57"/>
      <c r="KU76" s="57"/>
      <c r="KV76" s="57"/>
      <c r="KW76" s="57"/>
      <c r="KX76" s="57"/>
      <c r="KY76" s="57"/>
      <c r="KZ76" s="57"/>
      <c r="LA76" s="57"/>
      <c r="LB76" s="57"/>
      <c r="LC76" s="57"/>
      <c r="LD76" s="57"/>
      <c r="LE76" s="57"/>
      <c r="LF76" s="57"/>
      <c r="LG76" s="57"/>
      <c r="LH76" s="57"/>
      <c r="LI76" s="57"/>
      <c r="LJ76" s="57"/>
      <c r="LK76" s="57"/>
      <c r="LL76" s="57"/>
      <c r="LM76" s="57"/>
      <c r="LN76" s="57"/>
      <c r="LO76" s="57"/>
      <c r="LP76" s="57"/>
      <c r="LQ76" s="57"/>
      <c r="LR76" s="57"/>
      <c r="LS76" s="57"/>
      <c r="LT76" s="57"/>
      <c r="LU76" s="57"/>
      <c r="LV76" s="57"/>
      <c r="LW76" s="57"/>
      <c r="LX76" s="57"/>
      <c r="LY76" s="57"/>
      <c r="LZ76" s="57"/>
      <c r="MA76" s="57"/>
      <c r="MB76" s="57"/>
      <c r="MC76" s="57"/>
      <c r="MD76" s="57"/>
      <c r="ME76" s="57"/>
      <c r="MF76" s="57"/>
      <c r="MG76" s="57"/>
      <c r="MH76" s="57"/>
      <c r="MI76" s="57"/>
      <c r="MJ76" s="57"/>
      <c r="MK76" s="57"/>
      <c r="ML76" s="57"/>
      <c r="MM76" s="57"/>
      <c r="MN76" s="57"/>
      <c r="MO76" s="57"/>
      <c r="MP76" s="57"/>
      <c r="MQ76" s="57"/>
      <c r="MR76" s="57"/>
      <c r="MS76" s="57"/>
      <c r="MT76" s="57"/>
      <c r="MU76" s="57"/>
      <c r="MV76" s="57"/>
      <c r="MW76" s="57"/>
      <c r="MX76" s="57"/>
      <c r="MY76" s="57"/>
      <c r="MZ76" s="57"/>
      <c r="NA76" s="57"/>
      <c r="NB76" s="57"/>
      <c r="NC76" s="57"/>
      <c r="ND76" s="57"/>
      <c r="NE76" s="57"/>
      <c r="NF76" s="57"/>
      <c r="NG76" s="57"/>
      <c r="NH76" s="57"/>
      <c r="NI76" s="57"/>
      <c r="NJ76" s="57"/>
      <c r="NK76" s="57"/>
      <c r="NL76" s="57"/>
      <c r="NM76" s="57"/>
      <c r="NN76" s="57"/>
      <c r="NO76" s="57"/>
      <c r="NP76" s="57"/>
      <c r="NQ76" s="57"/>
      <c r="NR76" s="57"/>
      <c r="NS76" s="57"/>
      <c r="NT76" s="57"/>
      <c r="NU76" s="57"/>
      <c r="NV76" s="57"/>
      <c r="NW76" s="57"/>
      <c r="NX76" s="57"/>
      <c r="NY76" s="57"/>
      <c r="NZ76" s="57"/>
      <c r="OA76" s="57"/>
      <c r="OB76" s="57"/>
      <c r="OC76" s="57"/>
      <c r="OD76" s="57"/>
      <c r="OE76" s="57"/>
      <c r="OF76" s="57"/>
      <c r="OG76" s="57"/>
      <c r="OH76" s="57"/>
      <c r="OI76" s="57"/>
      <c r="OJ76" s="57"/>
      <c r="OK76" s="57"/>
      <c r="OL76" s="57"/>
      <c r="OM76" s="57"/>
      <c r="ON76" s="57"/>
      <c r="OO76" s="57"/>
      <c r="OP76" s="57"/>
      <c r="OQ76" s="57"/>
      <c r="OR76" s="57"/>
      <c r="OS76" s="57"/>
      <c r="OT76" s="57"/>
      <c r="OU76" s="57"/>
      <c r="OV76" s="57"/>
      <c r="OW76" s="57"/>
      <c r="OX76" s="57"/>
      <c r="OY76" s="57"/>
      <c r="OZ76" s="57"/>
      <c r="PA76" s="57"/>
      <c r="PB76" s="57"/>
      <c r="PC76" s="57"/>
      <c r="PD76" s="57"/>
      <c r="PE76" s="57"/>
      <c r="PF76" s="57"/>
      <c r="PG76" s="57"/>
      <c r="PH76" s="57"/>
      <c r="PI76" s="57"/>
      <c r="PJ76" s="57"/>
      <c r="PK76" s="57"/>
      <c r="PL76" s="57"/>
      <c r="PM76" s="57"/>
      <c r="PN76" s="57"/>
      <c r="PO76" s="57"/>
      <c r="PP76" s="57"/>
      <c r="PQ76" s="57"/>
      <c r="PR76" s="57"/>
      <c r="PS76" s="57"/>
      <c r="PT76" s="57"/>
      <c r="PU76" s="57"/>
      <c r="PV76" s="57"/>
      <c r="PW76" s="57"/>
      <c r="PX76" s="57"/>
      <c r="PY76" s="57"/>
      <c r="PZ76" s="57"/>
      <c r="QA76" s="57"/>
      <c r="QB76" s="57"/>
      <c r="QC76" s="57"/>
      <c r="QD76" s="57"/>
      <c r="QE76" s="57"/>
      <c r="QF76" s="57"/>
      <c r="QG76" s="57"/>
      <c r="QH76" s="57"/>
      <c r="QI76" s="57"/>
      <c r="QJ76" s="57"/>
      <c r="QK76" s="57"/>
      <c r="QL76" s="57"/>
      <c r="QM76" s="57"/>
      <c r="QN76" s="57"/>
      <c r="QO76" s="57"/>
      <c r="QP76" s="57"/>
      <c r="QQ76" s="57"/>
      <c r="QR76" s="57"/>
      <c r="QS76" s="57"/>
      <c r="QT76" s="57"/>
      <c r="QU76" s="57"/>
      <c r="QV76" s="57"/>
      <c r="QW76" s="57"/>
      <c r="QX76" s="57"/>
      <c r="QY76" s="57"/>
      <c r="QZ76" s="57"/>
      <c r="RA76" s="57"/>
      <c r="RB76" s="57"/>
      <c r="RC76" s="57"/>
      <c r="RD76" s="57"/>
      <c r="RE76" s="57"/>
      <c r="RF76" s="57"/>
      <c r="RG76" s="57"/>
      <c r="RH76" s="57"/>
      <c r="RI76" s="57"/>
      <c r="RJ76" s="57"/>
      <c r="RK76" s="57"/>
      <c r="RL76" s="57"/>
      <c r="RM76" s="57"/>
      <c r="RN76" s="57"/>
      <c r="RO76" s="57"/>
      <c r="RP76" s="57"/>
      <c r="RQ76" s="57"/>
      <c r="RR76" s="57"/>
      <c r="RS76" s="57"/>
      <c r="RT76" s="57"/>
      <c r="RU76" s="57"/>
      <c r="RV76" s="57"/>
      <c r="RW76" s="57"/>
      <c r="RX76" s="57"/>
      <c r="RY76" s="57"/>
      <c r="RZ76" s="57"/>
      <c r="SA76" s="57"/>
      <c r="SB76" s="57"/>
      <c r="SC76" s="57"/>
      <c r="SD76" s="57"/>
      <c r="SE76" s="57"/>
      <c r="SF76" s="57"/>
      <c r="SG76" s="57"/>
      <c r="SH76" s="57"/>
      <c r="SI76" s="57"/>
      <c r="SJ76" s="57"/>
      <c r="SK76" s="57"/>
      <c r="SL76" s="57"/>
      <c r="SM76" s="57"/>
      <c r="SN76" s="57"/>
      <c r="SO76" s="57"/>
      <c r="SP76" s="57"/>
      <c r="SQ76" s="57"/>
      <c r="SR76" s="57"/>
      <c r="SS76" s="57"/>
      <c r="ST76" s="57"/>
      <c r="SU76" s="57"/>
      <c r="SV76" s="57"/>
      <c r="SW76" s="57"/>
      <c r="SX76" s="57"/>
      <c r="SY76" s="57"/>
      <c r="SZ76" s="57"/>
      <c r="TA76" s="57"/>
      <c r="TB76" s="57"/>
      <c r="TC76" s="57"/>
      <c r="TD76" s="57"/>
      <c r="TE76" s="57"/>
      <c r="TF76" s="57"/>
      <c r="TG76" s="57"/>
      <c r="TH76" s="57"/>
      <c r="TI76" s="57"/>
      <c r="TJ76" s="57"/>
      <c r="TK76" s="57"/>
      <c r="TL76" s="57"/>
      <c r="TM76" s="57"/>
      <c r="TN76" s="57"/>
      <c r="TO76" s="57"/>
      <c r="TP76" s="57"/>
      <c r="TQ76" s="57"/>
      <c r="TR76" s="57"/>
      <c r="TS76" s="57"/>
      <c r="TT76" s="57"/>
      <c r="TU76" s="57"/>
      <c r="TV76" s="57"/>
      <c r="TW76" s="57"/>
      <c r="TX76" s="57"/>
      <c r="TY76" s="57"/>
      <c r="TZ76" s="57"/>
      <c r="UA76" s="57"/>
      <c r="UB76" s="57"/>
      <c r="UC76" s="57"/>
      <c r="UD76" s="57"/>
      <c r="UE76" s="57"/>
      <c r="UF76" s="57"/>
      <c r="UG76" s="57"/>
      <c r="UH76" s="57"/>
      <c r="UI76" s="57"/>
      <c r="UJ76" s="57"/>
      <c r="UK76" s="57"/>
      <c r="UL76" s="57"/>
      <c r="UM76" s="57"/>
      <c r="UN76" s="57"/>
      <c r="UO76" s="57"/>
      <c r="UP76" s="57"/>
      <c r="UQ76" s="57"/>
      <c r="UR76" s="57"/>
      <c r="US76" s="57"/>
      <c r="UT76" s="57"/>
      <c r="UU76" s="57"/>
      <c r="UV76" s="57"/>
      <c r="UW76" s="57"/>
      <c r="UX76" s="57"/>
      <c r="UY76" s="57"/>
      <c r="UZ76" s="57"/>
      <c r="VA76" s="57"/>
      <c r="VB76" s="57"/>
      <c r="VC76" s="57"/>
      <c r="VD76" s="57"/>
      <c r="VE76" s="57"/>
      <c r="VF76" s="57"/>
      <c r="VG76" s="57"/>
      <c r="VH76" s="57"/>
      <c r="VI76" s="57"/>
      <c r="VJ76" s="57"/>
      <c r="VK76" s="57"/>
      <c r="VL76" s="57"/>
      <c r="VM76" s="57"/>
      <c r="VN76" s="57"/>
      <c r="VO76" s="57"/>
      <c r="VP76" s="57"/>
      <c r="VQ76" s="57"/>
      <c r="VR76" s="57"/>
      <c r="VS76" s="57"/>
      <c r="VT76" s="57"/>
      <c r="VU76" s="57"/>
      <c r="VV76" s="57"/>
      <c r="VW76" s="57"/>
      <c r="VX76" s="57"/>
      <c r="VY76" s="57"/>
      <c r="VZ76" s="57"/>
      <c r="WA76" s="57"/>
      <c r="WB76" s="57"/>
      <c r="WC76" s="57"/>
      <c r="WD76" s="57"/>
      <c r="WE76" s="57"/>
      <c r="WF76" s="57"/>
      <c r="WG76" s="57"/>
      <c r="WH76" s="57"/>
      <c r="WI76" s="57"/>
      <c r="WJ76" s="57"/>
      <c r="WK76" s="57"/>
      <c r="WL76" s="57"/>
      <c r="WM76" s="57"/>
      <c r="WN76" s="57"/>
      <c r="WO76" s="57"/>
      <c r="WP76" s="57"/>
      <c r="WQ76" s="57"/>
      <c r="WR76" s="57"/>
      <c r="WS76" s="57"/>
      <c r="WT76" s="57"/>
      <c r="WU76" s="57"/>
      <c r="WV76" s="57"/>
      <c r="WW76" s="57"/>
      <c r="WX76" s="57"/>
      <c r="WY76" s="57"/>
      <c r="WZ76" s="57"/>
      <c r="XA76" s="57"/>
      <c r="XB76" s="57"/>
      <c r="XC76" s="57"/>
      <c r="XD76" s="57"/>
      <c r="XE76" s="57"/>
      <c r="XF76" s="57"/>
      <c r="XG76" s="57"/>
      <c r="XH76" s="57"/>
      <c r="XI76" s="57"/>
      <c r="XJ76" s="57"/>
      <c r="XK76" s="57"/>
      <c r="XL76" s="57"/>
      <c r="XM76" s="57"/>
      <c r="XN76" s="57"/>
      <c r="XO76" s="57"/>
      <c r="XP76" s="57"/>
      <c r="XQ76" s="57"/>
      <c r="XR76" s="57"/>
      <c r="XS76" s="57"/>
      <c r="XT76" s="57"/>
      <c r="XU76" s="57"/>
      <c r="XV76" s="57"/>
      <c r="XW76" s="57"/>
      <c r="XX76" s="57"/>
      <c r="XY76" s="57"/>
      <c r="XZ76" s="57"/>
      <c r="YA76" s="57"/>
      <c r="YB76" s="57"/>
      <c r="YC76" s="57"/>
      <c r="YD76" s="57"/>
      <c r="YE76" s="57"/>
      <c r="YF76" s="57"/>
      <c r="YG76" s="57"/>
      <c r="YH76" s="57"/>
      <c r="YI76" s="57"/>
      <c r="YJ76" s="57"/>
      <c r="YK76" s="57"/>
      <c r="YL76" s="57"/>
      <c r="YM76" s="57"/>
      <c r="YN76" s="57"/>
      <c r="YO76" s="57"/>
      <c r="YP76" s="57"/>
      <c r="YQ76" s="57"/>
      <c r="YR76" s="57"/>
      <c r="YS76" s="57"/>
      <c r="YT76" s="57"/>
      <c r="YU76" s="57"/>
      <c r="YV76" s="57"/>
      <c r="YW76" s="57"/>
      <c r="YX76" s="57"/>
      <c r="YY76" s="57"/>
    </row>
    <row r="77" spans="1:675" x14ac:dyDescent="0.25">
      <c r="B77" s="156"/>
      <c r="C77" s="58">
        <f t="shared" si="2"/>
        <v>75</v>
      </c>
      <c r="D77" s="57" t="s">
        <v>15</v>
      </c>
      <c r="E77" s="57"/>
      <c r="F77" s="57">
        <f t="shared" ca="1" si="3"/>
        <v>0</v>
      </c>
      <c r="G77" s="57">
        <v>0</v>
      </c>
      <c r="H77" s="57"/>
      <c r="I77" s="57"/>
      <c r="J77" s="57"/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/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7">
        <v>0</v>
      </c>
      <c r="X77" s="57"/>
      <c r="Y77" s="57"/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/>
      <c r="AF77" s="57">
        <v>0</v>
      </c>
      <c r="AG77" s="57">
        <v>0</v>
      </c>
      <c r="AH77" s="57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7">
        <v>0</v>
      </c>
      <c r="AP77" s="57">
        <v>0</v>
      </c>
      <c r="AQ77" s="57">
        <v>0</v>
      </c>
      <c r="AR77" s="57">
        <v>0</v>
      </c>
      <c r="AS77" s="57"/>
      <c r="AT77" s="57">
        <v>0</v>
      </c>
      <c r="AU77" s="57">
        <v>0</v>
      </c>
      <c r="AV77" s="57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7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7"/>
      <c r="BK77" s="57"/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7">
        <v>0</v>
      </c>
      <c r="BR77" s="57">
        <v>0</v>
      </c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7"/>
      <c r="DM77" s="57"/>
      <c r="DN77" s="57"/>
      <c r="DO77" s="57"/>
      <c r="DP77" s="57"/>
      <c r="DQ77" s="57"/>
      <c r="DR77" s="57"/>
      <c r="DS77" s="57"/>
      <c r="DT77" s="57"/>
      <c r="DU77" s="57"/>
      <c r="DV77" s="57"/>
      <c r="DW77" s="57"/>
      <c r="DX77" s="57"/>
      <c r="DY77" s="57"/>
      <c r="DZ77" s="57"/>
      <c r="EA77" s="57"/>
      <c r="EB77" s="57"/>
      <c r="EC77" s="57"/>
      <c r="ED77" s="57"/>
      <c r="EE77" s="57"/>
      <c r="EF77" s="57"/>
      <c r="EG77" s="57"/>
      <c r="EH77" s="57"/>
      <c r="EI77" s="57"/>
      <c r="EJ77" s="57"/>
      <c r="EK77" s="57"/>
      <c r="EL77" s="5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EX77" s="57"/>
      <c r="EY77" s="57"/>
      <c r="EZ77" s="57"/>
      <c r="FA77" s="57"/>
      <c r="FB77" s="57"/>
      <c r="FC77" s="57"/>
      <c r="FD77" s="57"/>
      <c r="FE77" s="57"/>
      <c r="FF77" s="57"/>
      <c r="FG77" s="57"/>
      <c r="FH77" s="57"/>
      <c r="FI77" s="57"/>
      <c r="FJ77" s="57"/>
      <c r="FK77" s="57"/>
      <c r="FL77" s="57"/>
      <c r="FM77" s="57"/>
      <c r="FN77" s="57"/>
      <c r="FO77" s="57"/>
      <c r="FP77" s="57"/>
      <c r="FQ77" s="57"/>
      <c r="FR77" s="57"/>
      <c r="FS77" s="57"/>
      <c r="FT77" s="57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57"/>
      <c r="GG77" s="57"/>
      <c r="GH77" s="57"/>
      <c r="GI77" s="57"/>
      <c r="GJ77" s="57"/>
      <c r="GK77" s="57"/>
      <c r="GL77" s="57"/>
      <c r="GM77" s="57"/>
      <c r="GN77" s="57"/>
      <c r="GO77" s="57"/>
      <c r="GP77" s="57"/>
      <c r="GQ77" s="57"/>
      <c r="GR77" s="57"/>
      <c r="GS77" s="57"/>
      <c r="GT77" s="57"/>
      <c r="GU77" s="57"/>
      <c r="GV77" s="57"/>
      <c r="GW77" s="57"/>
      <c r="GX77" s="57"/>
      <c r="GY77" s="57"/>
      <c r="GZ77" s="57"/>
      <c r="HA77" s="57"/>
      <c r="HB77" s="57"/>
      <c r="HC77" s="57"/>
      <c r="HD77" s="57"/>
      <c r="HE77" s="57"/>
      <c r="HF77" s="57"/>
      <c r="HG77" s="57"/>
      <c r="HH77" s="57"/>
      <c r="HI77" s="57"/>
      <c r="HJ77" s="57"/>
      <c r="HK77" s="57"/>
      <c r="HL77" s="57"/>
      <c r="HM77" s="57"/>
      <c r="HN77" s="57"/>
      <c r="HO77" s="57"/>
      <c r="HP77" s="57"/>
      <c r="HQ77" s="57"/>
      <c r="HR77" s="57"/>
      <c r="HS77" s="57"/>
      <c r="HT77" s="57"/>
      <c r="HU77" s="57"/>
      <c r="HV77" s="57"/>
      <c r="HW77" s="57"/>
      <c r="HX77" s="57"/>
      <c r="HY77" s="57"/>
      <c r="HZ77" s="57"/>
      <c r="IA77" s="57"/>
      <c r="IB77" s="57"/>
      <c r="IC77" s="57"/>
      <c r="ID77" s="57"/>
      <c r="IE77" s="57"/>
      <c r="IF77" s="57"/>
      <c r="IG77" s="57"/>
      <c r="IH77" s="57"/>
      <c r="II77" s="57"/>
      <c r="IJ77" s="57"/>
      <c r="IK77" s="57"/>
      <c r="IL77" s="57"/>
      <c r="IM77" s="57"/>
      <c r="IN77" s="57"/>
      <c r="IO77" s="57"/>
      <c r="IP77" s="57"/>
      <c r="IQ77" s="57"/>
      <c r="IR77" s="57"/>
      <c r="IS77" s="57"/>
      <c r="IT77" s="57"/>
      <c r="IU77" s="57"/>
      <c r="IV77" s="57"/>
      <c r="IW77" s="57"/>
      <c r="IX77" s="57"/>
      <c r="IY77" s="57"/>
      <c r="IZ77" s="57"/>
      <c r="JA77" s="57"/>
      <c r="JB77" s="57"/>
      <c r="JC77" s="57"/>
      <c r="JD77" s="57"/>
      <c r="JE77" s="57"/>
      <c r="JF77" s="57"/>
      <c r="JG77" s="57"/>
      <c r="JH77" s="57"/>
      <c r="JI77" s="57"/>
      <c r="JJ77" s="57"/>
      <c r="JK77" s="57"/>
      <c r="JL77" s="57"/>
      <c r="JM77" s="57"/>
      <c r="JN77" s="57"/>
      <c r="JO77" s="57"/>
      <c r="JP77" s="57"/>
      <c r="JQ77" s="57"/>
      <c r="JR77" s="57"/>
      <c r="JS77" s="57"/>
      <c r="JT77" s="57"/>
      <c r="JU77" s="57"/>
      <c r="JV77" s="57"/>
      <c r="JW77" s="57"/>
      <c r="JX77" s="57"/>
      <c r="JY77" s="57"/>
      <c r="JZ77" s="57"/>
      <c r="KA77" s="57"/>
      <c r="KB77" s="57"/>
      <c r="KC77" s="57"/>
      <c r="KD77" s="57"/>
      <c r="KE77" s="57"/>
      <c r="KF77" s="57"/>
      <c r="KG77" s="57"/>
      <c r="KH77" s="57"/>
      <c r="KI77" s="57"/>
      <c r="KJ77" s="57"/>
      <c r="KK77" s="57"/>
      <c r="KL77" s="57"/>
      <c r="KM77" s="57"/>
      <c r="KN77" s="57"/>
      <c r="KO77" s="57"/>
      <c r="KP77" s="57"/>
      <c r="KQ77" s="57"/>
      <c r="KR77" s="57"/>
      <c r="KS77" s="57"/>
      <c r="KT77" s="57"/>
      <c r="KU77" s="57"/>
      <c r="KV77" s="57"/>
      <c r="KW77" s="57"/>
      <c r="KX77" s="57"/>
      <c r="KY77" s="57"/>
      <c r="KZ77" s="57"/>
      <c r="LA77" s="57"/>
      <c r="LB77" s="57"/>
      <c r="LC77" s="57"/>
      <c r="LD77" s="57"/>
      <c r="LE77" s="57"/>
      <c r="LF77" s="57"/>
      <c r="LG77" s="57"/>
      <c r="LH77" s="57"/>
      <c r="LI77" s="57"/>
      <c r="LJ77" s="57"/>
      <c r="LK77" s="57"/>
      <c r="LL77" s="57"/>
      <c r="LM77" s="57"/>
      <c r="LN77" s="57"/>
      <c r="LO77" s="57"/>
      <c r="LP77" s="57"/>
      <c r="LQ77" s="57"/>
      <c r="LR77" s="57"/>
      <c r="LS77" s="57"/>
      <c r="LT77" s="57"/>
      <c r="LU77" s="57"/>
      <c r="LV77" s="57"/>
      <c r="LW77" s="57"/>
      <c r="LX77" s="57"/>
      <c r="LY77" s="57"/>
      <c r="LZ77" s="57"/>
      <c r="MA77" s="57"/>
      <c r="MB77" s="57"/>
      <c r="MC77" s="57"/>
      <c r="MD77" s="57"/>
      <c r="ME77" s="57"/>
      <c r="MF77" s="57"/>
      <c r="MG77" s="57"/>
      <c r="MH77" s="57"/>
      <c r="MI77" s="57"/>
      <c r="MJ77" s="57"/>
      <c r="MK77" s="57"/>
      <c r="ML77" s="57"/>
      <c r="MM77" s="57"/>
      <c r="MN77" s="57"/>
      <c r="MO77" s="57"/>
      <c r="MP77" s="57"/>
      <c r="MQ77" s="57"/>
      <c r="MR77" s="57"/>
      <c r="MS77" s="57"/>
      <c r="MT77" s="57"/>
      <c r="MU77" s="57"/>
      <c r="MV77" s="57"/>
      <c r="MW77" s="57"/>
      <c r="MX77" s="57"/>
      <c r="MY77" s="57"/>
      <c r="MZ77" s="57"/>
      <c r="NA77" s="57"/>
      <c r="NB77" s="57"/>
      <c r="NC77" s="57"/>
      <c r="ND77" s="57"/>
      <c r="NE77" s="57"/>
      <c r="NF77" s="57"/>
      <c r="NG77" s="57"/>
      <c r="NH77" s="57"/>
      <c r="NI77" s="57"/>
      <c r="NJ77" s="57"/>
      <c r="NK77" s="57"/>
      <c r="NL77" s="57"/>
      <c r="NM77" s="57"/>
      <c r="NN77" s="57"/>
      <c r="NO77" s="57"/>
      <c r="NP77" s="57"/>
      <c r="NQ77" s="57"/>
      <c r="NR77" s="57"/>
      <c r="NS77" s="57"/>
      <c r="NT77" s="57"/>
      <c r="NU77" s="57"/>
      <c r="NV77" s="57"/>
      <c r="NW77" s="57"/>
      <c r="NX77" s="57"/>
      <c r="NY77" s="57"/>
      <c r="NZ77" s="57"/>
      <c r="OA77" s="57"/>
      <c r="OB77" s="57"/>
      <c r="OC77" s="57"/>
      <c r="OD77" s="57"/>
      <c r="OE77" s="57"/>
      <c r="OF77" s="57"/>
      <c r="OG77" s="57"/>
      <c r="OH77" s="57"/>
      <c r="OI77" s="57"/>
      <c r="OJ77" s="57"/>
      <c r="OK77" s="57"/>
      <c r="OL77" s="57"/>
      <c r="OM77" s="57"/>
      <c r="ON77" s="57"/>
      <c r="OO77" s="57"/>
      <c r="OP77" s="57"/>
      <c r="OQ77" s="57"/>
      <c r="OR77" s="57"/>
      <c r="OS77" s="57"/>
      <c r="OT77" s="57"/>
      <c r="OU77" s="57"/>
      <c r="OV77" s="57"/>
      <c r="OW77" s="57"/>
      <c r="OX77" s="57"/>
      <c r="OY77" s="57"/>
      <c r="OZ77" s="57"/>
      <c r="PA77" s="57"/>
      <c r="PB77" s="57"/>
      <c r="PC77" s="57"/>
      <c r="PD77" s="57"/>
      <c r="PE77" s="57"/>
      <c r="PF77" s="57"/>
      <c r="PG77" s="57"/>
      <c r="PH77" s="57"/>
      <c r="PI77" s="57"/>
      <c r="PJ77" s="57"/>
      <c r="PK77" s="57"/>
      <c r="PL77" s="57"/>
      <c r="PM77" s="57"/>
      <c r="PN77" s="57"/>
      <c r="PO77" s="57"/>
      <c r="PP77" s="57"/>
      <c r="PQ77" s="57"/>
      <c r="PR77" s="57"/>
      <c r="PS77" s="57"/>
      <c r="PT77" s="57"/>
      <c r="PU77" s="57"/>
      <c r="PV77" s="57"/>
      <c r="PW77" s="57"/>
      <c r="PX77" s="57"/>
      <c r="PY77" s="57"/>
      <c r="PZ77" s="57"/>
      <c r="QA77" s="57"/>
      <c r="QB77" s="57"/>
      <c r="QC77" s="57"/>
      <c r="QD77" s="57"/>
      <c r="QE77" s="57"/>
      <c r="QF77" s="57"/>
      <c r="QG77" s="57"/>
      <c r="QH77" s="57"/>
      <c r="QI77" s="57"/>
      <c r="QJ77" s="57"/>
      <c r="QK77" s="57"/>
      <c r="QL77" s="57"/>
      <c r="QM77" s="57"/>
      <c r="QN77" s="57"/>
      <c r="QO77" s="57"/>
      <c r="QP77" s="57"/>
      <c r="QQ77" s="57"/>
      <c r="QR77" s="57"/>
      <c r="QS77" s="57"/>
      <c r="QT77" s="57"/>
      <c r="QU77" s="57"/>
      <c r="QV77" s="57"/>
      <c r="QW77" s="57"/>
      <c r="QX77" s="57"/>
      <c r="QY77" s="57"/>
      <c r="QZ77" s="57"/>
      <c r="RA77" s="57"/>
      <c r="RB77" s="57"/>
      <c r="RC77" s="57"/>
      <c r="RD77" s="57"/>
      <c r="RE77" s="57"/>
      <c r="RF77" s="57"/>
      <c r="RG77" s="57"/>
      <c r="RH77" s="57"/>
      <c r="RI77" s="57"/>
      <c r="RJ77" s="57"/>
      <c r="RK77" s="57"/>
      <c r="RL77" s="57"/>
      <c r="RM77" s="57"/>
      <c r="RN77" s="57"/>
      <c r="RO77" s="57"/>
      <c r="RP77" s="57"/>
      <c r="RQ77" s="57"/>
      <c r="RR77" s="57"/>
      <c r="RS77" s="57"/>
      <c r="RT77" s="57"/>
      <c r="RU77" s="57"/>
      <c r="RV77" s="57"/>
      <c r="RW77" s="57"/>
      <c r="RX77" s="57"/>
      <c r="RY77" s="57"/>
      <c r="RZ77" s="57"/>
      <c r="SA77" s="57"/>
      <c r="SB77" s="57"/>
      <c r="SC77" s="57"/>
      <c r="SD77" s="57"/>
      <c r="SE77" s="57"/>
      <c r="SF77" s="57"/>
      <c r="SG77" s="57"/>
      <c r="SH77" s="57"/>
      <c r="SI77" s="57"/>
      <c r="SJ77" s="57"/>
      <c r="SK77" s="57"/>
      <c r="SL77" s="57"/>
      <c r="SM77" s="57"/>
      <c r="SN77" s="57"/>
      <c r="SO77" s="57"/>
      <c r="SP77" s="57"/>
      <c r="SQ77" s="57"/>
      <c r="SR77" s="57"/>
      <c r="SS77" s="57"/>
      <c r="ST77" s="57"/>
      <c r="SU77" s="57"/>
      <c r="SV77" s="57"/>
      <c r="SW77" s="57"/>
      <c r="SX77" s="57"/>
      <c r="SY77" s="57"/>
      <c r="SZ77" s="57"/>
      <c r="TA77" s="57"/>
      <c r="TB77" s="57"/>
      <c r="TC77" s="57"/>
      <c r="TD77" s="57"/>
      <c r="TE77" s="57"/>
      <c r="TF77" s="57"/>
      <c r="TG77" s="57"/>
      <c r="TH77" s="57"/>
      <c r="TI77" s="57"/>
      <c r="TJ77" s="57"/>
      <c r="TK77" s="57"/>
      <c r="TL77" s="57"/>
      <c r="TM77" s="57"/>
      <c r="TN77" s="57"/>
      <c r="TO77" s="57"/>
      <c r="TP77" s="57"/>
      <c r="TQ77" s="57"/>
      <c r="TR77" s="57"/>
      <c r="TS77" s="57"/>
      <c r="TT77" s="57"/>
      <c r="TU77" s="57"/>
      <c r="TV77" s="57"/>
      <c r="TW77" s="57"/>
      <c r="TX77" s="57"/>
      <c r="TY77" s="57"/>
      <c r="TZ77" s="57"/>
      <c r="UA77" s="57"/>
      <c r="UB77" s="57"/>
      <c r="UC77" s="57"/>
      <c r="UD77" s="57"/>
      <c r="UE77" s="57"/>
      <c r="UF77" s="57"/>
      <c r="UG77" s="57"/>
      <c r="UH77" s="57"/>
      <c r="UI77" s="57"/>
      <c r="UJ77" s="57"/>
      <c r="UK77" s="57"/>
      <c r="UL77" s="57"/>
      <c r="UM77" s="57"/>
      <c r="UN77" s="57"/>
      <c r="UO77" s="57"/>
      <c r="UP77" s="57"/>
      <c r="UQ77" s="57"/>
      <c r="UR77" s="57"/>
      <c r="US77" s="57"/>
      <c r="UT77" s="57"/>
      <c r="UU77" s="57"/>
      <c r="UV77" s="57"/>
      <c r="UW77" s="57"/>
      <c r="UX77" s="57"/>
      <c r="UY77" s="57"/>
      <c r="UZ77" s="57"/>
      <c r="VA77" s="57"/>
      <c r="VB77" s="57"/>
      <c r="VC77" s="57"/>
      <c r="VD77" s="57"/>
      <c r="VE77" s="57"/>
      <c r="VF77" s="57"/>
      <c r="VG77" s="57"/>
      <c r="VH77" s="57"/>
      <c r="VI77" s="57"/>
      <c r="VJ77" s="57"/>
      <c r="VK77" s="57"/>
      <c r="VL77" s="57"/>
      <c r="VM77" s="57"/>
      <c r="VN77" s="57"/>
      <c r="VO77" s="57"/>
      <c r="VP77" s="57"/>
      <c r="VQ77" s="57"/>
      <c r="VR77" s="57"/>
      <c r="VS77" s="57"/>
      <c r="VT77" s="57"/>
      <c r="VU77" s="57"/>
      <c r="VV77" s="57"/>
      <c r="VW77" s="57"/>
      <c r="VX77" s="57"/>
      <c r="VY77" s="57"/>
      <c r="VZ77" s="57"/>
      <c r="WA77" s="57"/>
      <c r="WB77" s="57"/>
      <c r="WC77" s="57"/>
      <c r="WD77" s="57"/>
      <c r="WE77" s="57"/>
      <c r="WF77" s="57"/>
      <c r="WG77" s="57"/>
      <c r="WH77" s="57"/>
      <c r="WI77" s="57"/>
      <c r="WJ77" s="57"/>
      <c r="WK77" s="57"/>
      <c r="WL77" s="57"/>
      <c r="WM77" s="57"/>
      <c r="WN77" s="57"/>
      <c r="WO77" s="57"/>
      <c r="WP77" s="57"/>
      <c r="WQ77" s="57"/>
      <c r="WR77" s="57"/>
      <c r="WS77" s="57"/>
      <c r="WT77" s="57"/>
      <c r="WU77" s="57"/>
      <c r="WV77" s="57"/>
      <c r="WW77" s="57"/>
      <c r="WX77" s="57"/>
      <c r="WY77" s="57"/>
      <c r="WZ77" s="57"/>
      <c r="XA77" s="57"/>
      <c r="XB77" s="57"/>
      <c r="XC77" s="57"/>
      <c r="XD77" s="57"/>
      <c r="XE77" s="57"/>
      <c r="XF77" s="57"/>
      <c r="XG77" s="57"/>
      <c r="XH77" s="57"/>
      <c r="XI77" s="57"/>
      <c r="XJ77" s="57"/>
      <c r="XK77" s="57"/>
      <c r="XL77" s="57"/>
      <c r="XM77" s="57"/>
      <c r="XN77" s="57"/>
      <c r="XO77" s="57"/>
      <c r="XP77" s="57"/>
      <c r="XQ77" s="57"/>
      <c r="XR77" s="57"/>
      <c r="XS77" s="57"/>
      <c r="XT77" s="57"/>
      <c r="XU77" s="57"/>
      <c r="XV77" s="57"/>
      <c r="XW77" s="57"/>
      <c r="XX77" s="57"/>
      <c r="XY77" s="57"/>
      <c r="XZ77" s="57"/>
      <c r="YA77" s="57"/>
      <c r="YB77" s="57"/>
      <c r="YC77" s="57"/>
      <c r="YD77" s="57"/>
      <c r="YE77" s="57"/>
      <c r="YF77" s="57"/>
      <c r="YG77" s="57"/>
      <c r="YH77" s="57"/>
      <c r="YI77" s="57"/>
      <c r="YJ77" s="57"/>
      <c r="YK77" s="57"/>
      <c r="YL77" s="57"/>
      <c r="YM77" s="57"/>
      <c r="YN77" s="57"/>
      <c r="YO77" s="57"/>
      <c r="YP77" s="57"/>
      <c r="YQ77" s="57"/>
      <c r="YR77" s="57"/>
      <c r="YS77" s="57"/>
      <c r="YT77" s="57"/>
      <c r="YU77" s="57"/>
      <c r="YV77" s="57"/>
      <c r="YW77" s="57"/>
      <c r="YX77" s="57"/>
      <c r="YY77" s="57"/>
    </row>
    <row r="78" spans="1:675" x14ac:dyDescent="0.25">
      <c r="B78" s="156"/>
      <c r="C78" s="58">
        <f t="shared" si="2"/>
        <v>76</v>
      </c>
      <c r="D78" s="57"/>
      <c r="E78" s="57"/>
      <c r="F78" s="57">
        <f t="shared" ca="1" si="3"/>
        <v>0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>
        <v>0</v>
      </c>
      <c r="V78" s="57">
        <v>0</v>
      </c>
      <c r="W78" s="57">
        <v>0</v>
      </c>
      <c r="X78" s="57"/>
      <c r="Y78" s="57"/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/>
      <c r="AF78" s="57">
        <v>0</v>
      </c>
      <c r="AG78" s="57">
        <v>0</v>
      </c>
      <c r="AH78" s="57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7">
        <v>0</v>
      </c>
      <c r="AP78" s="57">
        <v>0</v>
      </c>
      <c r="AQ78" s="57">
        <v>0</v>
      </c>
      <c r="AR78" s="57">
        <v>0</v>
      </c>
      <c r="AS78" s="57"/>
      <c r="AT78" s="57">
        <v>0</v>
      </c>
      <c r="AU78" s="57">
        <v>0</v>
      </c>
      <c r="AV78" s="57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7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7"/>
      <c r="BK78" s="57"/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7">
        <v>0</v>
      </c>
      <c r="BR78" s="57">
        <v>0</v>
      </c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  <c r="DL78" s="57"/>
      <c r="DM78" s="57"/>
      <c r="DN78" s="57"/>
      <c r="DO78" s="57"/>
      <c r="DP78" s="57"/>
      <c r="DQ78" s="57"/>
      <c r="DR78" s="57"/>
      <c r="DS78" s="57"/>
      <c r="DT78" s="57"/>
      <c r="DU78" s="57"/>
      <c r="DV78" s="57"/>
      <c r="DW78" s="57"/>
      <c r="DX78" s="57"/>
      <c r="DY78" s="57"/>
      <c r="DZ78" s="57"/>
      <c r="EA78" s="57"/>
      <c r="EB78" s="57"/>
      <c r="EC78" s="57"/>
      <c r="ED78" s="57"/>
      <c r="EE78" s="57"/>
      <c r="EF78" s="57"/>
      <c r="EG78" s="57"/>
      <c r="EH78" s="57"/>
      <c r="EI78" s="57"/>
      <c r="EJ78" s="57"/>
      <c r="EK78" s="57"/>
      <c r="EL78" s="57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EX78" s="57"/>
      <c r="EY78" s="57"/>
      <c r="EZ78" s="57"/>
      <c r="FA78" s="57"/>
      <c r="FB78" s="57"/>
      <c r="FC78" s="57"/>
      <c r="FD78" s="57"/>
      <c r="FE78" s="57"/>
      <c r="FF78" s="57"/>
      <c r="FG78" s="57"/>
      <c r="FH78" s="57"/>
      <c r="FI78" s="57"/>
      <c r="FJ78" s="57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  <c r="GJ78" s="57"/>
      <c r="GK78" s="57"/>
      <c r="GL78" s="57"/>
      <c r="GM78" s="57"/>
      <c r="GN78" s="57"/>
      <c r="GO78" s="57"/>
      <c r="GP78" s="57"/>
      <c r="GQ78" s="57"/>
      <c r="GR78" s="57"/>
      <c r="GS78" s="57"/>
      <c r="GT78" s="57"/>
      <c r="GU78" s="57"/>
      <c r="GV78" s="57"/>
      <c r="GW78" s="57"/>
      <c r="GX78" s="57"/>
      <c r="GY78" s="57"/>
      <c r="GZ78" s="57"/>
      <c r="HA78" s="57"/>
      <c r="HB78" s="57"/>
      <c r="HC78" s="57"/>
      <c r="HD78" s="57"/>
      <c r="HE78" s="57"/>
      <c r="HF78" s="57"/>
      <c r="HG78" s="57"/>
      <c r="HH78" s="57"/>
      <c r="HI78" s="57"/>
      <c r="HJ78" s="57"/>
      <c r="HK78" s="57"/>
      <c r="HL78" s="57"/>
      <c r="HM78" s="57"/>
      <c r="HN78" s="57"/>
      <c r="HO78" s="57"/>
      <c r="HP78" s="57"/>
      <c r="HQ78" s="57"/>
      <c r="HR78" s="57"/>
      <c r="HS78" s="57"/>
      <c r="HT78" s="57"/>
      <c r="HU78" s="57"/>
      <c r="HV78" s="57"/>
      <c r="HW78" s="57"/>
      <c r="HX78" s="57"/>
      <c r="HY78" s="57"/>
      <c r="HZ78" s="57"/>
      <c r="IA78" s="57"/>
      <c r="IB78" s="57"/>
      <c r="IC78" s="57"/>
      <c r="ID78" s="57"/>
      <c r="IE78" s="57"/>
      <c r="IF78" s="57"/>
      <c r="IG78" s="57"/>
      <c r="IH78" s="57"/>
      <c r="II78" s="57"/>
      <c r="IJ78" s="57"/>
      <c r="IK78" s="57"/>
      <c r="IL78" s="57"/>
      <c r="IM78" s="57"/>
      <c r="IN78" s="57"/>
      <c r="IO78" s="57"/>
      <c r="IP78" s="57"/>
      <c r="IQ78" s="57"/>
      <c r="IR78" s="57"/>
      <c r="IS78" s="57"/>
      <c r="IT78" s="57"/>
      <c r="IU78" s="57"/>
      <c r="IV78" s="57"/>
      <c r="IW78" s="57"/>
      <c r="IX78" s="57"/>
      <c r="IY78" s="57"/>
      <c r="IZ78" s="57"/>
      <c r="JA78" s="57"/>
      <c r="JB78" s="57"/>
      <c r="JC78" s="57"/>
      <c r="JD78" s="57"/>
      <c r="JE78" s="57"/>
      <c r="JF78" s="57"/>
      <c r="JG78" s="57"/>
      <c r="JH78" s="57"/>
      <c r="JI78" s="57"/>
      <c r="JJ78" s="57"/>
      <c r="JK78" s="57"/>
      <c r="JL78" s="57"/>
      <c r="JM78" s="57"/>
      <c r="JN78" s="57"/>
      <c r="JO78" s="57"/>
      <c r="JP78" s="57"/>
      <c r="JQ78" s="57"/>
      <c r="JR78" s="57"/>
      <c r="JS78" s="57"/>
      <c r="JT78" s="57"/>
      <c r="JU78" s="57"/>
      <c r="JV78" s="57"/>
      <c r="JW78" s="57"/>
      <c r="JX78" s="57"/>
      <c r="JY78" s="57"/>
      <c r="JZ78" s="57"/>
      <c r="KA78" s="57"/>
      <c r="KB78" s="57"/>
      <c r="KC78" s="57"/>
      <c r="KD78" s="57"/>
      <c r="KE78" s="57"/>
      <c r="KF78" s="57"/>
      <c r="KG78" s="57"/>
      <c r="KH78" s="57"/>
      <c r="KI78" s="57"/>
      <c r="KJ78" s="57"/>
      <c r="KK78" s="57"/>
      <c r="KL78" s="57"/>
      <c r="KM78" s="57"/>
      <c r="KN78" s="57"/>
      <c r="KO78" s="57"/>
      <c r="KP78" s="57"/>
      <c r="KQ78" s="57"/>
      <c r="KR78" s="57"/>
      <c r="KS78" s="57"/>
      <c r="KT78" s="57"/>
      <c r="KU78" s="57"/>
      <c r="KV78" s="57"/>
      <c r="KW78" s="57"/>
      <c r="KX78" s="57"/>
      <c r="KY78" s="57"/>
      <c r="KZ78" s="57"/>
      <c r="LA78" s="57"/>
      <c r="LB78" s="57"/>
      <c r="LC78" s="57"/>
      <c r="LD78" s="57"/>
      <c r="LE78" s="57"/>
      <c r="LF78" s="57"/>
      <c r="LG78" s="57"/>
      <c r="LH78" s="57"/>
      <c r="LI78" s="57"/>
      <c r="LJ78" s="57"/>
      <c r="LK78" s="57"/>
      <c r="LL78" s="57"/>
      <c r="LM78" s="57"/>
      <c r="LN78" s="57"/>
      <c r="LO78" s="57"/>
      <c r="LP78" s="57"/>
      <c r="LQ78" s="57"/>
      <c r="LR78" s="57"/>
      <c r="LS78" s="57"/>
      <c r="LT78" s="57"/>
      <c r="LU78" s="57"/>
      <c r="LV78" s="57"/>
      <c r="LW78" s="57"/>
      <c r="LX78" s="57"/>
      <c r="LY78" s="57"/>
      <c r="LZ78" s="57"/>
      <c r="MA78" s="57"/>
      <c r="MB78" s="57"/>
      <c r="MC78" s="57"/>
      <c r="MD78" s="57"/>
      <c r="ME78" s="57"/>
      <c r="MF78" s="57"/>
      <c r="MG78" s="57"/>
      <c r="MH78" s="57"/>
      <c r="MI78" s="57"/>
      <c r="MJ78" s="57"/>
      <c r="MK78" s="57"/>
      <c r="ML78" s="57"/>
      <c r="MM78" s="57"/>
      <c r="MN78" s="57"/>
      <c r="MO78" s="57"/>
      <c r="MP78" s="57"/>
      <c r="MQ78" s="57"/>
      <c r="MR78" s="57"/>
      <c r="MS78" s="57"/>
      <c r="MT78" s="57"/>
      <c r="MU78" s="57"/>
      <c r="MV78" s="57"/>
      <c r="MW78" s="57"/>
      <c r="MX78" s="57"/>
      <c r="MY78" s="57"/>
      <c r="MZ78" s="57"/>
      <c r="NA78" s="57"/>
      <c r="NB78" s="57"/>
      <c r="NC78" s="57"/>
      <c r="ND78" s="57"/>
      <c r="NE78" s="57"/>
      <c r="NF78" s="57"/>
      <c r="NG78" s="57"/>
      <c r="NH78" s="57"/>
      <c r="NI78" s="57"/>
      <c r="NJ78" s="57"/>
      <c r="NK78" s="57"/>
      <c r="NL78" s="57"/>
      <c r="NM78" s="57"/>
      <c r="NN78" s="57"/>
      <c r="NO78" s="57"/>
      <c r="NP78" s="57"/>
      <c r="NQ78" s="57"/>
      <c r="NR78" s="57"/>
      <c r="NS78" s="57"/>
      <c r="NT78" s="57"/>
      <c r="NU78" s="57"/>
      <c r="NV78" s="57"/>
      <c r="NW78" s="57"/>
      <c r="NX78" s="57"/>
      <c r="NY78" s="57"/>
      <c r="NZ78" s="57"/>
      <c r="OA78" s="57"/>
      <c r="OB78" s="57"/>
      <c r="OC78" s="57"/>
      <c r="OD78" s="57"/>
      <c r="OE78" s="57"/>
      <c r="OF78" s="57"/>
      <c r="OG78" s="57"/>
      <c r="OH78" s="57"/>
      <c r="OI78" s="57"/>
      <c r="OJ78" s="57"/>
      <c r="OK78" s="57"/>
      <c r="OL78" s="57"/>
      <c r="OM78" s="57"/>
      <c r="ON78" s="57"/>
      <c r="OO78" s="57"/>
      <c r="OP78" s="57"/>
      <c r="OQ78" s="57"/>
      <c r="OR78" s="57"/>
      <c r="OS78" s="57"/>
      <c r="OT78" s="57"/>
      <c r="OU78" s="57"/>
      <c r="OV78" s="57"/>
      <c r="OW78" s="57"/>
      <c r="OX78" s="57"/>
      <c r="OY78" s="57"/>
      <c r="OZ78" s="57"/>
      <c r="PA78" s="57"/>
      <c r="PB78" s="57"/>
      <c r="PC78" s="57"/>
      <c r="PD78" s="57"/>
      <c r="PE78" s="57"/>
      <c r="PF78" s="57"/>
      <c r="PG78" s="57"/>
      <c r="PH78" s="57"/>
      <c r="PI78" s="57"/>
      <c r="PJ78" s="57"/>
      <c r="PK78" s="57"/>
      <c r="PL78" s="57"/>
      <c r="PM78" s="57"/>
      <c r="PN78" s="57"/>
      <c r="PO78" s="57"/>
      <c r="PP78" s="57"/>
      <c r="PQ78" s="57"/>
      <c r="PR78" s="57"/>
      <c r="PS78" s="57"/>
      <c r="PT78" s="57"/>
      <c r="PU78" s="57"/>
      <c r="PV78" s="57"/>
      <c r="PW78" s="57"/>
      <c r="PX78" s="57"/>
      <c r="PY78" s="57"/>
      <c r="PZ78" s="57"/>
      <c r="QA78" s="57"/>
      <c r="QB78" s="57"/>
      <c r="QC78" s="57"/>
      <c r="QD78" s="57"/>
      <c r="QE78" s="57"/>
      <c r="QF78" s="57"/>
      <c r="QG78" s="57"/>
      <c r="QH78" s="57"/>
      <c r="QI78" s="57"/>
      <c r="QJ78" s="57"/>
      <c r="QK78" s="57"/>
      <c r="QL78" s="57"/>
      <c r="QM78" s="57"/>
      <c r="QN78" s="57"/>
      <c r="QO78" s="57"/>
      <c r="QP78" s="57"/>
      <c r="QQ78" s="57"/>
      <c r="QR78" s="57"/>
      <c r="QS78" s="57"/>
      <c r="QT78" s="57"/>
      <c r="QU78" s="57"/>
      <c r="QV78" s="57"/>
      <c r="QW78" s="57"/>
      <c r="QX78" s="57"/>
      <c r="QY78" s="57"/>
      <c r="QZ78" s="57"/>
      <c r="RA78" s="57"/>
      <c r="RB78" s="57"/>
      <c r="RC78" s="57"/>
      <c r="RD78" s="57"/>
      <c r="RE78" s="57"/>
      <c r="RF78" s="57"/>
      <c r="RG78" s="57"/>
      <c r="RH78" s="57"/>
      <c r="RI78" s="57"/>
      <c r="RJ78" s="57"/>
      <c r="RK78" s="57"/>
      <c r="RL78" s="57"/>
      <c r="RM78" s="57"/>
      <c r="RN78" s="57"/>
      <c r="RO78" s="57"/>
      <c r="RP78" s="57"/>
      <c r="RQ78" s="57"/>
      <c r="RR78" s="57"/>
      <c r="RS78" s="57"/>
      <c r="RT78" s="57"/>
      <c r="RU78" s="57"/>
      <c r="RV78" s="57"/>
      <c r="RW78" s="57"/>
      <c r="RX78" s="57"/>
      <c r="RY78" s="57"/>
      <c r="RZ78" s="57"/>
      <c r="SA78" s="57"/>
      <c r="SB78" s="57"/>
      <c r="SC78" s="57"/>
      <c r="SD78" s="57"/>
      <c r="SE78" s="57"/>
      <c r="SF78" s="57"/>
      <c r="SG78" s="57"/>
      <c r="SH78" s="57"/>
      <c r="SI78" s="57"/>
      <c r="SJ78" s="57"/>
      <c r="SK78" s="57"/>
      <c r="SL78" s="57"/>
      <c r="SM78" s="57"/>
      <c r="SN78" s="57"/>
      <c r="SO78" s="57"/>
      <c r="SP78" s="57"/>
      <c r="SQ78" s="57"/>
      <c r="SR78" s="57"/>
      <c r="SS78" s="57"/>
      <c r="ST78" s="57"/>
      <c r="SU78" s="57"/>
      <c r="SV78" s="57"/>
      <c r="SW78" s="57"/>
      <c r="SX78" s="57"/>
      <c r="SY78" s="57"/>
      <c r="SZ78" s="57"/>
      <c r="TA78" s="57"/>
      <c r="TB78" s="57"/>
      <c r="TC78" s="57"/>
      <c r="TD78" s="57"/>
      <c r="TE78" s="57"/>
      <c r="TF78" s="57"/>
      <c r="TG78" s="57"/>
      <c r="TH78" s="57"/>
      <c r="TI78" s="57"/>
      <c r="TJ78" s="57"/>
      <c r="TK78" s="57"/>
      <c r="TL78" s="57"/>
      <c r="TM78" s="57"/>
      <c r="TN78" s="57"/>
      <c r="TO78" s="57"/>
      <c r="TP78" s="57"/>
      <c r="TQ78" s="57"/>
      <c r="TR78" s="57"/>
      <c r="TS78" s="57"/>
      <c r="TT78" s="57"/>
      <c r="TU78" s="57"/>
      <c r="TV78" s="57"/>
      <c r="TW78" s="57"/>
      <c r="TX78" s="57"/>
      <c r="TY78" s="57"/>
      <c r="TZ78" s="57"/>
      <c r="UA78" s="57"/>
      <c r="UB78" s="57"/>
      <c r="UC78" s="57"/>
      <c r="UD78" s="57"/>
      <c r="UE78" s="57"/>
      <c r="UF78" s="57"/>
      <c r="UG78" s="57"/>
      <c r="UH78" s="57"/>
      <c r="UI78" s="57"/>
      <c r="UJ78" s="57"/>
      <c r="UK78" s="57"/>
      <c r="UL78" s="57"/>
      <c r="UM78" s="57"/>
      <c r="UN78" s="57"/>
      <c r="UO78" s="57"/>
      <c r="UP78" s="57"/>
      <c r="UQ78" s="57"/>
      <c r="UR78" s="57"/>
      <c r="US78" s="57"/>
      <c r="UT78" s="57"/>
      <c r="UU78" s="57"/>
      <c r="UV78" s="57"/>
      <c r="UW78" s="57"/>
      <c r="UX78" s="57"/>
      <c r="UY78" s="57"/>
      <c r="UZ78" s="57"/>
      <c r="VA78" s="57"/>
      <c r="VB78" s="57"/>
      <c r="VC78" s="57"/>
      <c r="VD78" s="57"/>
      <c r="VE78" s="57"/>
      <c r="VF78" s="57"/>
      <c r="VG78" s="57"/>
      <c r="VH78" s="57"/>
      <c r="VI78" s="57"/>
      <c r="VJ78" s="57"/>
      <c r="VK78" s="57"/>
      <c r="VL78" s="57"/>
      <c r="VM78" s="57"/>
      <c r="VN78" s="57"/>
      <c r="VO78" s="57"/>
      <c r="VP78" s="57"/>
      <c r="VQ78" s="57"/>
      <c r="VR78" s="57"/>
      <c r="VS78" s="57"/>
      <c r="VT78" s="57"/>
      <c r="VU78" s="57"/>
      <c r="VV78" s="57"/>
      <c r="VW78" s="57"/>
      <c r="VX78" s="57"/>
      <c r="VY78" s="57"/>
      <c r="VZ78" s="57"/>
      <c r="WA78" s="57"/>
      <c r="WB78" s="57"/>
      <c r="WC78" s="57"/>
      <c r="WD78" s="57"/>
      <c r="WE78" s="57"/>
      <c r="WF78" s="57"/>
      <c r="WG78" s="57"/>
      <c r="WH78" s="57"/>
      <c r="WI78" s="57"/>
      <c r="WJ78" s="57"/>
      <c r="WK78" s="57"/>
      <c r="WL78" s="57"/>
      <c r="WM78" s="57"/>
      <c r="WN78" s="57"/>
      <c r="WO78" s="57"/>
      <c r="WP78" s="57"/>
      <c r="WQ78" s="57"/>
      <c r="WR78" s="57"/>
      <c r="WS78" s="57"/>
      <c r="WT78" s="57"/>
      <c r="WU78" s="57"/>
      <c r="WV78" s="57"/>
      <c r="WW78" s="57"/>
      <c r="WX78" s="57"/>
      <c r="WY78" s="57"/>
      <c r="WZ78" s="57"/>
      <c r="XA78" s="57"/>
      <c r="XB78" s="57"/>
      <c r="XC78" s="57"/>
      <c r="XD78" s="57"/>
      <c r="XE78" s="57"/>
      <c r="XF78" s="57"/>
      <c r="XG78" s="57"/>
      <c r="XH78" s="57"/>
      <c r="XI78" s="57"/>
      <c r="XJ78" s="57"/>
      <c r="XK78" s="57"/>
      <c r="XL78" s="57"/>
      <c r="XM78" s="57"/>
      <c r="XN78" s="57"/>
      <c r="XO78" s="57"/>
      <c r="XP78" s="57"/>
      <c r="XQ78" s="57"/>
      <c r="XR78" s="57"/>
      <c r="XS78" s="57"/>
      <c r="XT78" s="57"/>
      <c r="XU78" s="57"/>
      <c r="XV78" s="57"/>
      <c r="XW78" s="57"/>
      <c r="XX78" s="57"/>
      <c r="XY78" s="57"/>
      <c r="XZ78" s="57"/>
      <c r="YA78" s="57"/>
      <c r="YB78" s="57"/>
      <c r="YC78" s="57"/>
      <c r="YD78" s="57"/>
      <c r="YE78" s="57"/>
      <c r="YF78" s="57"/>
      <c r="YG78" s="57"/>
      <c r="YH78" s="57"/>
      <c r="YI78" s="57"/>
      <c r="YJ78" s="57"/>
      <c r="YK78" s="57"/>
      <c r="YL78" s="57"/>
      <c r="YM78" s="57"/>
      <c r="YN78" s="57"/>
      <c r="YO78" s="57"/>
      <c r="YP78" s="57"/>
      <c r="YQ78" s="57"/>
      <c r="YR78" s="57"/>
      <c r="YS78" s="57"/>
      <c r="YT78" s="57"/>
      <c r="YU78" s="57"/>
      <c r="YV78" s="57"/>
      <c r="YW78" s="57"/>
      <c r="YX78" s="57"/>
      <c r="YY78" s="57"/>
    </row>
    <row r="79" spans="1:675" x14ac:dyDescent="0.25">
      <c r="B79" s="156"/>
      <c r="C79" s="58">
        <f t="shared" si="2"/>
        <v>77</v>
      </c>
      <c r="D79" s="57"/>
      <c r="E79" s="57"/>
      <c r="F79" s="57">
        <f t="shared" ca="1" si="3"/>
        <v>0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>
        <v>0</v>
      </c>
      <c r="V79" s="57">
        <v>0</v>
      </c>
      <c r="W79" s="57">
        <v>0</v>
      </c>
      <c r="X79" s="57"/>
      <c r="Y79" s="57"/>
      <c r="Z79" s="57">
        <v>0</v>
      </c>
      <c r="AA79" s="57">
        <v>0</v>
      </c>
      <c r="AB79" s="57">
        <v>0</v>
      </c>
      <c r="AC79" s="57">
        <v>0</v>
      </c>
      <c r="AD79" s="57">
        <v>0</v>
      </c>
      <c r="AE79" s="57"/>
      <c r="AF79" s="57">
        <v>0</v>
      </c>
      <c r="AG79" s="57">
        <v>0</v>
      </c>
      <c r="AH79" s="57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7">
        <v>0</v>
      </c>
      <c r="AP79" s="57">
        <v>0</v>
      </c>
      <c r="AQ79" s="57">
        <v>0</v>
      </c>
      <c r="AR79" s="57">
        <v>0</v>
      </c>
      <c r="AS79" s="57"/>
      <c r="AT79" s="57">
        <v>0</v>
      </c>
      <c r="AU79" s="57">
        <v>0</v>
      </c>
      <c r="AV79" s="57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7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7"/>
      <c r="BK79" s="57"/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7">
        <v>0</v>
      </c>
      <c r="BR79" s="57">
        <v>0</v>
      </c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DO79" s="57"/>
      <c r="DP79" s="57"/>
      <c r="DQ79" s="57"/>
      <c r="DR79" s="57"/>
      <c r="DS79" s="57"/>
      <c r="DT79" s="57"/>
      <c r="DU79" s="57"/>
      <c r="DV79" s="57"/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  <c r="IT79" s="57"/>
      <c r="IU79" s="57"/>
      <c r="IV79" s="57"/>
      <c r="IW79" s="57"/>
      <c r="IX79" s="57"/>
      <c r="IY79" s="57"/>
      <c r="IZ79" s="57"/>
      <c r="JA79" s="57"/>
      <c r="JB79" s="57"/>
      <c r="JC79" s="57"/>
      <c r="JD79" s="57"/>
      <c r="JE79" s="57"/>
      <c r="JF79" s="57"/>
      <c r="JG79" s="57"/>
      <c r="JH79" s="57"/>
      <c r="JI79" s="57"/>
      <c r="JJ79" s="57"/>
      <c r="JK79" s="57"/>
      <c r="JL79" s="57"/>
      <c r="JM79" s="57"/>
      <c r="JN79" s="57"/>
      <c r="JO79" s="57"/>
      <c r="JP79" s="57"/>
      <c r="JQ79" s="57"/>
      <c r="JR79" s="57"/>
      <c r="JS79" s="57"/>
      <c r="JT79" s="57"/>
      <c r="JU79" s="57"/>
      <c r="JV79" s="57"/>
      <c r="JW79" s="57"/>
      <c r="JX79" s="57"/>
      <c r="JY79" s="57"/>
      <c r="JZ79" s="57"/>
      <c r="KA79" s="57"/>
      <c r="KB79" s="57"/>
      <c r="KC79" s="57"/>
      <c r="KD79" s="57"/>
      <c r="KE79" s="57"/>
      <c r="KF79" s="57"/>
      <c r="KG79" s="57"/>
      <c r="KH79" s="57"/>
      <c r="KI79" s="57"/>
      <c r="KJ79" s="57"/>
      <c r="KK79" s="57"/>
      <c r="KL79" s="57"/>
      <c r="KM79" s="57"/>
      <c r="KN79" s="57"/>
      <c r="KO79" s="57"/>
      <c r="KP79" s="57"/>
      <c r="KQ79" s="57"/>
      <c r="KR79" s="57"/>
      <c r="KS79" s="57"/>
      <c r="KT79" s="57"/>
      <c r="KU79" s="57"/>
      <c r="KV79" s="57"/>
      <c r="KW79" s="57"/>
      <c r="KX79" s="57"/>
      <c r="KY79" s="57"/>
      <c r="KZ79" s="57"/>
      <c r="LA79" s="57"/>
      <c r="LB79" s="57"/>
      <c r="LC79" s="57"/>
      <c r="LD79" s="57"/>
      <c r="LE79" s="57"/>
      <c r="LF79" s="57"/>
      <c r="LG79" s="57"/>
      <c r="LH79" s="57"/>
      <c r="LI79" s="57"/>
      <c r="LJ79" s="57"/>
      <c r="LK79" s="57"/>
      <c r="LL79" s="57"/>
      <c r="LM79" s="57"/>
      <c r="LN79" s="57"/>
      <c r="LO79" s="57"/>
      <c r="LP79" s="57"/>
      <c r="LQ79" s="57"/>
      <c r="LR79" s="57"/>
      <c r="LS79" s="57"/>
      <c r="LT79" s="57"/>
      <c r="LU79" s="57"/>
      <c r="LV79" s="57"/>
      <c r="LW79" s="57"/>
      <c r="LX79" s="57"/>
      <c r="LY79" s="57"/>
      <c r="LZ79" s="57"/>
      <c r="MA79" s="57"/>
      <c r="MB79" s="57"/>
      <c r="MC79" s="57"/>
      <c r="MD79" s="57"/>
      <c r="ME79" s="57"/>
      <c r="MF79" s="57"/>
      <c r="MG79" s="57"/>
      <c r="MH79" s="57"/>
      <c r="MI79" s="57"/>
      <c r="MJ79" s="57"/>
      <c r="MK79" s="57"/>
      <c r="ML79" s="57"/>
      <c r="MM79" s="57"/>
      <c r="MN79" s="57"/>
      <c r="MO79" s="57"/>
      <c r="MP79" s="57"/>
      <c r="MQ79" s="57"/>
      <c r="MR79" s="57"/>
      <c r="MS79" s="57"/>
      <c r="MT79" s="57"/>
      <c r="MU79" s="57"/>
      <c r="MV79" s="57"/>
      <c r="MW79" s="57"/>
      <c r="MX79" s="57"/>
      <c r="MY79" s="57"/>
      <c r="MZ79" s="57"/>
      <c r="NA79" s="57"/>
      <c r="NB79" s="57"/>
      <c r="NC79" s="57"/>
      <c r="ND79" s="57"/>
      <c r="NE79" s="57"/>
      <c r="NF79" s="57"/>
      <c r="NG79" s="57"/>
      <c r="NH79" s="57"/>
      <c r="NI79" s="57"/>
      <c r="NJ79" s="57"/>
      <c r="NK79" s="57"/>
      <c r="NL79" s="57"/>
      <c r="NM79" s="57"/>
      <c r="NN79" s="57"/>
      <c r="NO79" s="57"/>
      <c r="NP79" s="57"/>
      <c r="NQ79" s="57"/>
      <c r="NR79" s="57"/>
      <c r="NS79" s="57"/>
      <c r="NT79" s="57"/>
      <c r="NU79" s="57"/>
      <c r="NV79" s="57"/>
      <c r="NW79" s="57"/>
      <c r="NX79" s="57"/>
      <c r="NY79" s="57"/>
      <c r="NZ79" s="57"/>
      <c r="OA79" s="57"/>
      <c r="OB79" s="57"/>
      <c r="OC79" s="57"/>
      <c r="OD79" s="57"/>
      <c r="OE79" s="57"/>
      <c r="OF79" s="57"/>
      <c r="OG79" s="57"/>
      <c r="OH79" s="57"/>
      <c r="OI79" s="57"/>
      <c r="OJ79" s="57"/>
      <c r="OK79" s="57"/>
      <c r="OL79" s="57"/>
      <c r="OM79" s="57"/>
      <c r="ON79" s="57"/>
      <c r="OO79" s="57"/>
      <c r="OP79" s="57"/>
      <c r="OQ79" s="57"/>
      <c r="OR79" s="57"/>
      <c r="OS79" s="57"/>
      <c r="OT79" s="57"/>
      <c r="OU79" s="57"/>
      <c r="OV79" s="57"/>
      <c r="OW79" s="57"/>
      <c r="OX79" s="57"/>
      <c r="OY79" s="57"/>
      <c r="OZ79" s="57"/>
      <c r="PA79" s="57"/>
      <c r="PB79" s="57"/>
      <c r="PC79" s="57"/>
      <c r="PD79" s="57"/>
      <c r="PE79" s="57"/>
      <c r="PF79" s="57"/>
      <c r="PG79" s="57"/>
      <c r="PH79" s="57"/>
      <c r="PI79" s="57"/>
      <c r="PJ79" s="57"/>
      <c r="PK79" s="57"/>
      <c r="PL79" s="57"/>
      <c r="PM79" s="57"/>
      <c r="PN79" s="57"/>
      <c r="PO79" s="57"/>
      <c r="PP79" s="57"/>
      <c r="PQ79" s="57"/>
      <c r="PR79" s="57"/>
      <c r="PS79" s="57"/>
      <c r="PT79" s="57"/>
      <c r="PU79" s="57"/>
      <c r="PV79" s="57"/>
      <c r="PW79" s="57"/>
      <c r="PX79" s="57"/>
      <c r="PY79" s="57"/>
      <c r="PZ79" s="57"/>
      <c r="QA79" s="57"/>
      <c r="QB79" s="57"/>
      <c r="QC79" s="57"/>
      <c r="QD79" s="57"/>
      <c r="QE79" s="57"/>
      <c r="QF79" s="57"/>
      <c r="QG79" s="57"/>
      <c r="QH79" s="57"/>
      <c r="QI79" s="57"/>
      <c r="QJ79" s="57"/>
      <c r="QK79" s="57"/>
      <c r="QL79" s="57"/>
      <c r="QM79" s="57"/>
      <c r="QN79" s="57"/>
      <c r="QO79" s="57"/>
      <c r="QP79" s="57"/>
      <c r="QQ79" s="57"/>
      <c r="QR79" s="57"/>
      <c r="QS79" s="57"/>
      <c r="QT79" s="57"/>
      <c r="QU79" s="57"/>
      <c r="QV79" s="57"/>
      <c r="QW79" s="57"/>
      <c r="QX79" s="57"/>
      <c r="QY79" s="57"/>
      <c r="QZ79" s="57"/>
      <c r="RA79" s="57"/>
      <c r="RB79" s="57"/>
      <c r="RC79" s="57"/>
      <c r="RD79" s="57"/>
      <c r="RE79" s="57"/>
      <c r="RF79" s="57"/>
      <c r="RG79" s="57"/>
      <c r="RH79" s="57"/>
      <c r="RI79" s="57"/>
      <c r="RJ79" s="57"/>
      <c r="RK79" s="57"/>
      <c r="RL79" s="57"/>
      <c r="RM79" s="57"/>
      <c r="RN79" s="57"/>
      <c r="RO79" s="57"/>
      <c r="RP79" s="57"/>
      <c r="RQ79" s="57"/>
      <c r="RR79" s="57"/>
      <c r="RS79" s="57"/>
      <c r="RT79" s="57"/>
      <c r="RU79" s="57"/>
      <c r="RV79" s="57"/>
      <c r="RW79" s="57"/>
      <c r="RX79" s="57"/>
      <c r="RY79" s="57"/>
      <c r="RZ79" s="57"/>
      <c r="SA79" s="57"/>
      <c r="SB79" s="57"/>
      <c r="SC79" s="57"/>
      <c r="SD79" s="57"/>
      <c r="SE79" s="57"/>
      <c r="SF79" s="57"/>
      <c r="SG79" s="57"/>
      <c r="SH79" s="57"/>
      <c r="SI79" s="57"/>
      <c r="SJ79" s="57"/>
      <c r="SK79" s="57"/>
      <c r="SL79" s="57"/>
      <c r="SM79" s="57"/>
      <c r="SN79" s="57"/>
      <c r="SO79" s="57"/>
      <c r="SP79" s="57"/>
      <c r="SQ79" s="57"/>
      <c r="SR79" s="57"/>
      <c r="SS79" s="57"/>
      <c r="ST79" s="57"/>
      <c r="SU79" s="57"/>
      <c r="SV79" s="57"/>
      <c r="SW79" s="57"/>
      <c r="SX79" s="57"/>
      <c r="SY79" s="57"/>
      <c r="SZ79" s="57"/>
      <c r="TA79" s="57"/>
      <c r="TB79" s="57"/>
      <c r="TC79" s="57"/>
      <c r="TD79" s="57"/>
      <c r="TE79" s="57"/>
      <c r="TF79" s="57"/>
      <c r="TG79" s="57"/>
      <c r="TH79" s="57"/>
      <c r="TI79" s="57"/>
      <c r="TJ79" s="57"/>
      <c r="TK79" s="57"/>
      <c r="TL79" s="57"/>
      <c r="TM79" s="57"/>
      <c r="TN79" s="57"/>
      <c r="TO79" s="57"/>
      <c r="TP79" s="57"/>
      <c r="TQ79" s="57"/>
      <c r="TR79" s="57"/>
      <c r="TS79" s="57"/>
      <c r="TT79" s="57"/>
      <c r="TU79" s="57"/>
      <c r="TV79" s="57"/>
      <c r="TW79" s="57"/>
      <c r="TX79" s="57"/>
      <c r="TY79" s="57"/>
      <c r="TZ79" s="57"/>
      <c r="UA79" s="57"/>
      <c r="UB79" s="57"/>
      <c r="UC79" s="57"/>
      <c r="UD79" s="57"/>
      <c r="UE79" s="57"/>
      <c r="UF79" s="57"/>
      <c r="UG79" s="57"/>
      <c r="UH79" s="57"/>
      <c r="UI79" s="57"/>
      <c r="UJ79" s="57"/>
      <c r="UK79" s="57"/>
      <c r="UL79" s="57"/>
      <c r="UM79" s="57"/>
      <c r="UN79" s="57"/>
      <c r="UO79" s="57"/>
      <c r="UP79" s="57"/>
      <c r="UQ79" s="57"/>
      <c r="UR79" s="57"/>
      <c r="US79" s="57"/>
      <c r="UT79" s="57"/>
      <c r="UU79" s="57"/>
      <c r="UV79" s="57"/>
      <c r="UW79" s="57"/>
      <c r="UX79" s="57"/>
      <c r="UY79" s="57"/>
      <c r="UZ79" s="57"/>
      <c r="VA79" s="57"/>
      <c r="VB79" s="57"/>
      <c r="VC79" s="57"/>
      <c r="VD79" s="57"/>
      <c r="VE79" s="57"/>
      <c r="VF79" s="57"/>
      <c r="VG79" s="57"/>
      <c r="VH79" s="57"/>
      <c r="VI79" s="57"/>
      <c r="VJ79" s="57"/>
      <c r="VK79" s="57"/>
      <c r="VL79" s="57"/>
      <c r="VM79" s="57"/>
      <c r="VN79" s="57"/>
      <c r="VO79" s="57"/>
      <c r="VP79" s="57"/>
      <c r="VQ79" s="57"/>
      <c r="VR79" s="57"/>
      <c r="VS79" s="57"/>
      <c r="VT79" s="57"/>
      <c r="VU79" s="57"/>
      <c r="VV79" s="57"/>
      <c r="VW79" s="57"/>
      <c r="VX79" s="57"/>
      <c r="VY79" s="57"/>
      <c r="VZ79" s="57"/>
      <c r="WA79" s="57"/>
      <c r="WB79" s="57"/>
      <c r="WC79" s="57"/>
      <c r="WD79" s="57"/>
      <c r="WE79" s="57"/>
      <c r="WF79" s="57"/>
      <c r="WG79" s="57"/>
      <c r="WH79" s="57"/>
      <c r="WI79" s="57"/>
      <c r="WJ79" s="57"/>
      <c r="WK79" s="57"/>
      <c r="WL79" s="57"/>
      <c r="WM79" s="57"/>
      <c r="WN79" s="57"/>
      <c r="WO79" s="57"/>
      <c r="WP79" s="57"/>
      <c r="WQ79" s="57"/>
      <c r="WR79" s="57"/>
      <c r="WS79" s="57"/>
      <c r="WT79" s="57"/>
      <c r="WU79" s="57"/>
      <c r="WV79" s="57"/>
      <c r="WW79" s="57"/>
      <c r="WX79" s="57"/>
      <c r="WY79" s="57"/>
      <c r="WZ79" s="57"/>
      <c r="XA79" s="57"/>
      <c r="XB79" s="57"/>
      <c r="XC79" s="57"/>
      <c r="XD79" s="57"/>
      <c r="XE79" s="57"/>
      <c r="XF79" s="57"/>
      <c r="XG79" s="57"/>
      <c r="XH79" s="57"/>
      <c r="XI79" s="57"/>
      <c r="XJ79" s="57"/>
      <c r="XK79" s="57"/>
      <c r="XL79" s="57"/>
      <c r="XM79" s="57"/>
      <c r="XN79" s="57"/>
      <c r="XO79" s="57"/>
      <c r="XP79" s="57"/>
      <c r="XQ79" s="57"/>
      <c r="XR79" s="57"/>
      <c r="XS79" s="57"/>
      <c r="XT79" s="57"/>
      <c r="XU79" s="57"/>
      <c r="XV79" s="57"/>
      <c r="XW79" s="57"/>
      <c r="XX79" s="57"/>
      <c r="XY79" s="57"/>
      <c r="XZ79" s="57"/>
      <c r="YA79" s="57"/>
      <c r="YB79" s="57"/>
      <c r="YC79" s="57"/>
      <c r="YD79" s="57"/>
      <c r="YE79" s="57"/>
      <c r="YF79" s="57"/>
      <c r="YG79" s="57"/>
      <c r="YH79" s="57"/>
      <c r="YI79" s="57"/>
      <c r="YJ79" s="57"/>
      <c r="YK79" s="57"/>
      <c r="YL79" s="57"/>
      <c r="YM79" s="57"/>
      <c r="YN79" s="57"/>
      <c r="YO79" s="57"/>
      <c r="YP79" s="57"/>
      <c r="YQ79" s="57"/>
      <c r="YR79" s="57"/>
      <c r="YS79" s="57"/>
      <c r="YT79" s="57"/>
      <c r="YU79" s="57"/>
      <c r="YV79" s="57"/>
      <c r="YW79" s="57"/>
      <c r="YX79" s="57"/>
      <c r="YY79" s="57"/>
    </row>
    <row r="80" spans="1:675" x14ac:dyDescent="0.25">
      <c r="B80" s="156"/>
      <c r="C80" s="58">
        <f t="shared" si="2"/>
        <v>78</v>
      </c>
      <c r="D80" s="57"/>
      <c r="E80" s="57"/>
      <c r="F80" s="57">
        <f t="shared" ca="1" si="3"/>
        <v>0</v>
      </c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>
        <v>0</v>
      </c>
      <c r="V80" s="57">
        <v>0</v>
      </c>
      <c r="W80" s="57">
        <v>0</v>
      </c>
      <c r="X80" s="57"/>
      <c r="Y80" s="57"/>
      <c r="Z80" s="57">
        <v>0</v>
      </c>
      <c r="AA80" s="57">
        <v>0</v>
      </c>
      <c r="AB80" s="57">
        <v>0</v>
      </c>
      <c r="AC80" s="57">
        <v>0</v>
      </c>
      <c r="AD80" s="57">
        <v>0</v>
      </c>
      <c r="AE80" s="57"/>
      <c r="AF80" s="57">
        <v>0</v>
      </c>
      <c r="AG80" s="57">
        <v>0</v>
      </c>
      <c r="AH80" s="57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7">
        <v>0</v>
      </c>
      <c r="AP80" s="57">
        <v>0</v>
      </c>
      <c r="AQ80" s="57">
        <v>0</v>
      </c>
      <c r="AR80" s="57">
        <v>0</v>
      </c>
      <c r="AS80" s="57"/>
      <c r="AT80" s="57">
        <v>0</v>
      </c>
      <c r="AU80" s="57">
        <v>0</v>
      </c>
      <c r="AV80" s="57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7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7"/>
      <c r="BK80" s="57"/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7">
        <v>0</v>
      </c>
      <c r="BR80" s="57">
        <v>0</v>
      </c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DO80" s="57"/>
      <c r="DP80" s="57"/>
      <c r="DQ80" s="57"/>
      <c r="DR80" s="57"/>
      <c r="DS80" s="57"/>
      <c r="DT80" s="57"/>
      <c r="DU80" s="57"/>
      <c r="DV80" s="57"/>
      <c r="DW80" s="57"/>
      <c r="DX80" s="57"/>
      <c r="DY80" s="57"/>
      <c r="DZ80" s="57"/>
      <c r="EA80" s="57"/>
      <c r="EB80" s="57"/>
      <c r="EC80" s="57"/>
      <c r="ED80" s="57"/>
      <c r="EE80" s="57"/>
      <c r="EF80" s="57"/>
      <c r="EG80" s="57"/>
      <c r="EH80" s="57"/>
      <c r="EI80" s="57"/>
      <c r="EJ80" s="57"/>
      <c r="EK80" s="57"/>
      <c r="EL80" s="57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EX80" s="57"/>
      <c r="EY80" s="57"/>
      <c r="EZ80" s="57"/>
      <c r="FA80" s="57"/>
      <c r="FB80" s="57"/>
      <c r="FC80" s="57"/>
      <c r="FD80" s="57"/>
      <c r="FE80" s="57"/>
      <c r="FF80" s="57"/>
      <c r="FG80" s="57"/>
      <c r="FH80" s="57"/>
      <c r="FI80" s="57"/>
      <c r="FJ80" s="57"/>
      <c r="FK80" s="57"/>
      <c r="FL80" s="57"/>
      <c r="FM80" s="57"/>
      <c r="FN80" s="57"/>
      <c r="FO80" s="57"/>
      <c r="FP80" s="57"/>
      <c r="FQ80" s="57"/>
      <c r="FR80" s="57"/>
      <c r="FS80" s="57"/>
      <c r="FT80" s="57"/>
      <c r="FU80" s="57"/>
      <c r="FV80" s="57"/>
      <c r="FW80" s="57"/>
      <c r="FX80" s="57"/>
      <c r="FY80" s="57"/>
      <c r="FZ80" s="57"/>
      <c r="GA80" s="57"/>
      <c r="GB80" s="57"/>
      <c r="GC80" s="57"/>
      <c r="GD80" s="57"/>
      <c r="GE80" s="57"/>
      <c r="GF80" s="57"/>
      <c r="GG80" s="57"/>
      <c r="GH80" s="57"/>
      <c r="GI80" s="57"/>
      <c r="GJ80" s="57"/>
      <c r="GK80" s="57"/>
      <c r="GL80" s="57"/>
      <c r="GM80" s="57"/>
      <c r="GN80" s="57"/>
      <c r="GO80" s="57"/>
      <c r="GP80" s="57"/>
      <c r="GQ80" s="57"/>
      <c r="GR80" s="57"/>
      <c r="GS80" s="57"/>
      <c r="GT80" s="57"/>
      <c r="GU80" s="57"/>
      <c r="GV80" s="57"/>
      <c r="GW80" s="57"/>
      <c r="GX80" s="57"/>
      <c r="GY80" s="57"/>
      <c r="GZ80" s="57"/>
      <c r="HA80" s="57"/>
      <c r="HB80" s="57"/>
      <c r="HC80" s="57"/>
      <c r="HD80" s="57"/>
      <c r="HE80" s="57"/>
      <c r="HF80" s="57"/>
      <c r="HG80" s="57"/>
      <c r="HH80" s="57"/>
      <c r="HI80" s="57"/>
      <c r="HJ80" s="57"/>
      <c r="HK80" s="57"/>
      <c r="HL80" s="57"/>
      <c r="HM80" s="57"/>
      <c r="HN80" s="57"/>
      <c r="HO80" s="57"/>
      <c r="HP80" s="57"/>
      <c r="HQ80" s="57"/>
      <c r="HR80" s="57"/>
      <c r="HS80" s="57"/>
      <c r="HT80" s="57"/>
      <c r="HU80" s="57"/>
      <c r="HV80" s="57"/>
      <c r="HW80" s="57"/>
      <c r="HX80" s="57"/>
      <c r="HY80" s="57"/>
      <c r="HZ80" s="57"/>
      <c r="IA80" s="57"/>
      <c r="IB80" s="57"/>
      <c r="IC80" s="57"/>
      <c r="ID80" s="57"/>
      <c r="IE80" s="57"/>
      <c r="IF80" s="57"/>
      <c r="IG80" s="57"/>
      <c r="IH80" s="57"/>
      <c r="II80" s="57"/>
      <c r="IJ80" s="57"/>
      <c r="IK80" s="57"/>
      <c r="IL80" s="57"/>
      <c r="IM80" s="57"/>
      <c r="IN80" s="57"/>
      <c r="IO80" s="57"/>
      <c r="IP80" s="57"/>
      <c r="IQ80" s="57"/>
      <c r="IR80" s="57"/>
      <c r="IS80" s="57"/>
      <c r="IT80" s="57"/>
      <c r="IU80" s="57"/>
      <c r="IV80" s="57"/>
      <c r="IW80" s="57"/>
      <c r="IX80" s="57"/>
      <c r="IY80" s="57"/>
      <c r="IZ80" s="57"/>
      <c r="JA80" s="57"/>
      <c r="JB80" s="57"/>
      <c r="JC80" s="57"/>
      <c r="JD80" s="57"/>
      <c r="JE80" s="57"/>
      <c r="JF80" s="57"/>
      <c r="JG80" s="57"/>
      <c r="JH80" s="57"/>
      <c r="JI80" s="57"/>
      <c r="JJ80" s="57"/>
      <c r="JK80" s="57"/>
      <c r="JL80" s="57"/>
      <c r="JM80" s="57"/>
      <c r="JN80" s="57"/>
      <c r="JO80" s="57"/>
      <c r="JP80" s="57"/>
      <c r="JQ80" s="57"/>
      <c r="JR80" s="57"/>
      <c r="JS80" s="57"/>
      <c r="JT80" s="57"/>
      <c r="JU80" s="57"/>
      <c r="JV80" s="57"/>
      <c r="JW80" s="57"/>
      <c r="JX80" s="57"/>
      <c r="JY80" s="57"/>
      <c r="JZ80" s="57"/>
      <c r="KA80" s="57"/>
      <c r="KB80" s="57"/>
      <c r="KC80" s="57"/>
      <c r="KD80" s="57"/>
      <c r="KE80" s="57"/>
      <c r="KF80" s="57"/>
      <c r="KG80" s="57"/>
      <c r="KH80" s="57"/>
      <c r="KI80" s="57"/>
      <c r="KJ80" s="57"/>
      <c r="KK80" s="57"/>
      <c r="KL80" s="57"/>
      <c r="KM80" s="57"/>
      <c r="KN80" s="57"/>
      <c r="KO80" s="57"/>
      <c r="KP80" s="57"/>
      <c r="KQ80" s="57"/>
      <c r="KR80" s="57"/>
      <c r="KS80" s="57"/>
      <c r="KT80" s="57"/>
      <c r="KU80" s="57"/>
      <c r="KV80" s="57"/>
      <c r="KW80" s="57"/>
      <c r="KX80" s="57"/>
      <c r="KY80" s="57"/>
      <c r="KZ80" s="57"/>
      <c r="LA80" s="57"/>
      <c r="LB80" s="57"/>
      <c r="LC80" s="57"/>
      <c r="LD80" s="57"/>
      <c r="LE80" s="57"/>
      <c r="LF80" s="57"/>
      <c r="LG80" s="57"/>
      <c r="LH80" s="57"/>
      <c r="LI80" s="57"/>
      <c r="LJ80" s="57"/>
      <c r="LK80" s="57"/>
      <c r="LL80" s="57"/>
      <c r="LM80" s="57"/>
      <c r="LN80" s="57"/>
      <c r="LO80" s="57"/>
      <c r="LP80" s="57"/>
      <c r="LQ80" s="57"/>
      <c r="LR80" s="57"/>
      <c r="LS80" s="57"/>
      <c r="LT80" s="57"/>
      <c r="LU80" s="57"/>
      <c r="LV80" s="57"/>
      <c r="LW80" s="57"/>
      <c r="LX80" s="57"/>
      <c r="LY80" s="57"/>
      <c r="LZ80" s="57"/>
      <c r="MA80" s="57"/>
      <c r="MB80" s="57"/>
      <c r="MC80" s="57"/>
      <c r="MD80" s="57"/>
      <c r="ME80" s="57"/>
      <c r="MF80" s="57"/>
      <c r="MG80" s="57"/>
      <c r="MH80" s="57"/>
      <c r="MI80" s="57"/>
      <c r="MJ80" s="57"/>
      <c r="MK80" s="57"/>
      <c r="ML80" s="57"/>
      <c r="MM80" s="57"/>
      <c r="MN80" s="57"/>
      <c r="MO80" s="57"/>
      <c r="MP80" s="57"/>
      <c r="MQ80" s="57"/>
      <c r="MR80" s="57"/>
      <c r="MS80" s="57"/>
      <c r="MT80" s="57"/>
      <c r="MU80" s="57"/>
      <c r="MV80" s="57"/>
      <c r="MW80" s="57"/>
      <c r="MX80" s="57"/>
      <c r="MY80" s="57"/>
      <c r="MZ80" s="57"/>
      <c r="NA80" s="57"/>
      <c r="NB80" s="57"/>
      <c r="NC80" s="57"/>
      <c r="ND80" s="57"/>
      <c r="NE80" s="57"/>
      <c r="NF80" s="57"/>
      <c r="NG80" s="57"/>
      <c r="NH80" s="57"/>
      <c r="NI80" s="57"/>
      <c r="NJ80" s="57"/>
      <c r="NK80" s="57"/>
      <c r="NL80" s="57"/>
      <c r="NM80" s="57"/>
      <c r="NN80" s="57"/>
      <c r="NO80" s="57"/>
      <c r="NP80" s="57"/>
      <c r="NQ80" s="57"/>
      <c r="NR80" s="57"/>
      <c r="NS80" s="57"/>
      <c r="NT80" s="57"/>
      <c r="NU80" s="57"/>
      <c r="NV80" s="57"/>
      <c r="NW80" s="57"/>
      <c r="NX80" s="57"/>
      <c r="NY80" s="57"/>
      <c r="NZ80" s="57"/>
      <c r="OA80" s="57"/>
      <c r="OB80" s="57"/>
      <c r="OC80" s="57"/>
      <c r="OD80" s="57"/>
      <c r="OE80" s="57"/>
      <c r="OF80" s="57"/>
      <c r="OG80" s="57"/>
      <c r="OH80" s="57"/>
      <c r="OI80" s="57"/>
      <c r="OJ80" s="57"/>
      <c r="OK80" s="57"/>
      <c r="OL80" s="57"/>
      <c r="OM80" s="57"/>
      <c r="ON80" s="57"/>
      <c r="OO80" s="57"/>
      <c r="OP80" s="57"/>
      <c r="OQ80" s="57"/>
      <c r="OR80" s="57"/>
      <c r="OS80" s="57"/>
      <c r="OT80" s="57"/>
      <c r="OU80" s="57"/>
      <c r="OV80" s="57"/>
      <c r="OW80" s="57"/>
      <c r="OX80" s="57"/>
      <c r="OY80" s="57"/>
      <c r="OZ80" s="57"/>
      <c r="PA80" s="57"/>
      <c r="PB80" s="57"/>
      <c r="PC80" s="57"/>
      <c r="PD80" s="57"/>
      <c r="PE80" s="57"/>
      <c r="PF80" s="57"/>
      <c r="PG80" s="57"/>
      <c r="PH80" s="57"/>
      <c r="PI80" s="57"/>
      <c r="PJ80" s="57"/>
      <c r="PK80" s="57"/>
      <c r="PL80" s="57"/>
      <c r="PM80" s="57"/>
      <c r="PN80" s="57"/>
      <c r="PO80" s="57"/>
      <c r="PP80" s="57"/>
      <c r="PQ80" s="57"/>
      <c r="PR80" s="57"/>
      <c r="PS80" s="57"/>
      <c r="PT80" s="57"/>
      <c r="PU80" s="57"/>
      <c r="PV80" s="57"/>
      <c r="PW80" s="57"/>
      <c r="PX80" s="57"/>
      <c r="PY80" s="57"/>
      <c r="PZ80" s="57"/>
      <c r="QA80" s="57"/>
      <c r="QB80" s="57"/>
      <c r="QC80" s="57"/>
      <c r="QD80" s="57"/>
      <c r="QE80" s="57"/>
      <c r="QF80" s="57"/>
      <c r="QG80" s="57"/>
      <c r="QH80" s="57"/>
      <c r="QI80" s="57"/>
      <c r="QJ80" s="57"/>
      <c r="QK80" s="57"/>
      <c r="QL80" s="57"/>
      <c r="QM80" s="57"/>
      <c r="QN80" s="57"/>
      <c r="QO80" s="57"/>
      <c r="QP80" s="57"/>
      <c r="QQ80" s="57"/>
      <c r="QR80" s="57"/>
      <c r="QS80" s="57"/>
      <c r="QT80" s="57"/>
      <c r="QU80" s="57"/>
      <c r="QV80" s="57"/>
      <c r="QW80" s="57"/>
      <c r="QX80" s="57"/>
      <c r="QY80" s="57"/>
      <c r="QZ80" s="57"/>
      <c r="RA80" s="57"/>
      <c r="RB80" s="57"/>
      <c r="RC80" s="57"/>
      <c r="RD80" s="57"/>
      <c r="RE80" s="57"/>
      <c r="RF80" s="57"/>
      <c r="RG80" s="57"/>
      <c r="RH80" s="57"/>
      <c r="RI80" s="57"/>
      <c r="RJ80" s="57"/>
      <c r="RK80" s="57"/>
      <c r="RL80" s="57"/>
      <c r="RM80" s="57"/>
      <c r="RN80" s="57"/>
      <c r="RO80" s="57"/>
      <c r="RP80" s="57"/>
      <c r="RQ80" s="57"/>
      <c r="RR80" s="57"/>
      <c r="RS80" s="57"/>
      <c r="RT80" s="57"/>
      <c r="RU80" s="57"/>
      <c r="RV80" s="57"/>
      <c r="RW80" s="57"/>
      <c r="RX80" s="57"/>
      <c r="RY80" s="57"/>
      <c r="RZ80" s="57"/>
      <c r="SA80" s="57"/>
      <c r="SB80" s="57"/>
      <c r="SC80" s="57"/>
      <c r="SD80" s="57"/>
      <c r="SE80" s="57"/>
      <c r="SF80" s="57"/>
      <c r="SG80" s="57"/>
      <c r="SH80" s="57"/>
      <c r="SI80" s="57"/>
      <c r="SJ80" s="57"/>
      <c r="SK80" s="57"/>
      <c r="SL80" s="57"/>
      <c r="SM80" s="57"/>
      <c r="SN80" s="57"/>
      <c r="SO80" s="57"/>
      <c r="SP80" s="57"/>
      <c r="SQ80" s="57"/>
      <c r="SR80" s="57"/>
      <c r="SS80" s="57"/>
      <c r="ST80" s="57"/>
      <c r="SU80" s="57"/>
      <c r="SV80" s="57"/>
      <c r="SW80" s="57"/>
      <c r="SX80" s="57"/>
      <c r="SY80" s="57"/>
      <c r="SZ80" s="57"/>
      <c r="TA80" s="57"/>
      <c r="TB80" s="57"/>
      <c r="TC80" s="57"/>
      <c r="TD80" s="57"/>
      <c r="TE80" s="57"/>
      <c r="TF80" s="57"/>
      <c r="TG80" s="57"/>
      <c r="TH80" s="57"/>
      <c r="TI80" s="57"/>
      <c r="TJ80" s="57"/>
      <c r="TK80" s="57"/>
      <c r="TL80" s="57"/>
      <c r="TM80" s="57"/>
      <c r="TN80" s="57"/>
      <c r="TO80" s="57"/>
      <c r="TP80" s="57"/>
      <c r="TQ80" s="57"/>
      <c r="TR80" s="57"/>
      <c r="TS80" s="57"/>
      <c r="TT80" s="57"/>
      <c r="TU80" s="57"/>
      <c r="TV80" s="57"/>
      <c r="TW80" s="57"/>
      <c r="TX80" s="57"/>
      <c r="TY80" s="57"/>
      <c r="TZ80" s="57"/>
      <c r="UA80" s="57"/>
      <c r="UB80" s="57"/>
      <c r="UC80" s="57"/>
      <c r="UD80" s="57"/>
      <c r="UE80" s="57"/>
      <c r="UF80" s="57"/>
      <c r="UG80" s="57"/>
      <c r="UH80" s="57"/>
      <c r="UI80" s="57"/>
      <c r="UJ80" s="57"/>
      <c r="UK80" s="57"/>
      <c r="UL80" s="57"/>
      <c r="UM80" s="57"/>
      <c r="UN80" s="57"/>
      <c r="UO80" s="57"/>
      <c r="UP80" s="57"/>
      <c r="UQ80" s="57"/>
      <c r="UR80" s="57"/>
      <c r="US80" s="57"/>
      <c r="UT80" s="57"/>
      <c r="UU80" s="57"/>
      <c r="UV80" s="57"/>
      <c r="UW80" s="57"/>
      <c r="UX80" s="57"/>
      <c r="UY80" s="57"/>
      <c r="UZ80" s="57"/>
      <c r="VA80" s="57"/>
      <c r="VB80" s="57"/>
      <c r="VC80" s="57"/>
      <c r="VD80" s="57"/>
      <c r="VE80" s="57"/>
      <c r="VF80" s="57"/>
      <c r="VG80" s="57"/>
      <c r="VH80" s="57"/>
      <c r="VI80" s="57"/>
      <c r="VJ80" s="57"/>
      <c r="VK80" s="57"/>
      <c r="VL80" s="57"/>
      <c r="VM80" s="57"/>
      <c r="VN80" s="57"/>
      <c r="VO80" s="57"/>
      <c r="VP80" s="57"/>
      <c r="VQ80" s="57"/>
      <c r="VR80" s="57"/>
      <c r="VS80" s="57"/>
      <c r="VT80" s="57"/>
      <c r="VU80" s="57"/>
      <c r="VV80" s="57"/>
      <c r="VW80" s="57"/>
      <c r="VX80" s="57"/>
      <c r="VY80" s="57"/>
      <c r="VZ80" s="57"/>
      <c r="WA80" s="57"/>
      <c r="WB80" s="57"/>
      <c r="WC80" s="57"/>
      <c r="WD80" s="57"/>
      <c r="WE80" s="57"/>
      <c r="WF80" s="57"/>
      <c r="WG80" s="57"/>
      <c r="WH80" s="57"/>
      <c r="WI80" s="57"/>
      <c r="WJ80" s="57"/>
      <c r="WK80" s="57"/>
      <c r="WL80" s="57"/>
      <c r="WM80" s="57"/>
      <c r="WN80" s="57"/>
      <c r="WO80" s="57"/>
      <c r="WP80" s="57"/>
      <c r="WQ80" s="57"/>
      <c r="WR80" s="57"/>
      <c r="WS80" s="57"/>
      <c r="WT80" s="57"/>
      <c r="WU80" s="57"/>
      <c r="WV80" s="57"/>
      <c r="WW80" s="57"/>
      <c r="WX80" s="57"/>
      <c r="WY80" s="57"/>
      <c r="WZ80" s="57"/>
      <c r="XA80" s="57"/>
      <c r="XB80" s="57"/>
      <c r="XC80" s="57"/>
      <c r="XD80" s="57"/>
      <c r="XE80" s="57"/>
      <c r="XF80" s="57"/>
      <c r="XG80" s="57"/>
      <c r="XH80" s="57"/>
      <c r="XI80" s="57"/>
      <c r="XJ80" s="57"/>
      <c r="XK80" s="57"/>
      <c r="XL80" s="57"/>
      <c r="XM80" s="57"/>
      <c r="XN80" s="57"/>
      <c r="XO80" s="57"/>
      <c r="XP80" s="57"/>
      <c r="XQ80" s="57"/>
      <c r="XR80" s="57"/>
      <c r="XS80" s="57"/>
      <c r="XT80" s="57"/>
      <c r="XU80" s="57"/>
      <c r="XV80" s="57"/>
      <c r="XW80" s="57"/>
      <c r="XX80" s="57"/>
      <c r="XY80" s="57"/>
      <c r="XZ80" s="57"/>
      <c r="YA80" s="57"/>
      <c r="YB80" s="57"/>
      <c r="YC80" s="57"/>
      <c r="YD80" s="57"/>
      <c r="YE80" s="57"/>
      <c r="YF80" s="57"/>
      <c r="YG80" s="57"/>
      <c r="YH80" s="57"/>
      <c r="YI80" s="57"/>
      <c r="YJ80" s="57"/>
      <c r="YK80" s="57"/>
      <c r="YL80" s="57"/>
      <c r="YM80" s="57"/>
      <c r="YN80" s="57"/>
      <c r="YO80" s="57"/>
      <c r="YP80" s="57"/>
      <c r="YQ80" s="57"/>
      <c r="YR80" s="57"/>
      <c r="YS80" s="57"/>
      <c r="YT80" s="57"/>
      <c r="YU80" s="57"/>
      <c r="YV80" s="57"/>
      <c r="YW80" s="57"/>
      <c r="YX80" s="57"/>
      <c r="YY80" s="57"/>
    </row>
    <row r="81" spans="2:675" x14ac:dyDescent="0.25">
      <c r="B81" s="156"/>
      <c r="C81" s="58">
        <f t="shared" si="2"/>
        <v>79</v>
      </c>
      <c r="D81" s="57"/>
      <c r="E81" s="57"/>
      <c r="F81" s="57">
        <f t="shared" ca="1" si="3"/>
        <v>0</v>
      </c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>
        <v>0</v>
      </c>
      <c r="V81" s="57">
        <v>0</v>
      </c>
      <c r="W81" s="57">
        <v>0</v>
      </c>
      <c r="X81" s="57"/>
      <c r="Y81" s="57"/>
      <c r="Z81" s="57">
        <v>0</v>
      </c>
      <c r="AA81" s="57">
        <v>0</v>
      </c>
      <c r="AB81" s="57">
        <v>0</v>
      </c>
      <c r="AC81" s="57">
        <v>0</v>
      </c>
      <c r="AD81" s="57">
        <v>0</v>
      </c>
      <c r="AE81" s="57"/>
      <c r="AF81" s="57">
        <v>0</v>
      </c>
      <c r="AG81" s="57">
        <v>0</v>
      </c>
      <c r="AH81" s="57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7">
        <v>0</v>
      </c>
      <c r="AP81" s="57">
        <v>0</v>
      </c>
      <c r="AQ81" s="57">
        <v>0</v>
      </c>
      <c r="AR81" s="57">
        <v>0</v>
      </c>
      <c r="AS81" s="57"/>
      <c r="AT81" s="57">
        <v>0</v>
      </c>
      <c r="AU81" s="57">
        <v>0</v>
      </c>
      <c r="AV81" s="57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7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7"/>
      <c r="BK81" s="57"/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7">
        <v>0</v>
      </c>
      <c r="BR81" s="57">
        <v>0</v>
      </c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DO81" s="57"/>
      <c r="DP81" s="57"/>
      <c r="DQ81" s="57"/>
      <c r="DR81" s="57"/>
      <c r="DS81" s="57"/>
      <c r="DT81" s="57"/>
      <c r="DU81" s="57"/>
      <c r="DV81" s="57"/>
      <c r="DW81" s="57"/>
      <c r="DX81" s="57"/>
      <c r="DY81" s="57"/>
      <c r="DZ81" s="57"/>
      <c r="EA81" s="57"/>
      <c r="EB81" s="57"/>
      <c r="EC81" s="57"/>
      <c r="ED81" s="57"/>
      <c r="EE81" s="57"/>
      <c r="EF81" s="57"/>
      <c r="EG81" s="57"/>
      <c r="EH81" s="57"/>
      <c r="EI81" s="57"/>
      <c r="EJ81" s="57"/>
      <c r="EK81" s="57"/>
      <c r="EL81" s="57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EX81" s="57"/>
      <c r="EY81" s="57"/>
      <c r="EZ81" s="57"/>
      <c r="FA81" s="57"/>
      <c r="FB81" s="57"/>
      <c r="FC81" s="57"/>
      <c r="FD81" s="57"/>
      <c r="FE81" s="57"/>
      <c r="FF81" s="57"/>
      <c r="FG81" s="57"/>
      <c r="FH81" s="57"/>
      <c r="FI81" s="57"/>
      <c r="FJ81" s="57"/>
      <c r="FK81" s="57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  <c r="GJ81" s="57"/>
      <c r="GK81" s="57"/>
      <c r="GL81" s="57"/>
      <c r="GM81" s="57"/>
      <c r="GN81" s="57"/>
      <c r="GO81" s="57"/>
      <c r="GP81" s="57"/>
      <c r="GQ81" s="57"/>
      <c r="GR81" s="57"/>
      <c r="GS81" s="57"/>
      <c r="GT81" s="57"/>
      <c r="GU81" s="57"/>
      <c r="GV81" s="57"/>
      <c r="GW81" s="57"/>
      <c r="GX81" s="57"/>
      <c r="GY81" s="57"/>
      <c r="GZ81" s="57"/>
      <c r="HA81" s="57"/>
      <c r="HB81" s="57"/>
      <c r="HC81" s="57"/>
      <c r="HD81" s="57"/>
      <c r="HE81" s="57"/>
      <c r="HF81" s="57"/>
      <c r="HG81" s="57"/>
      <c r="HH81" s="57"/>
      <c r="HI81" s="57"/>
      <c r="HJ81" s="57"/>
      <c r="HK81" s="57"/>
      <c r="HL81" s="57"/>
      <c r="HM81" s="57"/>
      <c r="HN81" s="57"/>
      <c r="HO81" s="57"/>
      <c r="HP81" s="57"/>
      <c r="HQ81" s="57"/>
      <c r="HR81" s="57"/>
      <c r="HS81" s="57"/>
      <c r="HT81" s="57"/>
      <c r="HU81" s="57"/>
      <c r="HV81" s="57"/>
      <c r="HW81" s="57"/>
      <c r="HX81" s="57"/>
      <c r="HY81" s="57"/>
      <c r="HZ81" s="57"/>
      <c r="IA81" s="57"/>
      <c r="IB81" s="57"/>
      <c r="IC81" s="57"/>
      <c r="ID81" s="57"/>
      <c r="IE81" s="57"/>
      <c r="IF81" s="57"/>
      <c r="IG81" s="57"/>
      <c r="IH81" s="57"/>
      <c r="II81" s="57"/>
      <c r="IJ81" s="57"/>
      <c r="IK81" s="57"/>
      <c r="IL81" s="57"/>
      <c r="IM81" s="57"/>
      <c r="IN81" s="57"/>
      <c r="IO81" s="57"/>
      <c r="IP81" s="57"/>
      <c r="IQ81" s="57"/>
      <c r="IR81" s="57"/>
      <c r="IS81" s="57"/>
      <c r="IT81" s="57"/>
      <c r="IU81" s="57"/>
      <c r="IV81" s="57"/>
      <c r="IW81" s="57"/>
      <c r="IX81" s="57"/>
      <c r="IY81" s="57"/>
      <c r="IZ81" s="57"/>
      <c r="JA81" s="57"/>
      <c r="JB81" s="57"/>
      <c r="JC81" s="57"/>
      <c r="JD81" s="57"/>
      <c r="JE81" s="57"/>
      <c r="JF81" s="57"/>
      <c r="JG81" s="57"/>
      <c r="JH81" s="57"/>
      <c r="JI81" s="57"/>
      <c r="JJ81" s="57"/>
      <c r="JK81" s="57"/>
      <c r="JL81" s="57"/>
      <c r="JM81" s="57"/>
      <c r="JN81" s="57"/>
      <c r="JO81" s="57"/>
      <c r="JP81" s="57"/>
      <c r="JQ81" s="57"/>
      <c r="JR81" s="57"/>
      <c r="JS81" s="57"/>
      <c r="JT81" s="57"/>
      <c r="JU81" s="57"/>
      <c r="JV81" s="57"/>
      <c r="JW81" s="57"/>
      <c r="JX81" s="57"/>
      <c r="JY81" s="57"/>
      <c r="JZ81" s="57"/>
      <c r="KA81" s="57"/>
      <c r="KB81" s="57"/>
      <c r="KC81" s="57"/>
      <c r="KD81" s="57"/>
      <c r="KE81" s="57"/>
      <c r="KF81" s="57"/>
      <c r="KG81" s="57"/>
      <c r="KH81" s="57"/>
      <c r="KI81" s="57"/>
      <c r="KJ81" s="57"/>
      <c r="KK81" s="57"/>
      <c r="KL81" s="57"/>
      <c r="KM81" s="57"/>
      <c r="KN81" s="57"/>
      <c r="KO81" s="57"/>
      <c r="KP81" s="57"/>
      <c r="KQ81" s="57"/>
      <c r="KR81" s="57"/>
      <c r="KS81" s="57"/>
      <c r="KT81" s="57"/>
      <c r="KU81" s="57"/>
      <c r="KV81" s="57"/>
      <c r="KW81" s="57"/>
      <c r="KX81" s="57"/>
      <c r="KY81" s="57"/>
      <c r="KZ81" s="57"/>
      <c r="LA81" s="57"/>
      <c r="LB81" s="57"/>
      <c r="LC81" s="57"/>
      <c r="LD81" s="57"/>
      <c r="LE81" s="57"/>
      <c r="LF81" s="57"/>
      <c r="LG81" s="57"/>
      <c r="LH81" s="57"/>
      <c r="LI81" s="57"/>
      <c r="LJ81" s="57"/>
      <c r="LK81" s="57"/>
      <c r="LL81" s="57"/>
      <c r="LM81" s="57"/>
      <c r="LN81" s="57"/>
      <c r="LO81" s="57"/>
      <c r="LP81" s="57"/>
      <c r="LQ81" s="57"/>
      <c r="LR81" s="57"/>
      <c r="LS81" s="57"/>
      <c r="LT81" s="57"/>
      <c r="LU81" s="57"/>
      <c r="LV81" s="57"/>
      <c r="LW81" s="57"/>
      <c r="LX81" s="57"/>
      <c r="LY81" s="57"/>
      <c r="LZ81" s="57"/>
      <c r="MA81" s="57"/>
      <c r="MB81" s="57"/>
      <c r="MC81" s="57"/>
      <c r="MD81" s="57"/>
      <c r="ME81" s="57"/>
      <c r="MF81" s="57"/>
      <c r="MG81" s="57"/>
      <c r="MH81" s="57"/>
      <c r="MI81" s="57"/>
      <c r="MJ81" s="57"/>
      <c r="MK81" s="57"/>
      <c r="ML81" s="57"/>
      <c r="MM81" s="57"/>
      <c r="MN81" s="57"/>
      <c r="MO81" s="57"/>
      <c r="MP81" s="57"/>
      <c r="MQ81" s="57"/>
      <c r="MR81" s="57"/>
      <c r="MS81" s="57"/>
      <c r="MT81" s="57"/>
      <c r="MU81" s="57"/>
      <c r="MV81" s="57"/>
      <c r="MW81" s="57"/>
      <c r="MX81" s="57"/>
      <c r="MY81" s="57"/>
      <c r="MZ81" s="57"/>
      <c r="NA81" s="57"/>
      <c r="NB81" s="57"/>
      <c r="NC81" s="57"/>
      <c r="ND81" s="57"/>
      <c r="NE81" s="57"/>
      <c r="NF81" s="57"/>
      <c r="NG81" s="57"/>
      <c r="NH81" s="57"/>
      <c r="NI81" s="57"/>
      <c r="NJ81" s="57"/>
      <c r="NK81" s="57"/>
      <c r="NL81" s="57"/>
      <c r="NM81" s="57"/>
      <c r="NN81" s="57"/>
      <c r="NO81" s="57"/>
      <c r="NP81" s="57"/>
      <c r="NQ81" s="57"/>
      <c r="NR81" s="57"/>
      <c r="NS81" s="57"/>
      <c r="NT81" s="57"/>
      <c r="NU81" s="57"/>
      <c r="NV81" s="57"/>
      <c r="NW81" s="57"/>
      <c r="NX81" s="57"/>
      <c r="NY81" s="57"/>
      <c r="NZ81" s="57"/>
      <c r="OA81" s="57"/>
      <c r="OB81" s="57"/>
      <c r="OC81" s="57"/>
      <c r="OD81" s="57"/>
      <c r="OE81" s="57"/>
      <c r="OF81" s="57"/>
      <c r="OG81" s="57"/>
      <c r="OH81" s="57"/>
      <c r="OI81" s="57"/>
      <c r="OJ81" s="57"/>
      <c r="OK81" s="57"/>
      <c r="OL81" s="57"/>
      <c r="OM81" s="57"/>
      <c r="ON81" s="57"/>
      <c r="OO81" s="57"/>
      <c r="OP81" s="57"/>
      <c r="OQ81" s="57"/>
      <c r="OR81" s="57"/>
      <c r="OS81" s="57"/>
      <c r="OT81" s="57"/>
      <c r="OU81" s="57"/>
      <c r="OV81" s="57"/>
      <c r="OW81" s="57"/>
      <c r="OX81" s="57"/>
      <c r="OY81" s="57"/>
      <c r="OZ81" s="57"/>
      <c r="PA81" s="57"/>
      <c r="PB81" s="57"/>
      <c r="PC81" s="57"/>
      <c r="PD81" s="57"/>
      <c r="PE81" s="57"/>
      <c r="PF81" s="57"/>
      <c r="PG81" s="57"/>
      <c r="PH81" s="57"/>
      <c r="PI81" s="57"/>
      <c r="PJ81" s="57"/>
      <c r="PK81" s="57"/>
      <c r="PL81" s="57"/>
      <c r="PM81" s="57"/>
      <c r="PN81" s="57"/>
      <c r="PO81" s="57"/>
      <c r="PP81" s="57"/>
      <c r="PQ81" s="57"/>
      <c r="PR81" s="57"/>
      <c r="PS81" s="57"/>
      <c r="PT81" s="57"/>
      <c r="PU81" s="57"/>
      <c r="PV81" s="57"/>
      <c r="PW81" s="57"/>
      <c r="PX81" s="57"/>
      <c r="PY81" s="57"/>
      <c r="PZ81" s="57"/>
      <c r="QA81" s="57"/>
      <c r="QB81" s="57"/>
      <c r="QC81" s="57"/>
      <c r="QD81" s="57"/>
      <c r="QE81" s="57"/>
      <c r="QF81" s="57"/>
      <c r="QG81" s="57"/>
      <c r="QH81" s="57"/>
      <c r="QI81" s="57"/>
      <c r="QJ81" s="57"/>
      <c r="QK81" s="57"/>
      <c r="QL81" s="57"/>
      <c r="QM81" s="57"/>
      <c r="QN81" s="57"/>
      <c r="QO81" s="57"/>
      <c r="QP81" s="57"/>
      <c r="QQ81" s="57"/>
      <c r="QR81" s="57"/>
      <c r="QS81" s="57"/>
      <c r="QT81" s="57"/>
      <c r="QU81" s="57"/>
      <c r="QV81" s="57"/>
      <c r="QW81" s="57"/>
      <c r="QX81" s="57"/>
      <c r="QY81" s="57"/>
      <c r="QZ81" s="57"/>
      <c r="RA81" s="57"/>
      <c r="RB81" s="57"/>
      <c r="RC81" s="57"/>
      <c r="RD81" s="57"/>
      <c r="RE81" s="57"/>
      <c r="RF81" s="57"/>
      <c r="RG81" s="57"/>
      <c r="RH81" s="57"/>
      <c r="RI81" s="57"/>
      <c r="RJ81" s="57"/>
      <c r="RK81" s="57"/>
      <c r="RL81" s="57"/>
      <c r="RM81" s="57"/>
      <c r="RN81" s="57"/>
      <c r="RO81" s="57"/>
      <c r="RP81" s="57"/>
      <c r="RQ81" s="57"/>
      <c r="RR81" s="57"/>
      <c r="RS81" s="57"/>
      <c r="RT81" s="57"/>
      <c r="RU81" s="57"/>
      <c r="RV81" s="57"/>
      <c r="RW81" s="57"/>
      <c r="RX81" s="57"/>
      <c r="RY81" s="57"/>
      <c r="RZ81" s="57"/>
      <c r="SA81" s="57"/>
      <c r="SB81" s="57"/>
      <c r="SC81" s="57"/>
      <c r="SD81" s="57"/>
      <c r="SE81" s="57"/>
      <c r="SF81" s="57"/>
      <c r="SG81" s="57"/>
      <c r="SH81" s="57"/>
      <c r="SI81" s="57"/>
      <c r="SJ81" s="57"/>
      <c r="SK81" s="57"/>
      <c r="SL81" s="57"/>
      <c r="SM81" s="57"/>
      <c r="SN81" s="57"/>
      <c r="SO81" s="57"/>
      <c r="SP81" s="57"/>
      <c r="SQ81" s="57"/>
      <c r="SR81" s="57"/>
      <c r="SS81" s="57"/>
      <c r="ST81" s="57"/>
      <c r="SU81" s="57"/>
      <c r="SV81" s="57"/>
      <c r="SW81" s="57"/>
      <c r="SX81" s="57"/>
      <c r="SY81" s="57"/>
      <c r="SZ81" s="57"/>
      <c r="TA81" s="57"/>
      <c r="TB81" s="57"/>
      <c r="TC81" s="57"/>
      <c r="TD81" s="57"/>
      <c r="TE81" s="57"/>
      <c r="TF81" s="57"/>
      <c r="TG81" s="57"/>
      <c r="TH81" s="57"/>
      <c r="TI81" s="57"/>
      <c r="TJ81" s="57"/>
      <c r="TK81" s="57"/>
      <c r="TL81" s="57"/>
      <c r="TM81" s="57"/>
      <c r="TN81" s="57"/>
      <c r="TO81" s="57"/>
      <c r="TP81" s="57"/>
      <c r="TQ81" s="57"/>
      <c r="TR81" s="57"/>
      <c r="TS81" s="57"/>
      <c r="TT81" s="57"/>
      <c r="TU81" s="57"/>
      <c r="TV81" s="57"/>
      <c r="TW81" s="57"/>
      <c r="TX81" s="57"/>
      <c r="TY81" s="57"/>
      <c r="TZ81" s="57"/>
      <c r="UA81" s="57"/>
      <c r="UB81" s="57"/>
      <c r="UC81" s="57"/>
      <c r="UD81" s="57"/>
      <c r="UE81" s="57"/>
      <c r="UF81" s="57"/>
      <c r="UG81" s="57"/>
      <c r="UH81" s="57"/>
      <c r="UI81" s="57"/>
      <c r="UJ81" s="57"/>
      <c r="UK81" s="57"/>
      <c r="UL81" s="57"/>
      <c r="UM81" s="57"/>
      <c r="UN81" s="57"/>
      <c r="UO81" s="57"/>
      <c r="UP81" s="57"/>
      <c r="UQ81" s="57"/>
      <c r="UR81" s="57"/>
      <c r="US81" s="57"/>
      <c r="UT81" s="57"/>
      <c r="UU81" s="57"/>
      <c r="UV81" s="57"/>
      <c r="UW81" s="57"/>
      <c r="UX81" s="57"/>
      <c r="UY81" s="57"/>
      <c r="UZ81" s="57"/>
      <c r="VA81" s="57"/>
      <c r="VB81" s="57"/>
      <c r="VC81" s="57"/>
      <c r="VD81" s="57"/>
      <c r="VE81" s="57"/>
      <c r="VF81" s="57"/>
      <c r="VG81" s="57"/>
      <c r="VH81" s="57"/>
      <c r="VI81" s="57"/>
      <c r="VJ81" s="57"/>
      <c r="VK81" s="57"/>
      <c r="VL81" s="57"/>
      <c r="VM81" s="57"/>
      <c r="VN81" s="57"/>
      <c r="VO81" s="57"/>
      <c r="VP81" s="57"/>
      <c r="VQ81" s="57"/>
      <c r="VR81" s="57"/>
      <c r="VS81" s="57"/>
      <c r="VT81" s="57"/>
      <c r="VU81" s="57"/>
      <c r="VV81" s="57"/>
      <c r="VW81" s="57"/>
      <c r="VX81" s="57"/>
      <c r="VY81" s="57"/>
      <c r="VZ81" s="57"/>
      <c r="WA81" s="57"/>
      <c r="WB81" s="57"/>
      <c r="WC81" s="57"/>
      <c r="WD81" s="57"/>
      <c r="WE81" s="57"/>
      <c r="WF81" s="57"/>
      <c r="WG81" s="57"/>
      <c r="WH81" s="57"/>
      <c r="WI81" s="57"/>
      <c r="WJ81" s="57"/>
      <c r="WK81" s="57"/>
      <c r="WL81" s="57"/>
      <c r="WM81" s="57"/>
      <c r="WN81" s="57"/>
      <c r="WO81" s="57"/>
      <c r="WP81" s="57"/>
      <c r="WQ81" s="57"/>
      <c r="WR81" s="57"/>
      <c r="WS81" s="57"/>
      <c r="WT81" s="57"/>
      <c r="WU81" s="57"/>
      <c r="WV81" s="57"/>
      <c r="WW81" s="57"/>
      <c r="WX81" s="57"/>
      <c r="WY81" s="57"/>
      <c r="WZ81" s="57"/>
      <c r="XA81" s="57"/>
      <c r="XB81" s="57"/>
      <c r="XC81" s="57"/>
      <c r="XD81" s="57"/>
      <c r="XE81" s="57"/>
      <c r="XF81" s="57"/>
      <c r="XG81" s="57"/>
      <c r="XH81" s="57"/>
      <c r="XI81" s="57"/>
      <c r="XJ81" s="57"/>
      <c r="XK81" s="57"/>
      <c r="XL81" s="57"/>
      <c r="XM81" s="57"/>
      <c r="XN81" s="57"/>
      <c r="XO81" s="57"/>
      <c r="XP81" s="57"/>
      <c r="XQ81" s="57"/>
      <c r="XR81" s="57"/>
      <c r="XS81" s="57"/>
      <c r="XT81" s="57"/>
      <c r="XU81" s="57"/>
      <c r="XV81" s="57"/>
      <c r="XW81" s="57"/>
      <c r="XX81" s="57"/>
      <c r="XY81" s="57"/>
      <c r="XZ81" s="57"/>
      <c r="YA81" s="57"/>
      <c r="YB81" s="57"/>
      <c r="YC81" s="57"/>
      <c r="YD81" s="57"/>
      <c r="YE81" s="57"/>
      <c r="YF81" s="57"/>
      <c r="YG81" s="57"/>
      <c r="YH81" s="57"/>
      <c r="YI81" s="57"/>
      <c r="YJ81" s="57"/>
      <c r="YK81" s="57"/>
      <c r="YL81" s="57"/>
      <c r="YM81" s="57"/>
      <c r="YN81" s="57"/>
      <c r="YO81" s="57"/>
      <c r="YP81" s="57"/>
      <c r="YQ81" s="57"/>
      <c r="YR81" s="57"/>
      <c r="YS81" s="57"/>
      <c r="YT81" s="57"/>
      <c r="YU81" s="57"/>
      <c r="YV81" s="57"/>
      <c r="YW81" s="57"/>
      <c r="YX81" s="57"/>
      <c r="YY81" s="57"/>
    </row>
    <row r="82" spans="2:675" x14ac:dyDescent="0.25">
      <c r="B82" s="156"/>
      <c r="C82" s="58">
        <f t="shared" si="2"/>
        <v>80</v>
      </c>
      <c r="D82" s="57"/>
      <c r="E82" s="57"/>
      <c r="F82" s="57">
        <f t="shared" ca="1" si="3"/>
        <v>0</v>
      </c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>
        <v>0</v>
      </c>
      <c r="V82" s="57">
        <v>0</v>
      </c>
      <c r="W82" s="57">
        <v>0</v>
      </c>
      <c r="X82" s="57"/>
      <c r="Y82" s="57"/>
      <c r="Z82" s="57">
        <v>0</v>
      </c>
      <c r="AA82" s="57">
        <v>0</v>
      </c>
      <c r="AB82" s="57">
        <v>0</v>
      </c>
      <c r="AC82" s="57">
        <v>0</v>
      </c>
      <c r="AD82" s="57">
        <v>0</v>
      </c>
      <c r="AE82" s="57"/>
      <c r="AF82" s="57">
        <v>0</v>
      </c>
      <c r="AG82" s="57">
        <v>0</v>
      </c>
      <c r="AH82" s="57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7">
        <v>0</v>
      </c>
      <c r="AP82" s="57">
        <v>0</v>
      </c>
      <c r="AQ82" s="57">
        <v>0</v>
      </c>
      <c r="AR82" s="57">
        <v>0</v>
      </c>
      <c r="AS82" s="57"/>
      <c r="AT82" s="57">
        <v>0</v>
      </c>
      <c r="AU82" s="57">
        <v>0</v>
      </c>
      <c r="AV82" s="57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7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7"/>
      <c r="BK82" s="57"/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7">
        <v>0</v>
      </c>
      <c r="BR82" s="57">
        <v>0</v>
      </c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57"/>
      <c r="DZ82" s="57"/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  <c r="FN82" s="57"/>
      <c r="FO82" s="57"/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7"/>
      <c r="GF82" s="57"/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57"/>
      <c r="GX82" s="57"/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7"/>
      <c r="HO82" s="57"/>
      <c r="HP82" s="57"/>
      <c r="HQ82" s="57"/>
      <c r="HR82" s="57"/>
      <c r="HS82" s="57"/>
      <c r="HT82" s="57"/>
      <c r="HU82" s="57"/>
      <c r="HV82" s="57"/>
      <c r="HW82" s="57"/>
      <c r="HX82" s="57"/>
      <c r="HY82" s="57"/>
      <c r="HZ82" s="57"/>
      <c r="IA82" s="57"/>
      <c r="IB82" s="57"/>
      <c r="IC82" s="57"/>
      <c r="ID82" s="57"/>
      <c r="IE82" s="57"/>
      <c r="IF82" s="57"/>
      <c r="IG82" s="57"/>
      <c r="IH82" s="57"/>
      <c r="II82" s="57"/>
      <c r="IJ82" s="57"/>
      <c r="IK82" s="57"/>
      <c r="IL82" s="57"/>
      <c r="IM82" s="57"/>
      <c r="IN82" s="57"/>
      <c r="IO82" s="57"/>
      <c r="IP82" s="57"/>
      <c r="IQ82" s="57"/>
      <c r="IR82" s="57"/>
      <c r="IS82" s="57"/>
      <c r="IT82" s="57"/>
      <c r="IU82" s="57"/>
      <c r="IV82" s="57"/>
      <c r="IW82" s="57"/>
      <c r="IX82" s="57"/>
      <c r="IY82" s="57"/>
      <c r="IZ82" s="57"/>
      <c r="JA82" s="57"/>
      <c r="JB82" s="57"/>
      <c r="JC82" s="57"/>
      <c r="JD82" s="57"/>
      <c r="JE82" s="57"/>
      <c r="JF82" s="57"/>
      <c r="JG82" s="57"/>
      <c r="JH82" s="57"/>
      <c r="JI82" s="57"/>
      <c r="JJ82" s="57"/>
      <c r="JK82" s="57"/>
      <c r="JL82" s="57"/>
      <c r="JM82" s="57"/>
      <c r="JN82" s="57"/>
      <c r="JO82" s="57"/>
      <c r="JP82" s="57"/>
      <c r="JQ82" s="57"/>
      <c r="JR82" s="57"/>
      <c r="JS82" s="57"/>
      <c r="JT82" s="57"/>
      <c r="JU82" s="57"/>
      <c r="JV82" s="57"/>
      <c r="JW82" s="57"/>
      <c r="JX82" s="57"/>
      <c r="JY82" s="57"/>
      <c r="JZ82" s="57"/>
      <c r="KA82" s="57"/>
      <c r="KB82" s="57"/>
      <c r="KC82" s="57"/>
      <c r="KD82" s="57"/>
      <c r="KE82" s="57"/>
      <c r="KF82" s="57"/>
      <c r="KG82" s="57"/>
      <c r="KH82" s="57"/>
      <c r="KI82" s="57"/>
      <c r="KJ82" s="57"/>
      <c r="KK82" s="57"/>
      <c r="KL82" s="57"/>
      <c r="KM82" s="57"/>
      <c r="KN82" s="57"/>
      <c r="KO82" s="57"/>
      <c r="KP82" s="57"/>
      <c r="KQ82" s="57"/>
      <c r="KR82" s="57"/>
      <c r="KS82" s="57"/>
      <c r="KT82" s="57"/>
      <c r="KU82" s="57"/>
      <c r="KV82" s="57"/>
      <c r="KW82" s="57"/>
      <c r="KX82" s="57"/>
      <c r="KY82" s="57"/>
      <c r="KZ82" s="57"/>
      <c r="LA82" s="57"/>
      <c r="LB82" s="57"/>
      <c r="LC82" s="57"/>
      <c r="LD82" s="57"/>
      <c r="LE82" s="57"/>
      <c r="LF82" s="57"/>
      <c r="LG82" s="57"/>
      <c r="LH82" s="57"/>
      <c r="LI82" s="57"/>
      <c r="LJ82" s="57"/>
      <c r="LK82" s="57"/>
      <c r="LL82" s="57"/>
      <c r="LM82" s="57"/>
      <c r="LN82" s="57"/>
      <c r="LO82" s="57"/>
      <c r="LP82" s="57"/>
      <c r="LQ82" s="57"/>
      <c r="LR82" s="57"/>
      <c r="LS82" s="57"/>
      <c r="LT82" s="57"/>
      <c r="LU82" s="57"/>
      <c r="LV82" s="57"/>
      <c r="LW82" s="57"/>
      <c r="LX82" s="57"/>
      <c r="LY82" s="57"/>
      <c r="LZ82" s="57"/>
      <c r="MA82" s="57"/>
      <c r="MB82" s="57"/>
      <c r="MC82" s="57"/>
      <c r="MD82" s="57"/>
      <c r="ME82" s="57"/>
      <c r="MF82" s="57"/>
      <c r="MG82" s="57"/>
      <c r="MH82" s="57"/>
      <c r="MI82" s="57"/>
      <c r="MJ82" s="57"/>
      <c r="MK82" s="57"/>
      <c r="ML82" s="57"/>
      <c r="MM82" s="57"/>
      <c r="MN82" s="57"/>
      <c r="MO82" s="57"/>
      <c r="MP82" s="57"/>
      <c r="MQ82" s="57"/>
      <c r="MR82" s="57"/>
      <c r="MS82" s="57"/>
      <c r="MT82" s="57"/>
      <c r="MU82" s="57"/>
      <c r="MV82" s="57"/>
      <c r="MW82" s="57"/>
      <c r="MX82" s="57"/>
      <c r="MY82" s="57"/>
      <c r="MZ82" s="57"/>
      <c r="NA82" s="57"/>
      <c r="NB82" s="57"/>
      <c r="NC82" s="57"/>
      <c r="ND82" s="57"/>
      <c r="NE82" s="57"/>
      <c r="NF82" s="57"/>
      <c r="NG82" s="57"/>
      <c r="NH82" s="57"/>
      <c r="NI82" s="57"/>
      <c r="NJ82" s="57"/>
      <c r="NK82" s="57"/>
      <c r="NL82" s="57"/>
      <c r="NM82" s="57"/>
      <c r="NN82" s="57"/>
      <c r="NO82" s="57"/>
      <c r="NP82" s="57"/>
      <c r="NQ82" s="57"/>
      <c r="NR82" s="57"/>
      <c r="NS82" s="57"/>
      <c r="NT82" s="57"/>
      <c r="NU82" s="57"/>
      <c r="NV82" s="57"/>
      <c r="NW82" s="57"/>
      <c r="NX82" s="57"/>
      <c r="NY82" s="57"/>
      <c r="NZ82" s="57"/>
      <c r="OA82" s="57"/>
      <c r="OB82" s="57"/>
      <c r="OC82" s="57"/>
      <c r="OD82" s="57"/>
      <c r="OE82" s="57"/>
      <c r="OF82" s="57"/>
      <c r="OG82" s="57"/>
      <c r="OH82" s="57"/>
      <c r="OI82" s="57"/>
      <c r="OJ82" s="57"/>
      <c r="OK82" s="57"/>
      <c r="OL82" s="57"/>
      <c r="OM82" s="57"/>
      <c r="ON82" s="57"/>
      <c r="OO82" s="57"/>
      <c r="OP82" s="57"/>
      <c r="OQ82" s="57"/>
      <c r="OR82" s="57"/>
      <c r="OS82" s="57"/>
      <c r="OT82" s="57"/>
      <c r="OU82" s="57"/>
      <c r="OV82" s="57"/>
      <c r="OW82" s="57"/>
      <c r="OX82" s="57"/>
      <c r="OY82" s="57"/>
      <c r="OZ82" s="57"/>
      <c r="PA82" s="57"/>
      <c r="PB82" s="57"/>
      <c r="PC82" s="57"/>
      <c r="PD82" s="57"/>
      <c r="PE82" s="57"/>
      <c r="PF82" s="57"/>
      <c r="PG82" s="57"/>
      <c r="PH82" s="57"/>
      <c r="PI82" s="57"/>
      <c r="PJ82" s="57"/>
      <c r="PK82" s="57"/>
      <c r="PL82" s="57"/>
      <c r="PM82" s="57"/>
      <c r="PN82" s="57"/>
      <c r="PO82" s="57"/>
      <c r="PP82" s="57"/>
      <c r="PQ82" s="57"/>
      <c r="PR82" s="57"/>
      <c r="PS82" s="57"/>
      <c r="PT82" s="57"/>
      <c r="PU82" s="57"/>
      <c r="PV82" s="57"/>
      <c r="PW82" s="57"/>
      <c r="PX82" s="57"/>
      <c r="PY82" s="57"/>
      <c r="PZ82" s="57"/>
      <c r="QA82" s="57"/>
      <c r="QB82" s="57"/>
      <c r="QC82" s="57"/>
      <c r="QD82" s="57"/>
      <c r="QE82" s="57"/>
      <c r="QF82" s="57"/>
      <c r="QG82" s="57"/>
      <c r="QH82" s="57"/>
      <c r="QI82" s="57"/>
      <c r="QJ82" s="57"/>
      <c r="QK82" s="57"/>
      <c r="QL82" s="57"/>
      <c r="QM82" s="57"/>
      <c r="QN82" s="57"/>
      <c r="QO82" s="57"/>
      <c r="QP82" s="57"/>
      <c r="QQ82" s="57"/>
      <c r="QR82" s="57"/>
      <c r="QS82" s="57"/>
      <c r="QT82" s="57"/>
      <c r="QU82" s="57"/>
      <c r="QV82" s="57"/>
      <c r="QW82" s="57"/>
      <c r="QX82" s="57"/>
      <c r="QY82" s="57"/>
      <c r="QZ82" s="57"/>
      <c r="RA82" s="57"/>
      <c r="RB82" s="57"/>
      <c r="RC82" s="57"/>
      <c r="RD82" s="57"/>
      <c r="RE82" s="57"/>
      <c r="RF82" s="57"/>
      <c r="RG82" s="57"/>
      <c r="RH82" s="57"/>
      <c r="RI82" s="57"/>
      <c r="RJ82" s="57"/>
      <c r="RK82" s="57"/>
      <c r="RL82" s="57"/>
      <c r="RM82" s="57"/>
      <c r="RN82" s="57"/>
      <c r="RO82" s="57"/>
      <c r="RP82" s="57"/>
      <c r="RQ82" s="57"/>
      <c r="RR82" s="57"/>
      <c r="RS82" s="57"/>
      <c r="RT82" s="57"/>
      <c r="RU82" s="57"/>
      <c r="RV82" s="57"/>
      <c r="RW82" s="57"/>
      <c r="RX82" s="57"/>
      <c r="RY82" s="57"/>
      <c r="RZ82" s="57"/>
      <c r="SA82" s="57"/>
      <c r="SB82" s="57"/>
      <c r="SC82" s="57"/>
      <c r="SD82" s="57"/>
      <c r="SE82" s="57"/>
      <c r="SF82" s="57"/>
      <c r="SG82" s="57"/>
      <c r="SH82" s="57"/>
      <c r="SI82" s="57"/>
      <c r="SJ82" s="57"/>
      <c r="SK82" s="57"/>
      <c r="SL82" s="57"/>
      <c r="SM82" s="57"/>
      <c r="SN82" s="57"/>
      <c r="SO82" s="57"/>
      <c r="SP82" s="57"/>
      <c r="SQ82" s="57"/>
      <c r="SR82" s="57"/>
      <c r="SS82" s="57"/>
      <c r="ST82" s="57"/>
      <c r="SU82" s="57"/>
      <c r="SV82" s="57"/>
      <c r="SW82" s="57"/>
      <c r="SX82" s="57"/>
      <c r="SY82" s="57"/>
      <c r="SZ82" s="57"/>
      <c r="TA82" s="57"/>
      <c r="TB82" s="57"/>
      <c r="TC82" s="57"/>
      <c r="TD82" s="57"/>
      <c r="TE82" s="57"/>
      <c r="TF82" s="57"/>
      <c r="TG82" s="57"/>
      <c r="TH82" s="57"/>
      <c r="TI82" s="57"/>
      <c r="TJ82" s="57"/>
      <c r="TK82" s="57"/>
      <c r="TL82" s="57"/>
      <c r="TM82" s="57"/>
      <c r="TN82" s="57"/>
      <c r="TO82" s="57"/>
      <c r="TP82" s="57"/>
      <c r="TQ82" s="57"/>
      <c r="TR82" s="57"/>
      <c r="TS82" s="57"/>
      <c r="TT82" s="57"/>
      <c r="TU82" s="57"/>
      <c r="TV82" s="57"/>
      <c r="TW82" s="57"/>
      <c r="TX82" s="57"/>
      <c r="TY82" s="57"/>
      <c r="TZ82" s="57"/>
      <c r="UA82" s="57"/>
      <c r="UB82" s="57"/>
      <c r="UC82" s="57"/>
      <c r="UD82" s="57"/>
      <c r="UE82" s="57"/>
      <c r="UF82" s="57"/>
      <c r="UG82" s="57"/>
      <c r="UH82" s="57"/>
      <c r="UI82" s="57"/>
      <c r="UJ82" s="57"/>
      <c r="UK82" s="57"/>
      <c r="UL82" s="57"/>
      <c r="UM82" s="57"/>
      <c r="UN82" s="57"/>
      <c r="UO82" s="57"/>
      <c r="UP82" s="57"/>
      <c r="UQ82" s="57"/>
      <c r="UR82" s="57"/>
      <c r="US82" s="57"/>
      <c r="UT82" s="57"/>
      <c r="UU82" s="57"/>
      <c r="UV82" s="57"/>
      <c r="UW82" s="57"/>
      <c r="UX82" s="57"/>
      <c r="UY82" s="57"/>
      <c r="UZ82" s="57"/>
      <c r="VA82" s="57"/>
      <c r="VB82" s="57"/>
      <c r="VC82" s="57"/>
      <c r="VD82" s="57"/>
      <c r="VE82" s="57"/>
      <c r="VF82" s="57"/>
      <c r="VG82" s="57"/>
      <c r="VH82" s="57"/>
      <c r="VI82" s="57"/>
      <c r="VJ82" s="57"/>
      <c r="VK82" s="57"/>
      <c r="VL82" s="57"/>
      <c r="VM82" s="57"/>
      <c r="VN82" s="57"/>
      <c r="VO82" s="57"/>
      <c r="VP82" s="57"/>
      <c r="VQ82" s="57"/>
      <c r="VR82" s="57"/>
      <c r="VS82" s="57"/>
      <c r="VT82" s="57"/>
      <c r="VU82" s="57"/>
      <c r="VV82" s="57"/>
      <c r="VW82" s="57"/>
      <c r="VX82" s="57"/>
      <c r="VY82" s="57"/>
      <c r="VZ82" s="57"/>
      <c r="WA82" s="57"/>
      <c r="WB82" s="57"/>
      <c r="WC82" s="57"/>
      <c r="WD82" s="57"/>
      <c r="WE82" s="57"/>
      <c r="WF82" s="57"/>
      <c r="WG82" s="57"/>
      <c r="WH82" s="57"/>
      <c r="WI82" s="57"/>
      <c r="WJ82" s="57"/>
      <c r="WK82" s="57"/>
      <c r="WL82" s="57"/>
      <c r="WM82" s="57"/>
      <c r="WN82" s="57"/>
      <c r="WO82" s="57"/>
      <c r="WP82" s="57"/>
      <c r="WQ82" s="57"/>
      <c r="WR82" s="57"/>
      <c r="WS82" s="57"/>
      <c r="WT82" s="57"/>
      <c r="WU82" s="57"/>
      <c r="WV82" s="57"/>
      <c r="WW82" s="57"/>
      <c r="WX82" s="57"/>
      <c r="WY82" s="57"/>
      <c r="WZ82" s="57"/>
      <c r="XA82" s="57"/>
      <c r="XB82" s="57"/>
      <c r="XC82" s="57"/>
      <c r="XD82" s="57"/>
      <c r="XE82" s="57"/>
      <c r="XF82" s="57"/>
      <c r="XG82" s="57"/>
      <c r="XH82" s="57"/>
      <c r="XI82" s="57"/>
      <c r="XJ82" s="57"/>
      <c r="XK82" s="57"/>
      <c r="XL82" s="57"/>
      <c r="XM82" s="57"/>
      <c r="XN82" s="57"/>
      <c r="XO82" s="57"/>
      <c r="XP82" s="57"/>
      <c r="XQ82" s="57"/>
      <c r="XR82" s="57"/>
      <c r="XS82" s="57"/>
      <c r="XT82" s="57"/>
      <c r="XU82" s="57"/>
      <c r="XV82" s="57"/>
      <c r="XW82" s="57"/>
      <c r="XX82" s="57"/>
      <c r="XY82" s="57"/>
      <c r="XZ82" s="57"/>
      <c r="YA82" s="57"/>
      <c r="YB82" s="57"/>
      <c r="YC82" s="57"/>
      <c r="YD82" s="57"/>
      <c r="YE82" s="57"/>
      <c r="YF82" s="57"/>
      <c r="YG82" s="57"/>
      <c r="YH82" s="57"/>
      <c r="YI82" s="57"/>
      <c r="YJ82" s="57"/>
      <c r="YK82" s="57"/>
      <c r="YL82" s="57"/>
      <c r="YM82" s="57"/>
      <c r="YN82" s="57"/>
      <c r="YO82" s="57"/>
      <c r="YP82" s="57"/>
      <c r="YQ82" s="57"/>
      <c r="YR82" s="57"/>
      <c r="YS82" s="57"/>
      <c r="YT82" s="57"/>
      <c r="YU82" s="57"/>
      <c r="YV82" s="57"/>
      <c r="YW82" s="57"/>
      <c r="YX82" s="57"/>
      <c r="YY82" s="57"/>
    </row>
    <row r="83" spans="2:675" x14ac:dyDescent="0.25">
      <c r="B83" s="156"/>
      <c r="C83" s="58">
        <f t="shared" si="2"/>
        <v>81</v>
      </c>
      <c r="D83" s="57"/>
      <c r="E83" s="57"/>
      <c r="F83" s="57">
        <f t="shared" ca="1" si="3"/>
        <v>0</v>
      </c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>
        <v>0</v>
      </c>
      <c r="V83" s="57">
        <v>0</v>
      </c>
      <c r="W83" s="57">
        <v>0</v>
      </c>
      <c r="X83" s="57"/>
      <c r="Y83" s="57"/>
      <c r="Z83" s="57">
        <v>0</v>
      </c>
      <c r="AA83" s="57">
        <v>0</v>
      </c>
      <c r="AB83" s="57">
        <v>0</v>
      </c>
      <c r="AC83" s="57">
        <v>0</v>
      </c>
      <c r="AD83" s="57">
        <v>0</v>
      </c>
      <c r="AE83" s="57"/>
      <c r="AF83" s="57">
        <v>0</v>
      </c>
      <c r="AG83" s="57">
        <v>0</v>
      </c>
      <c r="AH83" s="57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7">
        <v>0</v>
      </c>
      <c r="AP83" s="57">
        <v>0</v>
      </c>
      <c r="AQ83" s="57">
        <v>0</v>
      </c>
      <c r="AR83" s="57">
        <v>0</v>
      </c>
      <c r="AS83" s="57"/>
      <c r="AT83" s="57">
        <v>0</v>
      </c>
      <c r="AU83" s="57">
        <v>0</v>
      </c>
      <c r="AV83" s="57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7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7"/>
      <c r="BK83" s="57"/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7">
        <v>0</v>
      </c>
      <c r="BR83" s="57">
        <v>0</v>
      </c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  <c r="DL83" s="57"/>
      <c r="DM83" s="57"/>
      <c r="DN83" s="57"/>
      <c r="DO83" s="57"/>
      <c r="DP83" s="57"/>
      <c r="DQ83" s="57"/>
      <c r="DR83" s="57"/>
      <c r="DS83" s="57"/>
      <c r="DT83" s="57"/>
      <c r="DU83" s="57"/>
      <c r="DV83" s="57"/>
      <c r="DW83" s="57"/>
      <c r="DX83" s="57"/>
      <c r="DY83" s="57"/>
      <c r="DZ83" s="57"/>
      <c r="EA83" s="57"/>
      <c r="EB83" s="57"/>
      <c r="EC83" s="57"/>
      <c r="ED83" s="57"/>
      <c r="EE83" s="57"/>
      <c r="EF83" s="57"/>
      <c r="EG83" s="57"/>
      <c r="EH83" s="57"/>
      <c r="EI83" s="57"/>
      <c r="EJ83" s="57"/>
      <c r="EK83" s="57"/>
      <c r="EL83" s="57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EX83" s="57"/>
      <c r="EY83" s="57"/>
      <c r="EZ83" s="57"/>
      <c r="FA83" s="57"/>
      <c r="FB83" s="57"/>
      <c r="FC83" s="57"/>
      <c r="FD83" s="57"/>
      <c r="FE83" s="57"/>
      <c r="FF83" s="57"/>
      <c r="FG83" s="57"/>
      <c r="FH83" s="57"/>
      <c r="FI83" s="57"/>
      <c r="FJ83" s="57"/>
      <c r="FK83" s="57"/>
      <c r="FL83" s="57"/>
      <c r="FM83" s="57"/>
      <c r="FN83" s="57"/>
      <c r="FO83" s="57"/>
      <c r="FP83" s="57"/>
      <c r="FQ83" s="57"/>
      <c r="FR83" s="57"/>
      <c r="FS83" s="57"/>
      <c r="FT83" s="57"/>
      <c r="FU83" s="57"/>
      <c r="FV83" s="57"/>
      <c r="FW83" s="57"/>
      <c r="FX83" s="57"/>
      <c r="FY83" s="57"/>
      <c r="FZ83" s="57"/>
      <c r="GA83" s="57"/>
      <c r="GB83" s="57"/>
      <c r="GC83" s="57"/>
      <c r="GD83" s="57"/>
      <c r="GE83" s="57"/>
      <c r="GF83" s="57"/>
      <c r="GG83" s="57"/>
      <c r="GH83" s="57"/>
      <c r="GI83" s="57"/>
      <c r="GJ83" s="57"/>
      <c r="GK83" s="57"/>
      <c r="GL83" s="57"/>
      <c r="GM83" s="57"/>
      <c r="GN83" s="57"/>
      <c r="GO83" s="57"/>
      <c r="GP83" s="57"/>
      <c r="GQ83" s="57"/>
      <c r="GR83" s="57"/>
      <c r="GS83" s="57"/>
      <c r="GT83" s="57"/>
      <c r="GU83" s="57"/>
      <c r="GV83" s="57"/>
      <c r="GW83" s="57"/>
      <c r="GX83" s="57"/>
      <c r="GY83" s="57"/>
      <c r="GZ83" s="57"/>
      <c r="HA83" s="57"/>
      <c r="HB83" s="57"/>
      <c r="HC83" s="57"/>
      <c r="HD83" s="57"/>
      <c r="HE83" s="57"/>
      <c r="HF83" s="57"/>
      <c r="HG83" s="57"/>
      <c r="HH83" s="57"/>
      <c r="HI83" s="57"/>
      <c r="HJ83" s="57"/>
      <c r="HK83" s="57"/>
      <c r="HL83" s="57"/>
      <c r="HM83" s="57"/>
      <c r="HN83" s="57"/>
      <c r="HO83" s="57"/>
      <c r="HP83" s="57"/>
      <c r="HQ83" s="57"/>
      <c r="HR83" s="57"/>
      <c r="HS83" s="57"/>
      <c r="HT83" s="57"/>
      <c r="HU83" s="57"/>
      <c r="HV83" s="57"/>
      <c r="HW83" s="57"/>
      <c r="HX83" s="57"/>
      <c r="HY83" s="57"/>
      <c r="HZ83" s="57"/>
      <c r="IA83" s="57"/>
      <c r="IB83" s="57"/>
      <c r="IC83" s="57"/>
      <c r="ID83" s="57"/>
      <c r="IE83" s="57"/>
      <c r="IF83" s="57"/>
      <c r="IG83" s="57"/>
      <c r="IH83" s="57"/>
      <c r="II83" s="57"/>
      <c r="IJ83" s="57"/>
      <c r="IK83" s="57"/>
      <c r="IL83" s="57"/>
      <c r="IM83" s="57"/>
      <c r="IN83" s="57"/>
      <c r="IO83" s="57"/>
      <c r="IP83" s="57"/>
      <c r="IQ83" s="57"/>
      <c r="IR83" s="57"/>
      <c r="IS83" s="57"/>
      <c r="IT83" s="57"/>
      <c r="IU83" s="57"/>
      <c r="IV83" s="57"/>
      <c r="IW83" s="57"/>
      <c r="IX83" s="57"/>
      <c r="IY83" s="57"/>
      <c r="IZ83" s="57"/>
      <c r="JA83" s="57"/>
      <c r="JB83" s="57"/>
      <c r="JC83" s="57"/>
      <c r="JD83" s="57"/>
      <c r="JE83" s="57"/>
      <c r="JF83" s="57"/>
      <c r="JG83" s="57"/>
      <c r="JH83" s="57"/>
      <c r="JI83" s="57"/>
      <c r="JJ83" s="57"/>
      <c r="JK83" s="57"/>
      <c r="JL83" s="57"/>
      <c r="JM83" s="57"/>
      <c r="JN83" s="57"/>
      <c r="JO83" s="57"/>
      <c r="JP83" s="57"/>
      <c r="JQ83" s="57"/>
      <c r="JR83" s="57"/>
      <c r="JS83" s="57"/>
      <c r="JT83" s="57"/>
      <c r="JU83" s="57"/>
      <c r="JV83" s="57"/>
      <c r="JW83" s="57"/>
      <c r="JX83" s="57"/>
      <c r="JY83" s="57"/>
      <c r="JZ83" s="57"/>
      <c r="KA83" s="57"/>
      <c r="KB83" s="57"/>
      <c r="KC83" s="57"/>
      <c r="KD83" s="57"/>
      <c r="KE83" s="57"/>
      <c r="KF83" s="57"/>
      <c r="KG83" s="57"/>
      <c r="KH83" s="57"/>
      <c r="KI83" s="57"/>
      <c r="KJ83" s="57"/>
      <c r="KK83" s="57"/>
      <c r="KL83" s="57"/>
      <c r="KM83" s="57"/>
      <c r="KN83" s="57"/>
      <c r="KO83" s="57"/>
      <c r="KP83" s="57"/>
      <c r="KQ83" s="57"/>
      <c r="KR83" s="57"/>
      <c r="KS83" s="57"/>
      <c r="KT83" s="57"/>
      <c r="KU83" s="57"/>
      <c r="KV83" s="57"/>
      <c r="KW83" s="57"/>
      <c r="KX83" s="57"/>
      <c r="KY83" s="57"/>
      <c r="KZ83" s="57"/>
      <c r="LA83" s="57"/>
      <c r="LB83" s="57"/>
      <c r="LC83" s="57"/>
      <c r="LD83" s="57"/>
      <c r="LE83" s="57"/>
      <c r="LF83" s="57"/>
      <c r="LG83" s="57"/>
      <c r="LH83" s="57"/>
      <c r="LI83" s="57"/>
      <c r="LJ83" s="57"/>
      <c r="LK83" s="57"/>
      <c r="LL83" s="57"/>
      <c r="LM83" s="57"/>
      <c r="LN83" s="57"/>
      <c r="LO83" s="57"/>
      <c r="LP83" s="57"/>
      <c r="LQ83" s="57"/>
      <c r="LR83" s="57"/>
      <c r="LS83" s="57"/>
      <c r="LT83" s="57"/>
      <c r="LU83" s="57"/>
      <c r="LV83" s="57"/>
      <c r="LW83" s="57"/>
      <c r="LX83" s="57"/>
      <c r="LY83" s="57"/>
      <c r="LZ83" s="57"/>
      <c r="MA83" s="57"/>
      <c r="MB83" s="57"/>
      <c r="MC83" s="57"/>
      <c r="MD83" s="57"/>
      <c r="ME83" s="57"/>
      <c r="MF83" s="57"/>
      <c r="MG83" s="57"/>
      <c r="MH83" s="57"/>
      <c r="MI83" s="57"/>
      <c r="MJ83" s="57"/>
      <c r="MK83" s="57"/>
      <c r="ML83" s="57"/>
      <c r="MM83" s="57"/>
      <c r="MN83" s="57"/>
      <c r="MO83" s="57"/>
      <c r="MP83" s="57"/>
      <c r="MQ83" s="57"/>
      <c r="MR83" s="57"/>
      <c r="MS83" s="57"/>
      <c r="MT83" s="57"/>
      <c r="MU83" s="57"/>
      <c r="MV83" s="57"/>
      <c r="MW83" s="57"/>
      <c r="MX83" s="57"/>
      <c r="MY83" s="57"/>
      <c r="MZ83" s="57"/>
      <c r="NA83" s="57"/>
      <c r="NB83" s="57"/>
      <c r="NC83" s="57"/>
      <c r="ND83" s="57"/>
      <c r="NE83" s="57"/>
      <c r="NF83" s="57"/>
      <c r="NG83" s="57"/>
      <c r="NH83" s="57"/>
      <c r="NI83" s="57"/>
      <c r="NJ83" s="57"/>
      <c r="NK83" s="57"/>
      <c r="NL83" s="57"/>
      <c r="NM83" s="57"/>
      <c r="NN83" s="57"/>
      <c r="NO83" s="57"/>
      <c r="NP83" s="57"/>
      <c r="NQ83" s="57"/>
      <c r="NR83" s="57"/>
      <c r="NS83" s="57"/>
      <c r="NT83" s="57"/>
      <c r="NU83" s="57"/>
      <c r="NV83" s="57"/>
      <c r="NW83" s="57"/>
      <c r="NX83" s="57"/>
      <c r="NY83" s="57"/>
      <c r="NZ83" s="57"/>
      <c r="OA83" s="57"/>
      <c r="OB83" s="57"/>
      <c r="OC83" s="57"/>
      <c r="OD83" s="57"/>
      <c r="OE83" s="57"/>
      <c r="OF83" s="57"/>
      <c r="OG83" s="57"/>
      <c r="OH83" s="57"/>
      <c r="OI83" s="57"/>
      <c r="OJ83" s="57"/>
      <c r="OK83" s="57"/>
      <c r="OL83" s="57"/>
      <c r="OM83" s="57"/>
      <c r="ON83" s="57"/>
      <c r="OO83" s="57"/>
      <c r="OP83" s="57"/>
      <c r="OQ83" s="57"/>
      <c r="OR83" s="57"/>
      <c r="OS83" s="57"/>
      <c r="OT83" s="57"/>
      <c r="OU83" s="57"/>
      <c r="OV83" s="57"/>
      <c r="OW83" s="57"/>
      <c r="OX83" s="57"/>
      <c r="OY83" s="57"/>
      <c r="OZ83" s="57"/>
      <c r="PA83" s="57"/>
      <c r="PB83" s="57"/>
      <c r="PC83" s="57"/>
      <c r="PD83" s="57"/>
      <c r="PE83" s="57"/>
      <c r="PF83" s="57"/>
      <c r="PG83" s="57"/>
      <c r="PH83" s="57"/>
      <c r="PI83" s="57"/>
      <c r="PJ83" s="57"/>
      <c r="PK83" s="57"/>
      <c r="PL83" s="57"/>
      <c r="PM83" s="57"/>
      <c r="PN83" s="57"/>
      <c r="PO83" s="57"/>
      <c r="PP83" s="57"/>
      <c r="PQ83" s="57"/>
      <c r="PR83" s="57"/>
      <c r="PS83" s="57"/>
      <c r="PT83" s="57"/>
      <c r="PU83" s="57"/>
      <c r="PV83" s="57"/>
      <c r="PW83" s="57"/>
      <c r="PX83" s="57"/>
      <c r="PY83" s="57"/>
      <c r="PZ83" s="57"/>
      <c r="QA83" s="57"/>
      <c r="QB83" s="57"/>
      <c r="QC83" s="57"/>
      <c r="QD83" s="57"/>
      <c r="QE83" s="57"/>
      <c r="QF83" s="57"/>
      <c r="QG83" s="57"/>
      <c r="QH83" s="57"/>
      <c r="QI83" s="57"/>
      <c r="QJ83" s="57"/>
      <c r="QK83" s="57"/>
      <c r="QL83" s="57"/>
      <c r="QM83" s="57"/>
      <c r="QN83" s="57"/>
      <c r="QO83" s="57"/>
      <c r="QP83" s="57"/>
      <c r="QQ83" s="57"/>
      <c r="QR83" s="57"/>
      <c r="QS83" s="57"/>
      <c r="QT83" s="57"/>
      <c r="QU83" s="57"/>
      <c r="QV83" s="57"/>
      <c r="QW83" s="57"/>
      <c r="QX83" s="57"/>
      <c r="QY83" s="57"/>
      <c r="QZ83" s="57"/>
      <c r="RA83" s="57"/>
      <c r="RB83" s="57"/>
      <c r="RC83" s="57"/>
      <c r="RD83" s="57"/>
      <c r="RE83" s="57"/>
      <c r="RF83" s="57"/>
      <c r="RG83" s="57"/>
      <c r="RH83" s="57"/>
      <c r="RI83" s="57"/>
      <c r="RJ83" s="57"/>
      <c r="RK83" s="57"/>
      <c r="RL83" s="57"/>
      <c r="RM83" s="57"/>
      <c r="RN83" s="57"/>
      <c r="RO83" s="57"/>
      <c r="RP83" s="57"/>
      <c r="RQ83" s="57"/>
      <c r="RR83" s="57"/>
      <c r="RS83" s="57"/>
      <c r="RT83" s="57"/>
      <c r="RU83" s="57"/>
      <c r="RV83" s="57"/>
      <c r="RW83" s="57"/>
      <c r="RX83" s="57"/>
      <c r="RY83" s="57"/>
      <c r="RZ83" s="57"/>
      <c r="SA83" s="57"/>
      <c r="SB83" s="57"/>
      <c r="SC83" s="57"/>
      <c r="SD83" s="57"/>
      <c r="SE83" s="57"/>
      <c r="SF83" s="57"/>
      <c r="SG83" s="57"/>
      <c r="SH83" s="57"/>
      <c r="SI83" s="57"/>
      <c r="SJ83" s="57"/>
      <c r="SK83" s="57"/>
      <c r="SL83" s="57"/>
      <c r="SM83" s="57"/>
      <c r="SN83" s="57"/>
      <c r="SO83" s="57"/>
      <c r="SP83" s="57"/>
      <c r="SQ83" s="57"/>
      <c r="SR83" s="57"/>
      <c r="SS83" s="57"/>
      <c r="ST83" s="57"/>
      <c r="SU83" s="57"/>
      <c r="SV83" s="57"/>
      <c r="SW83" s="57"/>
      <c r="SX83" s="57"/>
      <c r="SY83" s="57"/>
      <c r="SZ83" s="57"/>
      <c r="TA83" s="57"/>
      <c r="TB83" s="57"/>
      <c r="TC83" s="57"/>
      <c r="TD83" s="57"/>
      <c r="TE83" s="57"/>
      <c r="TF83" s="57"/>
      <c r="TG83" s="57"/>
      <c r="TH83" s="57"/>
      <c r="TI83" s="57"/>
      <c r="TJ83" s="57"/>
      <c r="TK83" s="57"/>
      <c r="TL83" s="57"/>
      <c r="TM83" s="57"/>
      <c r="TN83" s="57"/>
      <c r="TO83" s="57"/>
      <c r="TP83" s="57"/>
      <c r="TQ83" s="57"/>
      <c r="TR83" s="57"/>
      <c r="TS83" s="57"/>
      <c r="TT83" s="57"/>
      <c r="TU83" s="57"/>
      <c r="TV83" s="57"/>
      <c r="TW83" s="57"/>
      <c r="TX83" s="57"/>
      <c r="TY83" s="57"/>
      <c r="TZ83" s="57"/>
      <c r="UA83" s="57"/>
      <c r="UB83" s="57"/>
      <c r="UC83" s="57"/>
      <c r="UD83" s="57"/>
      <c r="UE83" s="57"/>
      <c r="UF83" s="57"/>
      <c r="UG83" s="57"/>
      <c r="UH83" s="57"/>
      <c r="UI83" s="57"/>
      <c r="UJ83" s="57"/>
      <c r="UK83" s="57"/>
      <c r="UL83" s="57"/>
      <c r="UM83" s="57"/>
      <c r="UN83" s="57"/>
      <c r="UO83" s="57"/>
      <c r="UP83" s="57"/>
      <c r="UQ83" s="57"/>
      <c r="UR83" s="57"/>
      <c r="US83" s="57"/>
      <c r="UT83" s="57"/>
      <c r="UU83" s="57"/>
      <c r="UV83" s="57"/>
      <c r="UW83" s="57"/>
      <c r="UX83" s="57"/>
      <c r="UY83" s="57"/>
      <c r="UZ83" s="57"/>
      <c r="VA83" s="57"/>
      <c r="VB83" s="57"/>
      <c r="VC83" s="57"/>
      <c r="VD83" s="57"/>
      <c r="VE83" s="57"/>
      <c r="VF83" s="57"/>
      <c r="VG83" s="57"/>
      <c r="VH83" s="57"/>
      <c r="VI83" s="57"/>
      <c r="VJ83" s="57"/>
      <c r="VK83" s="57"/>
      <c r="VL83" s="57"/>
      <c r="VM83" s="57"/>
      <c r="VN83" s="57"/>
      <c r="VO83" s="57"/>
      <c r="VP83" s="57"/>
      <c r="VQ83" s="57"/>
      <c r="VR83" s="57"/>
      <c r="VS83" s="57"/>
      <c r="VT83" s="57"/>
      <c r="VU83" s="57"/>
      <c r="VV83" s="57"/>
      <c r="VW83" s="57"/>
      <c r="VX83" s="57"/>
      <c r="VY83" s="57"/>
      <c r="VZ83" s="57"/>
      <c r="WA83" s="57"/>
      <c r="WB83" s="57"/>
      <c r="WC83" s="57"/>
      <c r="WD83" s="57"/>
      <c r="WE83" s="57"/>
      <c r="WF83" s="57"/>
      <c r="WG83" s="57"/>
      <c r="WH83" s="57"/>
      <c r="WI83" s="57"/>
      <c r="WJ83" s="57"/>
      <c r="WK83" s="57"/>
      <c r="WL83" s="57"/>
      <c r="WM83" s="57"/>
      <c r="WN83" s="57"/>
      <c r="WO83" s="57"/>
      <c r="WP83" s="57"/>
      <c r="WQ83" s="57"/>
      <c r="WR83" s="57"/>
      <c r="WS83" s="57"/>
      <c r="WT83" s="57"/>
      <c r="WU83" s="57"/>
      <c r="WV83" s="57"/>
      <c r="WW83" s="57"/>
      <c r="WX83" s="57"/>
      <c r="WY83" s="57"/>
      <c r="WZ83" s="57"/>
      <c r="XA83" s="57"/>
      <c r="XB83" s="57"/>
      <c r="XC83" s="57"/>
      <c r="XD83" s="57"/>
      <c r="XE83" s="57"/>
      <c r="XF83" s="57"/>
      <c r="XG83" s="57"/>
      <c r="XH83" s="57"/>
      <c r="XI83" s="57"/>
      <c r="XJ83" s="57"/>
      <c r="XK83" s="57"/>
      <c r="XL83" s="57"/>
      <c r="XM83" s="57"/>
      <c r="XN83" s="57"/>
      <c r="XO83" s="57"/>
      <c r="XP83" s="57"/>
      <c r="XQ83" s="57"/>
      <c r="XR83" s="57"/>
      <c r="XS83" s="57"/>
      <c r="XT83" s="57"/>
      <c r="XU83" s="57"/>
      <c r="XV83" s="57"/>
      <c r="XW83" s="57"/>
      <c r="XX83" s="57"/>
      <c r="XY83" s="57"/>
      <c r="XZ83" s="57"/>
      <c r="YA83" s="57"/>
      <c r="YB83" s="57"/>
      <c r="YC83" s="57"/>
      <c r="YD83" s="57"/>
      <c r="YE83" s="57"/>
      <c r="YF83" s="57"/>
      <c r="YG83" s="57"/>
      <c r="YH83" s="57"/>
      <c r="YI83" s="57"/>
      <c r="YJ83" s="57"/>
      <c r="YK83" s="57"/>
      <c r="YL83" s="57"/>
      <c r="YM83" s="57"/>
      <c r="YN83" s="57"/>
      <c r="YO83" s="57"/>
      <c r="YP83" s="57"/>
      <c r="YQ83" s="57"/>
      <c r="YR83" s="57"/>
      <c r="YS83" s="57"/>
      <c r="YT83" s="57"/>
      <c r="YU83" s="57"/>
      <c r="YV83" s="57"/>
      <c r="YW83" s="57"/>
      <c r="YX83" s="57"/>
      <c r="YY83" s="57"/>
    </row>
    <row r="84" spans="2:675" x14ac:dyDescent="0.25">
      <c r="B84" s="156"/>
      <c r="C84" s="58">
        <f t="shared" si="2"/>
        <v>82</v>
      </c>
      <c r="D84" s="57"/>
      <c r="E84" s="57"/>
      <c r="F84" s="57">
        <f t="shared" ca="1" si="3"/>
        <v>0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>
        <v>0</v>
      </c>
      <c r="V84" s="57">
        <v>0</v>
      </c>
      <c r="W84" s="57">
        <v>0</v>
      </c>
      <c r="X84" s="57"/>
      <c r="Y84" s="57"/>
      <c r="Z84" s="57">
        <v>0</v>
      </c>
      <c r="AA84" s="57">
        <v>0</v>
      </c>
      <c r="AB84" s="57">
        <v>0</v>
      </c>
      <c r="AC84" s="57">
        <v>0</v>
      </c>
      <c r="AD84" s="57">
        <v>0</v>
      </c>
      <c r="AE84" s="57"/>
      <c r="AF84" s="57">
        <v>0</v>
      </c>
      <c r="AG84" s="57">
        <v>0</v>
      </c>
      <c r="AH84" s="57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7">
        <v>0</v>
      </c>
      <c r="AP84" s="57">
        <v>0</v>
      </c>
      <c r="AQ84" s="57">
        <v>0</v>
      </c>
      <c r="AR84" s="57">
        <v>0</v>
      </c>
      <c r="AS84" s="57"/>
      <c r="AT84" s="57">
        <v>0</v>
      </c>
      <c r="AU84" s="57">
        <v>0</v>
      </c>
      <c r="AV84" s="57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7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7"/>
      <c r="BK84" s="57"/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7">
        <v>0</v>
      </c>
      <c r="BR84" s="57">
        <v>0</v>
      </c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  <c r="DF84" s="57"/>
      <c r="DG84" s="57"/>
      <c r="DH84" s="57"/>
      <c r="DI84" s="57"/>
      <c r="DJ84" s="57"/>
      <c r="DK84" s="57"/>
      <c r="DL84" s="57"/>
      <c r="DM84" s="57"/>
      <c r="DN84" s="57"/>
      <c r="DO84" s="57"/>
      <c r="DP84" s="57"/>
      <c r="DQ84" s="57"/>
      <c r="DR84" s="57"/>
      <c r="DS84" s="57"/>
      <c r="DT84" s="57"/>
      <c r="DU84" s="57"/>
      <c r="DV84" s="57"/>
      <c r="DW84" s="57"/>
      <c r="DX84" s="57"/>
      <c r="DY84" s="57"/>
      <c r="DZ84" s="57"/>
      <c r="EA84" s="57"/>
      <c r="EB84" s="57"/>
      <c r="EC84" s="57"/>
      <c r="ED84" s="57"/>
      <c r="EE84" s="57"/>
      <c r="EF84" s="57"/>
      <c r="EG84" s="57"/>
      <c r="EH84" s="57"/>
      <c r="EI84" s="57"/>
      <c r="EJ84" s="57"/>
      <c r="EK84" s="57"/>
      <c r="EL84" s="57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EX84" s="57"/>
      <c r="EY84" s="57"/>
      <c r="EZ84" s="57"/>
      <c r="FA84" s="57"/>
      <c r="FB84" s="57"/>
      <c r="FC84" s="57"/>
      <c r="FD84" s="57"/>
      <c r="FE84" s="57"/>
      <c r="FF84" s="57"/>
      <c r="FG84" s="57"/>
      <c r="FH84" s="57"/>
      <c r="FI84" s="57"/>
      <c r="FJ84" s="57"/>
      <c r="FK84" s="57"/>
      <c r="FL84" s="57"/>
      <c r="FM84" s="57"/>
      <c r="FN84" s="57"/>
      <c r="FO84" s="57"/>
      <c r="FP84" s="57"/>
      <c r="FQ84" s="57"/>
      <c r="FR84" s="57"/>
      <c r="FS84" s="57"/>
      <c r="FT84" s="57"/>
      <c r="FU84" s="57"/>
      <c r="FV84" s="57"/>
      <c r="FW84" s="57"/>
      <c r="FX84" s="57"/>
      <c r="FY84" s="57"/>
      <c r="FZ84" s="57"/>
      <c r="GA84" s="57"/>
      <c r="GB84" s="57"/>
      <c r="GC84" s="57"/>
      <c r="GD84" s="57"/>
      <c r="GE84" s="57"/>
      <c r="GF84" s="57"/>
      <c r="GG84" s="57"/>
      <c r="GH84" s="57"/>
      <c r="GI84" s="57"/>
      <c r="GJ84" s="57"/>
      <c r="GK84" s="57"/>
      <c r="GL84" s="57"/>
      <c r="GM84" s="57"/>
      <c r="GN84" s="57"/>
      <c r="GO84" s="57"/>
      <c r="GP84" s="57"/>
      <c r="GQ84" s="57"/>
      <c r="GR84" s="57"/>
      <c r="GS84" s="57"/>
      <c r="GT84" s="57"/>
      <c r="GU84" s="57"/>
      <c r="GV84" s="57"/>
      <c r="GW84" s="57"/>
      <c r="GX84" s="57"/>
      <c r="GY84" s="57"/>
      <c r="GZ84" s="57"/>
      <c r="HA84" s="57"/>
      <c r="HB84" s="57"/>
      <c r="HC84" s="57"/>
      <c r="HD84" s="57"/>
      <c r="HE84" s="57"/>
      <c r="HF84" s="57"/>
      <c r="HG84" s="57"/>
      <c r="HH84" s="57"/>
      <c r="HI84" s="57"/>
      <c r="HJ84" s="57"/>
      <c r="HK84" s="57"/>
      <c r="HL84" s="57"/>
      <c r="HM84" s="57"/>
      <c r="HN84" s="57"/>
      <c r="HO84" s="57"/>
      <c r="HP84" s="57"/>
      <c r="HQ84" s="57"/>
      <c r="HR84" s="57"/>
      <c r="HS84" s="57"/>
      <c r="HT84" s="57"/>
      <c r="HU84" s="57"/>
      <c r="HV84" s="57"/>
      <c r="HW84" s="57"/>
      <c r="HX84" s="57"/>
      <c r="HY84" s="57"/>
      <c r="HZ84" s="57"/>
      <c r="IA84" s="57"/>
      <c r="IB84" s="57"/>
      <c r="IC84" s="57"/>
      <c r="ID84" s="57"/>
      <c r="IE84" s="57"/>
      <c r="IF84" s="57"/>
      <c r="IG84" s="57"/>
      <c r="IH84" s="57"/>
      <c r="II84" s="57"/>
      <c r="IJ84" s="57"/>
      <c r="IK84" s="57"/>
      <c r="IL84" s="57"/>
      <c r="IM84" s="57"/>
      <c r="IN84" s="57"/>
      <c r="IO84" s="57"/>
      <c r="IP84" s="57"/>
      <c r="IQ84" s="57"/>
      <c r="IR84" s="57"/>
      <c r="IS84" s="57"/>
      <c r="IT84" s="57"/>
      <c r="IU84" s="57"/>
      <c r="IV84" s="57"/>
      <c r="IW84" s="57"/>
      <c r="IX84" s="57"/>
      <c r="IY84" s="57"/>
      <c r="IZ84" s="57"/>
      <c r="JA84" s="57"/>
      <c r="JB84" s="57"/>
      <c r="JC84" s="57"/>
      <c r="JD84" s="57"/>
      <c r="JE84" s="57"/>
      <c r="JF84" s="57"/>
      <c r="JG84" s="57"/>
      <c r="JH84" s="57"/>
      <c r="JI84" s="57"/>
      <c r="JJ84" s="57"/>
      <c r="JK84" s="57"/>
      <c r="JL84" s="57"/>
      <c r="JM84" s="57"/>
      <c r="JN84" s="57"/>
      <c r="JO84" s="57"/>
      <c r="JP84" s="57"/>
      <c r="JQ84" s="57"/>
      <c r="JR84" s="57"/>
      <c r="JS84" s="57"/>
      <c r="JT84" s="57"/>
      <c r="JU84" s="57"/>
      <c r="JV84" s="57"/>
      <c r="JW84" s="57"/>
      <c r="JX84" s="57"/>
      <c r="JY84" s="57"/>
      <c r="JZ84" s="57"/>
      <c r="KA84" s="57"/>
      <c r="KB84" s="57"/>
      <c r="KC84" s="57"/>
      <c r="KD84" s="57"/>
      <c r="KE84" s="57"/>
      <c r="KF84" s="57"/>
      <c r="KG84" s="57"/>
      <c r="KH84" s="57"/>
      <c r="KI84" s="57"/>
      <c r="KJ84" s="57"/>
      <c r="KK84" s="57"/>
      <c r="KL84" s="57"/>
      <c r="KM84" s="57"/>
      <c r="KN84" s="57"/>
      <c r="KO84" s="57"/>
      <c r="KP84" s="57"/>
      <c r="KQ84" s="57"/>
      <c r="KR84" s="57"/>
      <c r="KS84" s="57"/>
      <c r="KT84" s="57"/>
      <c r="KU84" s="57"/>
      <c r="KV84" s="57"/>
      <c r="KW84" s="57"/>
      <c r="KX84" s="57"/>
      <c r="KY84" s="57"/>
      <c r="KZ84" s="57"/>
      <c r="LA84" s="57"/>
      <c r="LB84" s="57"/>
      <c r="LC84" s="57"/>
      <c r="LD84" s="57"/>
      <c r="LE84" s="57"/>
      <c r="LF84" s="57"/>
      <c r="LG84" s="57"/>
      <c r="LH84" s="57"/>
      <c r="LI84" s="57"/>
      <c r="LJ84" s="57"/>
      <c r="LK84" s="57"/>
      <c r="LL84" s="57"/>
      <c r="LM84" s="57"/>
      <c r="LN84" s="57"/>
      <c r="LO84" s="57"/>
      <c r="LP84" s="57"/>
      <c r="LQ84" s="57"/>
      <c r="LR84" s="57"/>
      <c r="LS84" s="57"/>
      <c r="LT84" s="57"/>
      <c r="LU84" s="57"/>
      <c r="LV84" s="57"/>
      <c r="LW84" s="57"/>
      <c r="LX84" s="57"/>
      <c r="LY84" s="57"/>
      <c r="LZ84" s="57"/>
      <c r="MA84" s="57"/>
      <c r="MB84" s="57"/>
      <c r="MC84" s="57"/>
      <c r="MD84" s="57"/>
      <c r="ME84" s="57"/>
      <c r="MF84" s="57"/>
      <c r="MG84" s="57"/>
      <c r="MH84" s="57"/>
      <c r="MI84" s="57"/>
      <c r="MJ84" s="57"/>
      <c r="MK84" s="57"/>
      <c r="ML84" s="57"/>
      <c r="MM84" s="57"/>
      <c r="MN84" s="57"/>
      <c r="MO84" s="57"/>
      <c r="MP84" s="57"/>
      <c r="MQ84" s="57"/>
      <c r="MR84" s="57"/>
      <c r="MS84" s="57"/>
      <c r="MT84" s="57"/>
      <c r="MU84" s="57"/>
      <c r="MV84" s="57"/>
      <c r="MW84" s="57"/>
      <c r="MX84" s="57"/>
      <c r="MY84" s="57"/>
      <c r="MZ84" s="57"/>
      <c r="NA84" s="57"/>
      <c r="NB84" s="57"/>
      <c r="NC84" s="57"/>
      <c r="ND84" s="57"/>
      <c r="NE84" s="57"/>
      <c r="NF84" s="57"/>
      <c r="NG84" s="57"/>
      <c r="NH84" s="57"/>
      <c r="NI84" s="57"/>
      <c r="NJ84" s="57"/>
      <c r="NK84" s="57"/>
      <c r="NL84" s="57"/>
      <c r="NM84" s="57"/>
      <c r="NN84" s="57"/>
      <c r="NO84" s="57"/>
      <c r="NP84" s="57"/>
      <c r="NQ84" s="57"/>
      <c r="NR84" s="57"/>
      <c r="NS84" s="57"/>
      <c r="NT84" s="57"/>
      <c r="NU84" s="57"/>
      <c r="NV84" s="57"/>
      <c r="NW84" s="57"/>
      <c r="NX84" s="57"/>
      <c r="NY84" s="57"/>
      <c r="NZ84" s="57"/>
      <c r="OA84" s="57"/>
      <c r="OB84" s="57"/>
      <c r="OC84" s="57"/>
      <c r="OD84" s="57"/>
      <c r="OE84" s="57"/>
      <c r="OF84" s="57"/>
      <c r="OG84" s="57"/>
      <c r="OH84" s="57"/>
      <c r="OI84" s="57"/>
      <c r="OJ84" s="57"/>
      <c r="OK84" s="57"/>
      <c r="OL84" s="57"/>
      <c r="OM84" s="57"/>
      <c r="ON84" s="57"/>
      <c r="OO84" s="57"/>
      <c r="OP84" s="57"/>
      <c r="OQ84" s="57"/>
      <c r="OR84" s="57"/>
      <c r="OS84" s="57"/>
      <c r="OT84" s="57"/>
      <c r="OU84" s="57"/>
      <c r="OV84" s="57"/>
      <c r="OW84" s="57"/>
      <c r="OX84" s="57"/>
      <c r="OY84" s="57"/>
      <c r="OZ84" s="57"/>
      <c r="PA84" s="57"/>
      <c r="PB84" s="57"/>
      <c r="PC84" s="57"/>
      <c r="PD84" s="57"/>
      <c r="PE84" s="57"/>
      <c r="PF84" s="57"/>
      <c r="PG84" s="57"/>
      <c r="PH84" s="57"/>
      <c r="PI84" s="57"/>
      <c r="PJ84" s="57"/>
      <c r="PK84" s="57"/>
      <c r="PL84" s="57"/>
      <c r="PM84" s="57"/>
      <c r="PN84" s="57"/>
      <c r="PO84" s="57"/>
      <c r="PP84" s="57"/>
      <c r="PQ84" s="57"/>
      <c r="PR84" s="57"/>
      <c r="PS84" s="57"/>
      <c r="PT84" s="57"/>
      <c r="PU84" s="57"/>
      <c r="PV84" s="57"/>
      <c r="PW84" s="57"/>
      <c r="PX84" s="57"/>
      <c r="PY84" s="57"/>
      <c r="PZ84" s="57"/>
      <c r="QA84" s="57"/>
      <c r="QB84" s="57"/>
      <c r="QC84" s="57"/>
      <c r="QD84" s="57"/>
      <c r="QE84" s="57"/>
      <c r="QF84" s="57"/>
      <c r="QG84" s="57"/>
      <c r="QH84" s="57"/>
      <c r="QI84" s="57"/>
      <c r="QJ84" s="57"/>
      <c r="QK84" s="57"/>
      <c r="QL84" s="57"/>
      <c r="QM84" s="57"/>
      <c r="QN84" s="57"/>
      <c r="QO84" s="57"/>
      <c r="QP84" s="57"/>
      <c r="QQ84" s="57"/>
      <c r="QR84" s="57"/>
      <c r="QS84" s="57"/>
      <c r="QT84" s="57"/>
      <c r="QU84" s="57"/>
      <c r="QV84" s="57"/>
      <c r="QW84" s="57"/>
      <c r="QX84" s="57"/>
      <c r="QY84" s="57"/>
      <c r="QZ84" s="57"/>
      <c r="RA84" s="57"/>
      <c r="RB84" s="57"/>
      <c r="RC84" s="57"/>
      <c r="RD84" s="57"/>
      <c r="RE84" s="57"/>
      <c r="RF84" s="57"/>
      <c r="RG84" s="57"/>
      <c r="RH84" s="57"/>
      <c r="RI84" s="57"/>
      <c r="RJ84" s="57"/>
      <c r="RK84" s="57"/>
      <c r="RL84" s="57"/>
      <c r="RM84" s="57"/>
      <c r="RN84" s="57"/>
      <c r="RO84" s="57"/>
      <c r="RP84" s="57"/>
      <c r="RQ84" s="57"/>
      <c r="RR84" s="57"/>
      <c r="RS84" s="57"/>
      <c r="RT84" s="57"/>
      <c r="RU84" s="57"/>
      <c r="RV84" s="57"/>
      <c r="RW84" s="57"/>
      <c r="RX84" s="57"/>
      <c r="RY84" s="57"/>
      <c r="RZ84" s="57"/>
      <c r="SA84" s="57"/>
      <c r="SB84" s="57"/>
      <c r="SC84" s="57"/>
      <c r="SD84" s="57"/>
      <c r="SE84" s="57"/>
      <c r="SF84" s="57"/>
      <c r="SG84" s="57"/>
      <c r="SH84" s="57"/>
      <c r="SI84" s="57"/>
      <c r="SJ84" s="57"/>
      <c r="SK84" s="57"/>
      <c r="SL84" s="57"/>
      <c r="SM84" s="57"/>
      <c r="SN84" s="57"/>
      <c r="SO84" s="57"/>
      <c r="SP84" s="57"/>
      <c r="SQ84" s="57"/>
      <c r="SR84" s="57"/>
      <c r="SS84" s="57"/>
      <c r="ST84" s="57"/>
      <c r="SU84" s="57"/>
      <c r="SV84" s="57"/>
      <c r="SW84" s="57"/>
      <c r="SX84" s="57"/>
      <c r="SY84" s="57"/>
      <c r="SZ84" s="57"/>
      <c r="TA84" s="57"/>
      <c r="TB84" s="57"/>
      <c r="TC84" s="57"/>
      <c r="TD84" s="57"/>
      <c r="TE84" s="57"/>
      <c r="TF84" s="57"/>
      <c r="TG84" s="57"/>
      <c r="TH84" s="57"/>
      <c r="TI84" s="57"/>
      <c r="TJ84" s="57"/>
      <c r="TK84" s="57"/>
      <c r="TL84" s="57"/>
      <c r="TM84" s="57"/>
      <c r="TN84" s="57"/>
      <c r="TO84" s="57"/>
      <c r="TP84" s="57"/>
      <c r="TQ84" s="57"/>
      <c r="TR84" s="57"/>
      <c r="TS84" s="57"/>
      <c r="TT84" s="57"/>
      <c r="TU84" s="57"/>
      <c r="TV84" s="57"/>
      <c r="TW84" s="57"/>
      <c r="TX84" s="57"/>
      <c r="TY84" s="57"/>
      <c r="TZ84" s="57"/>
      <c r="UA84" s="57"/>
      <c r="UB84" s="57"/>
      <c r="UC84" s="57"/>
      <c r="UD84" s="57"/>
      <c r="UE84" s="57"/>
      <c r="UF84" s="57"/>
      <c r="UG84" s="57"/>
      <c r="UH84" s="57"/>
      <c r="UI84" s="57"/>
      <c r="UJ84" s="57"/>
      <c r="UK84" s="57"/>
      <c r="UL84" s="57"/>
      <c r="UM84" s="57"/>
      <c r="UN84" s="57"/>
      <c r="UO84" s="57"/>
      <c r="UP84" s="57"/>
      <c r="UQ84" s="57"/>
      <c r="UR84" s="57"/>
      <c r="US84" s="57"/>
      <c r="UT84" s="57"/>
      <c r="UU84" s="57"/>
      <c r="UV84" s="57"/>
      <c r="UW84" s="57"/>
      <c r="UX84" s="57"/>
      <c r="UY84" s="57"/>
      <c r="UZ84" s="57"/>
      <c r="VA84" s="57"/>
      <c r="VB84" s="57"/>
      <c r="VC84" s="57"/>
      <c r="VD84" s="57"/>
      <c r="VE84" s="57"/>
      <c r="VF84" s="57"/>
      <c r="VG84" s="57"/>
      <c r="VH84" s="57"/>
      <c r="VI84" s="57"/>
      <c r="VJ84" s="57"/>
      <c r="VK84" s="57"/>
      <c r="VL84" s="57"/>
      <c r="VM84" s="57"/>
      <c r="VN84" s="57"/>
      <c r="VO84" s="57"/>
      <c r="VP84" s="57"/>
      <c r="VQ84" s="57"/>
      <c r="VR84" s="57"/>
      <c r="VS84" s="57"/>
      <c r="VT84" s="57"/>
      <c r="VU84" s="57"/>
      <c r="VV84" s="57"/>
      <c r="VW84" s="57"/>
      <c r="VX84" s="57"/>
      <c r="VY84" s="57"/>
      <c r="VZ84" s="57"/>
      <c r="WA84" s="57"/>
      <c r="WB84" s="57"/>
      <c r="WC84" s="57"/>
      <c r="WD84" s="57"/>
      <c r="WE84" s="57"/>
      <c r="WF84" s="57"/>
      <c r="WG84" s="57"/>
      <c r="WH84" s="57"/>
      <c r="WI84" s="57"/>
      <c r="WJ84" s="57"/>
      <c r="WK84" s="57"/>
      <c r="WL84" s="57"/>
      <c r="WM84" s="57"/>
      <c r="WN84" s="57"/>
      <c r="WO84" s="57"/>
      <c r="WP84" s="57"/>
      <c r="WQ84" s="57"/>
      <c r="WR84" s="57"/>
      <c r="WS84" s="57"/>
      <c r="WT84" s="57"/>
      <c r="WU84" s="57"/>
      <c r="WV84" s="57"/>
      <c r="WW84" s="57"/>
      <c r="WX84" s="57"/>
      <c r="WY84" s="57"/>
      <c r="WZ84" s="57"/>
      <c r="XA84" s="57"/>
      <c r="XB84" s="57"/>
      <c r="XC84" s="57"/>
      <c r="XD84" s="57"/>
      <c r="XE84" s="57"/>
      <c r="XF84" s="57"/>
      <c r="XG84" s="57"/>
      <c r="XH84" s="57"/>
      <c r="XI84" s="57"/>
      <c r="XJ84" s="57"/>
      <c r="XK84" s="57"/>
      <c r="XL84" s="57"/>
      <c r="XM84" s="57"/>
      <c r="XN84" s="57"/>
      <c r="XO84" s="57"/>
      <c r="XP84" s="57"/>
      <c r="XQ84" s="57"/>
      <c r="XR84" s="57"/>
      <c r="XS84" s="57"/>
      <c r="XT84" s="57"/>
      <c r="XU84" s="57"/>
      <c r="XV84" s="57"/>
      <c r="XW84" s="57"/>
      <c r="XX84" s="57"/>
      <c r="XY84" s="57"/>
      <c r="XZ84" s="57"/>
      <c r="YA84" s="57"/>
      <c r="YB84" s="57"/>
      <c r="YC84" s="57"/>
      <c r="YD84" s="57"/>
      <c r="YE84" s="57"/>
      <c r="YF84" s="57"/>
      <c r="YG84" s="57"/>
      <c r="YH84" s="57"/>
      <c r="YI84" s="57"/>
      <c r="YJ84" s="57"/>
      <c r="YK84" s="57"/>
      <c r="YL84" s="57"/>
      <c r="YM84" s="57"/>
      <c r="YN84" s="57"/>
      <c r="YO84" s="57"/>
      <c r="YP84" s="57"/>
      <c r="YQ84" s="57"/>
      <c r="YR84" s="57"/>
      <c r="YS84" s="57"/>
      <c r="YT84" s="57"/>
      <c r="YU84" s="57"/>
      <c r="YV84" s="57"/>
      <c r="YW84" s="57"/>
      <c r="YX84" s="57"/>
      <c r="YY84" s="57"/>
    </row>
    <row r="85" spans="2:675" x14ac:dyDescent="0.25">
      <c r="B85" s="156"/>
      <c r="C85" s="58">
        <f t="shared" si="2"/>
        <v>83</v>
      </c>
      <c r="D85" s="57"/>
      <c r="E85" s="57"/>
      <c r="F85" s="57">
        <f t="shared" ca="1" si="3"/>
        <v>0</v>
      </c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>
        <v>0</v>
      </c>
      <c r="V85" s="57">
        <v>0</v>
      </c>
      <c r="W85" s="57">
        <v>0</v>
      </c>
      <c r="X85" s="57"/>
      <c r="Y85" s="57"/>
      <c r="Z85" s="57">
        <v>0</v>
      </c>
      <c r="AA85" s="57">
        <v>0</v>
      </c>
      <c r="AB85" s="57">
        <v>0</v>
      </c>
      <c r="AC85" s="57">
        <v>0</v>
      </c>
      <c r="AD85" s="57">
        <v>0</v>
      </c>
      <c r="AE85" s="57"/>
      <c r="AF85" s="57">
        <v>0</v>
      </c>
      <c r="AG85" s="57">
        <v>0</v>
      </c>
      <c r="AH85" s="57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7">
        <v>0</v>
      </c>
      <c r="AP85" s="57">
        <v>0</v>
      </c>
      <c r="AQ85" s="57">
        <v>0</v>
      </c>
      <c r="AR85" s="57">
        <v>0</v>
      </c>
      <c r="AS85" s="57"/>
      <c r="AT85" s="57">
        <v>0</v>
      </c>
      <c r="AU85" s="57">
        <v>0</v>
      </c>
      <c r="AV85" s="57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7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7"/>
      <c r="BK85" s="57"/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7">
        <v>0</v>
      </c>
      <c r="BR85" s="57">
        <v>0</v>
      </c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  <c r="DF85" s="57"/>
      <c r="DG85" s="57"/>
      <c r="DH85" s="57"/>
      <c r="DI85" s="57"/>
      <c r="DJ85" s="57"/>
      <c r="DK85" s="57"/>
      <c r="DL85" s="57"/>
      <c r="DM85" s="57"/>
      <c r="DN85" s="57"/>
      <c r="DO85" s="57"/>
      <c r="DP85" s="57"/>
      <c r="DQ85" s="57"/>
      <c r="DR85" s="57"/>
      <c r="DS85" s="57"/>
      <c r="DT85" s="57"/>
      <c r="DU85" s="57"/>
      <c r="DV85" s="57"/>
      <c r="DW85" s="57"/>
      <c r="DX85" s="57"/>
      <c r="DY85" s="57"/>
      <c r="DZ85" s="57"/>
      <c r="EA85" s="57"/>
      <c r="EB85" s="57"/>
      <c r="EC85" s="57"/>
      <c r="ED85" s="57"/>
      <c r="EE85" s="57"/>
      <c r="EF85" s="57"/>
      <c r="EG85" s="57"/>
      <c r="EH85" s="57"/>
      <c r="EI85" s="57"/>
      <c r="EJ85" s="57"/>
      <c r="EK85" s="57"/>
      <c r="EL85" s="57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EX85" s="57"/>
      <c r="EY85" s="57"/>
      <c r="EZ85" s="57"/>
      <c r="FA85" s="57"/>
      <c r="FB85" s="57"/>
      <c r="FC85" s="57"/>
      <c r="FD85" s="57"/>
      <c r="FE85" s="57"/>
      <c r="FF85" s="57"/>
      <c r="FG85" s="57"/>
      <c r="FH85" s="57"/>
      <c r="FI85" s="57"/>
      <c r="FJ85" s="57"/>
      <c r="FK85" s="57"/>
      <c r="FL85" s="57"/>
      <c r="FM85" s="57"/>
      <c r="FN85" s="57"/>
      <c r="FO85" s="57"/>
      <c r="FP85" s="57"/>
      <c r="FQ85" s="57"/>
      <c r="FR85" s="57"/>
      <c r="FS85" s="57"/>
      <c r="FT85" s="57"/>
      <c r="FU85" s="57"/>
      <c r="FV85" s="57"/>
      <c r="FW85" s="57"/>
      <c r="FX85" s="57"/>
      <c r="FY85" s="57"/>
      <c r="FZ85" s="57"/>
      <c r="GA85" s="57"/>
      <c r="GB85" s="57"/>
      <c r="GC85" s="57"/>
      <c r="GD85" s="57"/>
      <c r="GE85" s="57"/>
      <c r="GF85" s="57"/>
      <c r="GG85" s="57"/>
      <c r="GH85" s="57"/>
      <c r="GI85" s="57"/>
      <c r="GJ85" s="57"/>
      <c r="GK85" s="57"/>
      <c r="GL85" s="57"/>
      <c r="GM85" s="57"/>
      <c r="GN85" s="57"/>
      <c r="GO85" s="57"/>
      <c r="GP85" s="57"/>
      <c r="GQ85" s="57"/>
      <c r="GR85" s="57"/>
      <c r="GS85" s="57"/>
      <c r="GT85" s="57"/>
      <c r="GU85" s="57"/>
      <c r="GV85" s="57"/>
      <c r="GW85" s="57"/>
      <c r="GX85" s="57"/>
      <c r="GY85" s="57"/>
      <c r="GZ85" s="57"/>
      <c r="HA85" s="57"/>
      <c r="HB85" s="57"/>
      <c r="HC85" s="57"/>
      <c r="HD85" s="57"/>
      <c r="HE85" s="57"/>
      <c r="HF85" s="57"/>
      <c r="HG85" s="57"/>
      <c r="HH85" s="57"/>
      <c r="HI85" s="57"/>
      <c r="HJ85" s="57"/>
      <c r="HK85" s="57"/>
      <c r="HL85" s="57"/>
      <c r="HM85" s="57"/>
      <c r="HN85" s="57"/>
      <c r="HO85" s="57"/>
      <c r="HP85" s="57"/>
      <c r="HQ85" s="57"/>
      <c r="HR85" s="57"/>
      <c r="HS85" s="57"/>
      <c r="HT85" s="57"/>
      <c r="HU85" s="57"/>
      <c r="HV85" s="57"/>
      <c r="HW85" s="57"/>
      <c r="HX85" s="57"/>
      <c r="HY85" s="57"/>
      <c r="HZ85" s="57"/>
      <c r="IA85" s="57"/>
      <c r="IB85" s="57"/>
      <c r="IC85" s="57"/>
      <c r="ID85" s="57"/>
      <c r="IE85" s="57"/>
      <c r="IF85" s="57"/>
      <c r="IG85" s="57"/>
      <c r="IH85" s="57"/>
      <c r="II85" s="57"/>
      <c r="IJ85" s="57"/>
      <c r="IK85" s="57"/>
      <c r="IL85" s="57"/>
      <c r="IM85" s="57"/>
      <c r="IN85" s="57"/>
      <c r="IO85" s="57"/>
      <c r="IP85" s="57"/>
      <c r="IQ85" s="57"/>
      <c r="IR85" s="57"/>
      <c r="IS85" s="57"/>
      <c r="IT85" s="57"/>
      <c r="IU85" s="57"/>
      <c r="IV85" s="57"/>
      <c r="IW85" s="57"/>
      <c r="IX85" s="57"/>
      <c r="IY85" s="57"/>
      <c r="IZ85" s="57"/>
      <c r="JA85" s="57"/>
      <c r="JB85" s="57"/>
      <c r="JC85" s="57"/>
      <c r="JD85" s="57"/>
      <c r="JE85" s="57"/>
      <c r="JF85" s="57"/>
      <c r="JG85" s="57"/>
      <c r="JH85" s="57"/>
      <c r="JI85" s="57"/>
      <c r="JJ85" s="57"/>
      <c r="JK85" s="57"/>
      <c r="JL85" s="57"/>
      <c r="JM85" s="57"/>
      <c r="JN85" s="57"/>
      <c r="JO85" s="57"/>
      <c r="JP85" s="57"/>
      <c r="JQ85" s="57"/>
      <c r="JR85" s="57"/>
      <c r="JS85" s="57"/>
      <c r="JT85" s="57"/>
      <c r="JU85" s="57"/>
      <c r="JV85" s="57"/>
      <c r="JW85" s="57"/>
      <c r="JX85" s="57"/>
      <c r="JY85" s="57"/>
      <c r="JZ85" s="57"/>
      <c r="KA85" s="57"/>
      <c r="KB85" s="57"/>
      <c r="KC85" s="57"/>
      <c r="KD85" s="57"/>
      <c r="KE85" s="57"/>
      <c r="KF85" s="57"/>
      <c r="KG85" s="57"/>
      <c r="KH85" s="57"/>
      <c r="KI85" s="57"/>
      <c r="KJ85" s="57"/>
      <c r="KK85" s="57"/>
      <c r="KL85" s="57"/>
      <c r="KM85" s="57"/>
      <c r="KN85" s="57"/>
      <c r="KO85" s="57"/>
      <c r="KP85" s="57"/>
      <c r="KQ85" s="57"/>
      <c r="KR85" s="57"/>
      <c r="KS85" s="57"/>
      <c r="KT85" s="57"/>
      <c r="KU85" s="57"/>
      <c r="KV85" s="57"/>
      <c r="KW85" s="57"/>
      <c r="KX85" s="57"/>
      <c r="KY85" s="57"/>
      <c r="KZ85" s="57"/>
      <c r="LA85" s="57"/>
      <c r="LB85" s="57"/>
      <c r="LC85" s="57"/>
      <c r="LD85" s="57"/>
      <c r="LE85" s="57"/>
      <c r="LF85" s="57"/>
      <c r="LG85" s="57"/>
      <c r="LH85" s="57"/>
      <c r="LI85" s="57"/>
      <c r="LJ85" s="57"/>
      <c r="LK85" s="57"/>
      <c r="LL85" s="57"/>
      <c r="LM85" s="57"/>
      <c r="LN85" s="57"/>
      <c r="LO85" s="57"/>
      <c r="LP85" s="57"/>
      <c r="LQ85" s="57"/>
      <c r="LR85" s="57"/>
      <c r="LS85" s="57"/>
      <c r="LT85" s="57"/>
      <c r="LU85" s="57"/>
      <c r="LV85" s="57"/>
      <c r="LW85" s="57"/>
      <c r="LX85" s="57"/>
      <c r="LY85" s="57"/>
      <c r="LZ85" s="57"/>
      <c r="MA85" s="57"/>
      <c r="MB85" s="57"/>
      <c r="MC85" s="57"/>
      <c r="MD85" s="57"/>
      <c r="ME85" s="57"/>
      <c r="MF85" s="57"/>
      <c r="MG85" s="57"/>
      <c r="MH85" s="57"/>
      <c r="MI85" s="57"/>
      <c r="MJ85" s="57"/>
      <c r="MK85" s="57"/>
      <c r="ML85" s="57"/>
      <c r="MM85" s="57"/>
      <c r="MN85" s="57"/>
      <c r="MO85" s="57"/>
      <c r="MP85" s="57"/>
      <c r="MQ85" s="57"/>
      <c r="MR85" s="57"/>
      <c r="MS85" s="57"/>
      <c r="MT85" s="57"/>
      <c r="MU85" s="57"/>
      <c r="MV85" s="57"/>
      <c r="MW85" s="57"/>
      <c r="MX85" s="57"/>
      <c r="MY85" s="57"/>
      <c r="MZ85" s="57"/>
      <c r="NA85" s="57"/>
      <c r="NB85" s="57"/>
      <c r="NC85" s="57"/>
      <c r="ND85" s="57"/>
      <c r="NE85" s="57"/>
      <c r="NF85" s="57"/>
      <c r="NG85" s="57"/>
      <c r="NH85" s="57"/>
      <c r="NI85" s="57"/>
      <c r="NJ85" s="57"/>
      <c r="NK85" s="57"/>
      <c r="NL85" s="57"/>
      <c r="NM85" s="57"/>
      <c r="NN85" s="57"/>
      <c r="NO85" s="57"/>
      <c r="NP85" s="57"/>
      <c r="NQ85" s="57"/>
      <c r="NR85" s="57"/>
      <c r="NS85" s="57"/>
      <c r="NT85" s="57"/>
      <c r="NU85" s="57"/>
      <c r="NV85" s="57"/>
      <c r="NW85" s="57"/>
      <c r="NX85" s="57"/>
      <c r="NY85" s="57"/>
      <c r="NZ85" s="57"/>
      <c r="OA85" s="57"/>
      <c r="OB85" s="57"/>
      <c r="OC85" s="57"/>
      <c r="OD85" s="57"/>
      <c r="OE85" s="57"/>
      <c r="OF85" s="57"/>
      <c r="OG85" s="57"/>
      <c r="OH85" s="57"/>
      <c r="OI85" s="57"/>
      <c r="OJ85" s="57"/>
      <c r="OK85" s="57"/>
      <c r="OL85" s="57"/>
      <c r="OM85" s="57"/>
      <c r="ON85" s="57"/>
      <c r="OO85" s="57"/>
      <c r="OP85" s="57"/>
      <c r="OQ85" s="57"/>
      <c r="OR85" s="57"/>
      <c r="OS85" s="57"/>
      <c r="OT85" s="57"/>
      <c r="OU85" s="57"/>
      <c r="OV85" s="57"/>
      <c r="OW85" s="57"/>
      <c r="OX85" s="57"/>
      <c r="OY85" s="57"/>
      <c r="OZ85" s="57"/>
      <c r="PA85" s="57"/>
      <c r="PB85" s="57"/>
      <c r="PC85" s="57"/>
      <c r="PD85" s="57"/>
      <c r="PE85" s="57"/>
      <c r="PF85" s="57"/>
      <c r="PG85" s="57"/>
      <c r="PH85" s="57"/>
      <c r="PI85" s="57"/>
      <c r="PJ85" s="57"/>
      <c r="PK85" s="57"/>
      <c r="PL85" s="57"/>
      <c r="PM85" s="57"/>
      <c r="PN85" s="57"/>
      <c r="PO85" s="57"/>
      <c r="PP85" s="57"/>
      <c r="PQ85" s="57"/>
      <c r="PR85" s="57"/>
      <c r="PS85" s="57"/>
      <c r="PT85" s="57"/>
      <c r="PU85" s="57"/>
      <c r="PV85" s="57"/>
      <c r="PW85" s="57"/>
      <c r="PX85" s="57"/>
      <c r="PY85" s="57"/>
      <c r="PZ85" s="57"/>
      <c r="QA85" s="57"/>
      <c r="QB85" s="57"/>
      <c r="QC85" s="57"/>
      <c r="QD85" s="57"/>
      <c r="QE85" s="57"/>
      <c r="QF85" s="57"/>
      <c r="QG85" s="57"/>
      <c r="QH85" s="57"/>
      <c r="QI85" s="57"/>
      <c r="QJ85" s="57"/>
      <c r="QK85" s="57"/>
      <c r="QL85" s="57"/>
      <c r="QM85" s="57"/>
      <c r="QN85" s="57"/>
      <c r="QO85" s="57"/>
      <c r="QP85" s="57"/>
      <c r="QQ85" s="57"/>
      <c r="QR85" s="57"/>
      <c r="QS85" s="57"/>
      <c r="QT85" s="57"/>
      <c r="QU85" s="57"/>
      <c r="QV85" s="57"/>
      <c r="QW85" s="57"/>
      <c r="QX85" s="57"/>
      <c r="QY85" s="57"/>
      <c r="QZ85" s="57"/>
      <c r="RA85" s="57"/>
      <c r="RB85" s="57"/>
      <c r="RC85" s="57"/>
      <c r="RD85" s="57"/>
      <c r="RE85" s="57"/>
      <c r="RF85" s="57"/>
      <c r="RG85" s="57"/>
      <c r="RH85" s="57"/>
      <c r="RI85" s="57"/>
      <c r="RJ85" s="57"/>
      <c r="RK85" s="57"/>
      <c r="RL85" s="57"/>
      <c r="RM85" s="57"/>
      <c r="RN85" s="57"/>
      <c r="RO85" s="57"/>
      <c r="RP85" s="57"/>
      <c r="RQ85" s="57"/>
      <c r="RR85" s="57"/>
      <c r="RS85" s="57"/>
      <c r="RT85" s="57"/>
      <c r="RU85" s="57"/>
      <c r="RV85" s="57"/>
      <c r="RW85" s="57"/>
      <c r="RX85" s="57"/>
      <c r="RY85" s="57"/>
      <c r="RZ85" s="57"/>
      <c r="SA85" s="57"/>
      <c r="SB85" s="57"/>
      <c r="SC85" s="57"/>
      <c r="SD85" s="57"/>
      <c r="SE85" s="57"/>
      <c r="SF85" s="57"/>
      <c r="SG85" s="57"/>
      <c r="SH85" s="57"/>
      <c r="SI85" s="57"/>
      <c r="SJ85" s="57"/>
      <c r="SK85" s="57"/>
      <c r="SL85" s="57"/>
      <c r="SM85" s="57"/>
      <c r="SN85" s="57"/>
      <c r="SO85" s="57"/>
      <c r="SP85" s="57"/>
      <c r="SQ85" s="57"/>
      <c r="SR85" s="57"/>
      <c r="SS85" s="57"/>
      <c r="ST85" s="57"/>
      <c r="SU85" s="57"/>
      <c r="SV85" s="57"/>
      <c r="SW85" s="57"/>
      <c r="SX85" s="57"/>
      <c r="SY85" s="57"/>
      <c r="SZ85" s="57"/>
      <c r="TA85" s="57"/>
      <c r="TB85" s="57"/>
      <c r="TC85" s="57"/>
      <c r="TD85" s="57"/>
      <c r="TE85" s="57"/>
      <c r="TF85" s="57"/>
      <c r="TG85" s="57"/>
      <c r="TH85" s="57"/>
      <c r="TI85" s="57"/>
      <c r="TJ85" s="57"/>
      <c r="TK85" s="57"/>
      <c r="TL85" s="57"/>
      <c r="TM85" s="57"/>
      <c r="TN85" s="57"/>
      <c r="TO85" s="57"/>
      <c r="TP85" s="57"/>
      <c r="TQ85" s="57"/>
      <c r="TR85" s="57"/>
      <c r="TS85" s="57"/>
      <c r="TT85" s="57"/>
      <c r="TU85" s="57"/>
      <c r="TV85" s="57"/>
      <c r="TW85" s="57"/>
      <c r="TX85" s="57"/>
      <c r="TY85" s="57"/>
      <c r="TZ85" s="57"/>
      <c r="UA85" s="57"/>
      <c r="UB85" s="57"/>
      <c r="UC85" s="57"/>
      <c r="UD85" s="57"/>
      <c r="UE85" s="57"/>
      <c r="UF85" s="57"/>
      <c r="UG85" s="57"/>
      <c r="UH85" s="57"/>
      <c r="UI85" s="57"/>
      <c r="UJ85" s="57"/>
      <c r="UK85" s="57"/>
      <c r="UL85" s="57"/>
      <c r="UM85" s="57"/>
      <c r="UN85" s="57"/>
      <c r="UO85" s="57"/>
      <c r="UP85" s="57"/>
      <c r="UQ85" s="57"/>
      <c r="UR85" s="57"/>
      <c r="US85" s="57"/>
      <c r="UT85" s="57"/>
      <c r="UU85" s="57"/>
      <c r="UV85" s="57"/>
      <c r="UW85" s="57"/>
      <c r="UX85" s="57"/>
      <c r="UY85" s="57"/>
      <c r="UZ85" s="57"/>
      <c r="VA85" s="57"/>
      <c r="VB85" s="57"/>
      <c r="VC85" s="57"/>
      <c r="VD85" s="57"/>
      <c r="VE85" s="57"/>
      <c r="VF85" s="57"/>
      <c r="VG85" s="57"/>
      <c r="VH85" s="57"/>
      <c r="VI85" s="57"/>
      <c r="VJ85" s="57"/>
      <c r="VK85" s="57"/>
      <c r="VL85" s="57"/>
      <c r="VM85" s="57"/>
      <c r="VN85" s="57"/>
      <c r="VO85" s="57"/>
      <c r="VP85" s="57"/>
      <c r="VQ85" s="57"/>
      <c r="VR85" s="57"/>
      <c r="VS85" s="57"/>
      <c r="VT85" s="57"/>
      <c r="VU85" s="57"/>
      <c r="VV85" s="57"/>
      <c r="VW85" s="57"/>
      <c r="VX85" s="57"/>
      <c r="VY85" s="57"/>
      <c r="VZ85" s="57"/>
      <c r="WA85" s="57"/>
      <c r="WB85" s="57"/>
      <c r="WC85" s="57"/>
      <c r="WD85" s="57"/>
      <c r="WE85" s="57"/>
      <c r="WF85" s="57"/>
      <c r="WG85" s="57"/>
      <c r="WH85" s="57"/>
      <c r="WI85" s="57"/>
      <c r="WJ85" s="57"/>
      <c r="WK85" s="57"/>
      <c r="WL85" s="57"/>
      <c r="WM85" s="57"/>
      <c r="WN85" s="57"/>
      <c r="WO85" s="57"/>
      <c r="WP85" s="57"/>
      <c r="WQ85" s="57"/>
      <c r="WR85" s="57"/>
      <c r="WS85" s="57"/>
      <c r="WT85" s="57"/>
      <c r="WU85" s="57"/>
      <c r="WV85" s="57"/>
      <c r="WW85" s="57"/>
      <c r="WX85" s="57"/>
      <c r="WY85" s="57"/>
      <c r="WZ85" s="57"/>
      <c r="XA85" s="57"/>
      <c r="XB85" s="57"/>
      <c r="XC85" s="57"/>
      <c r="XD85" s="57"/>
      <c r="XE85" s="57"/>
      <c r="XF85" s="57"/>
      <c r="XG85" s="57"/>
      <c r="XH85" s="57"/>
      <c r="XI85" s="57"/>
      <c r="XJ85" s="57"/>
      <c r="XK85" s="57"/>
      <c r="XL85" s="57"/>
      <c r="XM85" s="57"/>
      <c r="XN85" s="57"/>
      <c r="XO85" s="57"/>
      <c r="XP85" s="57"/>
      <c r="XQ85" s="57"/>
      <c r="XR85" s="57"/>
      <c r="XS85" s="57"/>
      <c r="XT85" s="57"/>
      <c r="XU85" s="57"/>
      <c r="XV85" s="57"/>
      <c r="XW85" s="57"/>
      <c r="XX85" s="57"/>
      <c r="XY85" s="57"/>
      <c r="XZ85" s="57"/>
      <c r="YA85" s="57"/>
      <c r="YB85" s="57"/>
      <c r="YC85" s="57"/>
      <c r="YD85" s="57"/>
      <c r="YE85" s="57"/>
      <c r="YF85" s="57"/>
      <c r="YG85" s="57"/>
      <c r="YH85" s="57"/>
      <c r="YI85" s="57"/>
      <c r="YJ85" s="57"/>
      <c r="YK85" s="57"/>
      <c r="YL85" s="57"/>
      <c r="YM85" s="57"/>
      <c r="YN85" s="57"/>
      <c r="YO85" s="57"/>
      <c r="YP85" s="57"/>
      <c r="YQ85" s="57"/>
      <c r="YR85" s="57"/>
      <c r="YS85" s="57"/>
      <c r="YT85" s="57"/>
      <c r="YU85" s="57"/>
      <c r="YV85" s="57"/>
      <c r="YW85" s="57"/>
      <c r="YX85" s="57"/>
      <c r="YY85" s="57"/>
    </row>
    <row r="86" spans="2:675" x14ac:dyDescent="0.25">
      <c r="B86" s="156"/>
      <c r="C86" s="58">
        <f t="shared" si="2"/>
        <v>84</v>
      </c>
      <c r="D86" s="57"/>
      <c r="E86" s="57"/>
      <c r="F86" s="57">
        <f t="shared" ca="1" si="3"/>
        <v>0</v>
      </c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>
        <v>0</v>
      </c>
      <c r="V86" s="57">
        <v>0</v>
      </c>
      <c r="W86" s="57">
        <v>0</v>
      </c>
      <c r="X86" s="57"/>
      <c r="Y86" s="57"/>
      <c r="Z86" s="57">
        <v>0</v>
      </c>
      <c r="AA86" s="57">
        <v>0</v>
      </c>
      <c r="AB86" s="57">
        <v>0</v>
      </c>
      <c r="AC86" s="57">
        <v>0</v>
      </c>
      <c r="AD86" s="57">
        <v>0</v>
      </c>
      <c r="AE86" s="57"/>
      <c r="AF86" s="57">
        <v>0</v>
      </c>
      <c r="AG86" s="57">
        <v>0</v>
      </c>
      <c r="AH86" s="57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7">
        <v>0</v>
      </c>
      <c r="AP86" s="57">
        <v>0</v>
      </c>
      <c r="AQ86" s="57">
        <v>0</v>
      </c>
      <c r="AR86" s="57">
        <v>0</v>
      </c>
      <c r="AS86" s="57"/>
      <c r="AT86" s="57">
        <v>0</v>
      </c>
      <c r="AU86" s="57">
        <v>0</v>
      </c>
      <c r="AV86" s="57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7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7"/>
      <c r="BK86" s="57"/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7">
        <v>0</v>
      </c>
      <c r="BR86" s="57">
        <v>0</v>
      </c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  <c r="DC86" s="57"/>
      <c r="DD86" s="57"/>
      <c r="DE86" s="57"/>
      <c r="DF86" s="57"/>
      <c r="DG86" s="57"/>
      <c r="DH86" s="57"/>
      <c r="DI86" s="57"/>
      <c r="DJ86" s="57"/>
      <c r="DK86" s="57"/>
      <c r="DL86" s="57"/>
      <c r="DM86" s="57"/>
      <c r="DN86" s="57"/>
      <c r="DO86" s="57"/>
      <c r="DP86" s="57"/>
      <c r="DQ86" s="57"/>
      <c r="DR86" s="57"/>
      <c r="DS86" s="57"/>
      <c r="DT86" s="57"/>
      <c r="DU86" s="57"/>
      <c r="DV86" s="57"/>
      <c r="DW86" s="57"/>
      <c r="DX86" s="57"/>
      <c r="DY86" s="57"/>
      <c r="DZ86" s="57"/>
      <c r="EA86" s="57"/>
      <c r="EB86" s="57"/>
      <c r="EC86" s="57"/>
      <c r="ED86" s="57"/>
      <c r="EE86" s="57"/>
      <c r="EF86" s="57"/>
      <c r="EG86" s="57"/>
      <c r="EH86" s="57"/>
      <c r="EI86" s="57"/>
      <c r="EJ86" s="57"/>
      <c r="EK86" s="57"/>
      <c r="EL86" s="57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EX86" s="57"/>
      <c r="EY86" s="57"/>
      <c r="EZ86" s="57"/>
      <c r="FA86" s="57"/>
      <c r="FB86" s="57"/>
      <c r="FC86" s="57"/>
      <c r="FD86" s="57"/>
      <c r="FE86" s="57"/>
      <c r="FF86" s="57"/>
      <c r="FG86" s="57"/>
      <c r="FH86" s="57"/>
      <c r="FI86" s="57"/>
      <c r="FJ86" s="57"/>
      <c r="FK86" s="57"/>
      <c r="FL86" s="57"/>
      <c r="FM86" s="57"/>
      <c r="FN86" s="57"/>
      <c r="FO86" s="57"/>
      <c r="FP86" s="57"/>
      <c r="FQ86" s="57"/>
      <c r="FR86" s="57"/>
      <c r="FS86" s="57"/>
      <c r="FT86" s="57"/>
      <c r="FU86" s="57"/>
      <c r="FV86" s="57"/>
      <c r="FW86" s="57"/>
      <c r="FX86" s="57"/>
      <c r="FY86" s="57"/>
      <c r="FZ86" s="57"/>
      <c r="GA86" s="57"/>
      <c r="GB86" s="57"/>
      <c r="GC86" s="57"/>
      <c r="GD86" s="57"/>
      <c r="GE86" s="57"/>
      <c r="GF86" s="57"/>
      <c r="GG86" s="57"/>
      <c r="GH86" s="57"/>
      <c r="GI86" s="57"/>
      <c r="GJ86" s="57"/>
      <c r="GK86" s="57"/>
      <c r="GL86" s="57"/>
      <c r="GM86" s="57"/>
      <c r="GN86" s="57"/>
      <c r="GO86" s="57"/>
      <c r="GP86" s="57"/>
      <c r="GQ86" s="57"/>
      <c r="GR86" s="57"/>
      <c r="GS86" s="57"/>
      <c r="GT86" s="57"/>
      <c r="GU86" s="57"/>
      <c r="GV86" s="57"/>
      <c r="GW86" s="57"/>
      <c r="GX86" s="57"/>
      <c r="GY86" s="57"/>
      <c r="GZ86" s="57"/>
      <c r="HA86" s="57"/>
      <c r="HB86" s="57"/>
      <c r="HC86" s="57"/>
      <c r="HD86" s="57"/>
      <c r="HE86" s="57"/>
      <c r="HF86" s="57"/>
      <c r="HG86" s="57"/>
      <c r="HH86" s="57"/>
      <c r="HI86" s="57"/>
      <c r="HJ86" s="57"/>
      <c r="HK86" s="57"/>
      <c r="HL86" s="57"/>
      <c r="HM86" s="57"/>
      <c r="HN86" s="57"/>
      <c r="HO86" s="57"/>
      <c r="HP86" s="57"/>
      <c r="HQ86" s="57"/>
      <c r="HR86" s="57"/>
      <c r="HS86" s="57"/>
      <c r="HT86" s="57"/>
      <c r="HU86" s="57"/>
      <c r="HV86" s="57"/>
      <c r="HW86" s="57"/>
      <c r="HX86" s="57"/>
      <c r="HY86" s="57"/>
      <c r="HZ86" s="57"/>
      <c r="IA86" s="57"/>
      <c r="IB86" s="57"/>
      <c r="IC86" s="57"/>
      <c r="ID86" s="57"/>
      <c r="IE86" s="57"/>
      <c r="IF86" s="57"/>
      <c r="IG86" s="57"/>
      <c r="IH86" s="57"/>
      <c r="II86" s="57"/>
      <c r="IJ86" s="57"/>
      <c r="IK86" s="57"/>
      <c r="IL86" s="57"/>
      <c r="IM86" s="57"/>
      <c r="IN86" s="57"/>
      <c r="IO86" s="57"/>
      <c r="IP86" s="57"/>
      <c r="IQ86" s="57"/>
      <c r="IR86" s="57"/>
      <c r="IS86" s="57"/>
      <c r="IT86" s="57"/>
      <c r="IU86" s="57"/>
      <c r="IV86" s="57"/>
      <c r="IW86" s="57"/>
      <c r="IX86" s="57"/>
      <c r="IY86" s="57"/>
      <c r="IZ86" s="57"/>
      <c r="JA86" s="57"/>
      <c r="JB86" s="57"/>
      <c r="JC86" s="57"/>
      <c r="JD86" s="57"/>
      <c r="JE86" s="57"/>
      <c r="JF86" s="57"/>
      <c r="JG86" s="57"/>
      <c r="JH86" s="57"/>
      <c r="JI86" s="57"/>
      <c r="JJ86" s="57"/>
      <c r="JK86" s="57"/>
      <c r="JL86" s="57"/>
      <c r="JM86" s="57"/>
      <c r="JN86" s="57"/>
      <c r="JO86" s="57"/>
      <c r="JP86" s="57"/>
      <c r="JQ86" s="57"/>
      <c r="JR86" s="57"/>
      <c r="JS86" s="57"/>
      <c r="JT86" s="57"/>
      <c r="JU86" s="57"/>
      <c r="JV86" s="57"/>
      <c r="JW86" s="57"/>
      <c r="JX86" s="57"/>
      <c r="JY86" s="57"/>
      <c r="JZ86" s="57"/>
      <c r="KA86" s="57"/>
      <c r="KB86" s="57"/>
      <c r="KC86" s="57"/>
      <c r="KD86" s="57"/>
      <c r="KE86" s="57"/>
      <c r="KF86" s="57"/>
      <c r="KG86" s="57"/>
      <c r="KH86" s="57"/>
      <c r="KI86" s="57"/>
      <c r="KJ86" s="57"/>
      <c r="KK86" s="57"/>
      <c r="KL86" s="57"/>
      <c r="KM86" s="57"/>
      <c r="KN86" s="57"/>
      <c r="KO86" s="57"/>
      <c r="KP86" s="57"/>
      <c r="KQ86" s="57"/>
      <c r="KR86" s="57"/>
      <c r="KS86" s="57"/>
      <c r="KT86" s="57"/>
      <c r="KU86" s="57"/>
      <c r="KV86" s="57"/>
      <c r="KW86" s="57"/>
      <c r="KX86" s="57"/>
      <c r="KY86" s="57"/>
      <c r="KZ86" s="57"/>
      <c r="LA86" s="57"/>
      <c r="LB86" s="57"/>
      <c r="LC86" s="57"/>
      <c r="LD86" s="57"/>
      <c r="LE86" s="57"/>
      <c r="LF86" s="57"/>
      <c r="LG86" s="57"/>
      <c r="LH86" s="57"/>
      <c r="LI86" s="57"/>
      <c r="LJ86" s="57"/>
      <c r="LK86" s="57"/>
      <c r="LL86" s="57"/>
      <c r="LM86" s="57"/>
      <c r="LN86" s="57"/>
      <c r="LO86" s="57"/>
      <c r="LP86" s="57"/>
      <c r="LQ86" s="57"/>
      <c r="LR86" s="57"/>
      <c r="LS86" s="57"/>
      <c r="LT86" s="57"/>
      <c r="LU86" s="57"/>
      <c r="LV86" s="57"/>
      <c r="LW86" s="57"/>
      <c r="LX86" s="57"/>
      <c r="LY86" s="57"/>
      <c r="LZ86" s="57"/>
      <c r="MA86" s="57"/>
      <c r="MB86" s="57"/>
      <c r="MC86" s="57"/>
      <c r="MD86" s="57"/>
      <c r="ME86" s="57"/>
      <c r="MF86" s="57"/>
      <c r="MG86" s="57"/>
      <c r="MH86" s="57"/>
      <c r="MI86" s="57"/>
      <c r="MJ86" s="57"/>
      <c r="MK86" s="57"/>
      <c r="ML86" s="57"/>
      <c r="MM86" s="57"/>
      <c r="MN86" s="57"/>
      <c r="MO86" s="57"/>
      <c r="MP86" s="57"/>
      <c r="MQ86" s="57"/>
      <c r="MR86" s="57"/>
      <c r="MS86" s="57"/>
      <c r="MT86" s="57"/>
      <c r="MU86" s="57"/>
      <c r="MV86" s="57"/>
      <c r="MW86" s="57"/>
      <c r="MX86" s="57"/>
      <c r="MY86" s="57"/>
      <c r="MZ86" s="57"/>
      <c r="NA86" s="57"/>
      <c r="NB86" s="57"/>
      <c r="NC86" s="57"/>
      <c r="ND86" s="57"/>
      <c r="NE86" s="57"/>
      <c r="NF86" s="57"/>
      <c r="NG86" s="57"/>
      <c r="NH86" s="57"/>
      <c r="NI86" s="57"/>
      <c r="NJ86" s="57"/>
      <c r="NK86" s="57"/>
      <c r="NL86" s="57"/>
      <c r="NM86" s="57"/>
      <c r="NN86" s="57"/>
      <c r="NO86" s="57"/>
      <c r="NP86" s="57"/>
      <c r="NQ86" s="57"/>
      <c r="NR86" s="57"/>
      <c r="NS86" s="57"/>
      <c r="NT86" s="57"/>
      <c r="NU86" s="57"/>
      <c r="NV86" s="57"/>
      <c r="NW86" s="57"/>
      <c r="NX86" s="57"/>
      <c r="NY86" s="57"/>
      <c r="NZ86" s="57"/>
      <c r="OA86" s="57"/>
      <c r="OB86" s="57"/>
      <c r="OC86" s="57"/>
      <c r="OD86" s="57"/>
      <c r="OE86" s="57"/>
      <c r="OF86" s="57"/>
      <c r="OG86" s="57"/>
      <c r="OH86" s="57"/>
      <c r="OI86" s="57"/>
      <c r="OJ86" s="57"/>
      <c r="OK86" s="57"/>
      <c r="OL86" s="57"/>
      <c r="OM86" s="57"/>
      <c r="ON86" s="57"/>
      <c r="OO86" s="57"/>
      <c r="OP86" s="57"/>
      <c r="OQ86" s="57"/>
      <c r="OR86" s="57"/>
      <c r="OS86" s="57"/>
      <c r="OT86" s="57"/>
      <c r="OU86" s="57"/>
      <c r="OV86" s="57"/>
      <c r="OW86" s="57"/>
      <c r="OX86" s="57"/>
      <c r="OY86" s="57"/>
      <c r="OZ86" s="57"/>
      <c r="PA86" s="57"/>
      <c r="PB86" s="57"/>
      <c r="PC86" s="57"/>
      <c r="PD86" s="57"/>
      <c r="PE86" s="57"/>
      <c r="PF86" s="57"/>
      <c r="PG86" s="57"/>
      <c r="PH86" s="57"/>
      <c r="PI86" s="57"/>
      <c r="PJ86" s="57"/>
      <c r="PK86" s="57"/>
      <c r="PL86" s="57"/>
      <c r="PM86" s="57"/>
      <c r="PN86" s="57"/>
      <c r="PO86" s="57"/>
      <c r="PP86" s="57"/>
      <c r="PQ86" s="57"/>
      <c r="PR86" s="57"/>
      <c r="PS86" s="57"/>
      <c r="PT86" s="57"/>
      <c r="PU86" s="57"/>
      <c r="PV86" s="57"/>
      <c r="PW86" s="57"/>
      <c r="PX86" s="57"/>
      <c r="PY86" s="57"/>
      <c r="PZ86" s="57"/>
      <c r="QA86" s="57"/>
      <c r="QB86" s="57"/>
      <c r="QC86" s="57"/>
      <c r="QD86" s="57"/>
      <c r="QE86" s="57"/>
      <c r="QF86" s="57"/>
      <c r="QG86" s="57"/>
      <c r="QH86" s="57"/>
      <c r="QI86" s="57"/>
      <c r="QJ86" s="57"/>
      <c r="QK86" s="57"/>
      <c r="QL86" s="57"/>
      <c r="QM86" s="57"/>
      <c r="QN86" s="57"/>
      <c r="QO86" s="57"/>
      <c r="QP86" s="57"/>
      <c r="QQ86" s="57"/>
      <c r="QR86" s="57"/>
      <c r="QS86" s="57"/>
      <c r="QT86" s="57"/>
      <c r="QU86" s="57"/>
      <c r="QV86" s="57"/>
      <c r="QW86" s="57"/>
      <c r="QX86" s="57"/>
      <c r="QY86" s="57"/>
      <c r="QZ86" s="57"/>
      <c r="RA86" s="57"/>
      <c r="RB86" s="57"/>
      <c r="RC86" s="57"/>
      <c r="RD86" s="57"/>
      <c r="RE86" s="57"/>
      <c r="RF86" s="57"/>
      <c r="RG86" s="57"/>
      <c r="RH86" s="57"/>
      <c r="RI86" s="57"/>
      <c r="RJ86" s="57"/>
      <c r="RK86" s="57"/>
      <c r="RL86" s="57"/>
      <c r="RM86" s="57"/>
      <c r="RN86" s="57"/>
      <c r="RO86" s="57"/>
      <c r="RP86" s="57"/>
      <c r="RQ86" s="57"/>
      <c r="RR86" s="57"/>
      <c r="RS86" s="57"/>
      <c r="RT86" s="57"/>
      <c r="RU86" s="57"/>
      <c r="RV86" s="57"/>
      <c r="RW86" s="57"/>
      <c r="RX86" s="57"/>
      <c r="RY86" s="57"/>
      <c r="RZ86" s="57"/>
      <c r="SA86" s="57"/>
      <c r="SB86" s="57"/>
      <c r="SC86" s="57"/>
      <c r="SD86" s="57"/>
      <c r="SE86" s="57"/>
      <c r="SF86" s="57"/>
      <c r="SG86" s="57"/>
      <c r="SH86" s="57"/>
      <c r="SI86" s="57"/>
      <c r="SJ86" s="57"/>
      <c r="SK86" s="57"/>
      <c r="SL86" s="57"/>
      <c r="SM86" s="57"/>
      <c r="SN86" s="57"/>
      <c r="SO86" s="57"/>
      <c r="SP86" s="57"/>
      <c r="SQ86" s="57"/>
      <c r="SR86" s="57"/>
      <c r="SS86" s="57"/>
      <c r="ST86" s="57"/>
      <c r="SU86" s="57"/>
      <c r="SV86" s="57"/>
      <c r="SW86" s="57"/>
      <c r="SX86" s="57"/>
      <c r="SY86" s="57"/>
      <c r="SZ86" s="57"/>
      <c r="TA86" s="57"/>
      <c r="TB86" s="57"/>
      <c r="TC86" s="57"/>
      <c r="TD86" s="57"/>
      <c r="TE86" s="57"/>
      <c r="TF86" s="57"/>
      <c r="TG86" s="57"/>
      <c r="TH86" s="57"/>
      <c r="TI86" s="57"/>
      <c r="TJ86" s="57"/>
      <c r="TK86" s="57"/>
      <c r="TL86" s="57"/>
      <c r="TM86" s="57"/>
      <c r="TN86" s="57"/>
      <c r="TO86" s="57"/>
      <c r="TP86" s="57"/>
      <c r="TQ86" s="57"/>
      <c r="TR86" s="57"/>
      <c r="TS86" s="57"/>
      <c r="TT86" s="57"/>
      <c r="TU86" s="57"/>
      <c r="TV86" s="57"/>
      <c r="TW86" s="57"/>
      <c r="TX86" s="57"/>
      <c r="TY86" s="57"/>
      <c r="TZ86" s="57"/>
      <c r="UA86" s="57"/>
      <c r="UB86" s="57"/>
      <c r="UC86" s="57"/>
      <c r="UD86" s="57"/>
      <c r="UE86" s="57"/>
      <c r="UF86" s="57"/>
      <c r="UG86" s="57"/>
      <c r="UH86" s="57"/>
      <c r="UI86" s="57"/>
      <c r="UJ86" s="57"/>
      <c r="UK86" s="57"/>
      <c r="UL86" s="57"/>
      <c r="UM86" s="57"/>
      <c r="UN86" s="57"/>
      <c r="UO86" s="57"/>
      <c r="UP86" s="57"/>
      <c r="UQ86" s="57"/>
      <c r="UR86" s="57"/>
      <c r="US86" s="57"/>
      <c r="UT86" s="57"/>
      <c r="UU86" s="57"/>
      <c r="UV86" s="57"/>
      <c r="UW86" s="57"/>
      <c r="UX86" s="57"/>
      <c r="UY86" s="57"/>
      <c r="UZ86" s="57"/>
      <c r="VA86" s="57"/>
      <c r="VB86" s="57"/>
      <c r="VC86" s="57"/>
      <c r="VD86" s="57"/>
      <c r="VE86" s="57"/>
      <c r="VF86" s="57"/>
      <c r="VG86" s="57"/>
      <c r="VH86" s="57"/>
      <c r="VI86" s="57"/>
      <c r="VJ86" s="57"/>
      <c r="VK86" s="57"/>
      <c r="VL86" s="57"/>
      <c r="VM86" s="57"/>
      <c r="VN86" s="57"/>
      <c r="VO86" s="57"/>
      <c r="VP86" s="57"/>
      <c r="VQ86" s="57"/>
      <c r="VR86" s="57"/>
      <c r="VS86" s="57"/>
      <c r="VT86" s="57"/>
      <c r="VU86" s="57"/>
      <c r="VV86" s="57"/>
      <c r="VW86" s="57"/>
      <c r="VX86" s="57"/>
      <c r="VY86" s="57"/>
      <c r="VZ86" s="57"/>
      <c r="WA86" s="57"/>
      <c r="WB86" s="57"/>
      <c r="WC86" s="57"/>
      <c r="WD86" s="57"/>
      <c r="WE86" s="57"/>
      <c r="WF86" s="57"/>
      <c r="WG86" s="57"/>
      <c r="WH86" s="57"/>
      <c r="WI86" s="57"/>
      <c r="WJ86" s="57"/>
      <c r="WK86" s="57"/>
      <c r="WL86" s="57"/>
      <c r="WM86" s="57"/>
      <c r="WN86" s="57"/>
      <c r="WO86" s="57"/>
      <c r="WP86" s="57"/>
      <c r="WQ86" s="57"/>
      <c r="WR86" s="57"/>
      <c r="WS86" s="57"/>
      <c r="WT86" s="57"/>
      <c r="WU86" s="57"/>
      <c r="WV86" s="57"/>
      <c r="WW86" s="57"/>
      <c r="WX86" s="57"/>
      <c r="WY86" s="57"/>
      <c r="WZ86" s="57"/>
      <c r="XA86" s="57"/>
      <c r="XB86" s="57"/>
      <c r="XC86" s="57"/>
      <c r="XD86" s="57"/>
      <c r="XE86" s="57"/>
      <c r="XF86" s="57"/>
      <c r="XG86" s="57"/>
      <c r="XH86" s="57"/>
      <c r="XI86" s="57"/>
      <c r="XJ86" s="57"/>
      <c r="XK86" s="57"/>
      <c r="XL86" s="57"/>
      <c r="XM86" s="57"/>
      <c r="XN86" s="57"/>
      <c r="XO86" s="57"/>
      <c r="XP86" s="57"/>
      <c r="XQ86" s="57"/>
      <c r="XR86" s="57"/>
      <c r="XS86" s="57"/>
      <c r="XT86" s="57"/>
      <c r="XU86" s="57"/>
      <c r="XV86" s="57"/>
      <c r="XW86" s="57"/>
      <c r="XX86" s="57"/>
      <c r="XY86" s="57"/>
      <c r="XZ86" s="57"/>
      <c r="YA86" s="57"/>
      <c r="YB86" s="57"/>
      <c r="YC86" s="57"/>
      <c r="YD86" s="57"/>
      <c r="YE86" s="57"/>
      <c r="YF86" s="57"/>
      <c r="YG86" s="57"/>
      <c r="YH86" s="57"/>
      <c r="YI86" s="57"/>
      <c r="YJ86" s="57"/>
      <c r="YK86" s="57"/>
      <c r="YL86" s="57"/>
      <c r="YM86" s="57"/>
      <c r="YN86" s="57"/>
      <c r="YO86" s="57"/>
      <c r="YP86" s="57"/>
      <c r="YQ86" s="57"/>
      <c r="YR86" s="57"/>
      <c r="YS86" s="57"/>
      <c r="YT86" s="57"/>
      <c r="YU86" s="57"/>
      <c r="YV86" s="57"/>
      <c r="YW86" s="57"/>
      <c r="YX86" s="57"/>
      <c r="YY86" s="57"/>
    </row>
    <row r="87" spans="2:675" x14ac:dyDescent="0.25">
      <c r="B87" s="156"/>
      <c r="C87" s="58">
        <f t="shared" si="2"/>
        <v>85</v>
      </c>
      <c r="D87" s="57"/>
      <c r="E87" s="57"/>
      <c r="F87" s="57">
        <f t="shared" ca="1" si="3"/>
        <v>0</v>
      </c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>
        <v>0</v>
      </c>
      <c r="V87" s="57">
        <v>0</v>
      </c>
      <c r="W87" s="57">
        <v>0</v>
      </c>
      <c r="X87" s="57"/>
      <c r="Y87" s="57"/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/>
      <c r="AF87" s="57">
        <v>0</v>
      </c>
      <c r="AG87" s="57">
        <v>0</v>
      </c>
      <c r="AH87" s="57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7">
        <v>0</v>
      </c>
      <c r="AP87" s="57">
        <v>0</v>
      </c>
      <c r="AQ87" s="57">
        <v>0</v>
      </c>
      <c r="AR87" s="57">
        <v>0</v>
      </c>
      <c r="AS87" s="57"/>
      <c r="AT87" s="57">
        <v>0</v>
      </c>
      <c r="AU87" s="57">
        <v>0</v>
      </c>
      <c r="AV87" s="57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7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7"/>
      <c r="BK87" s="57"/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7">
        <v>0</v>
      </c>
      <c r="BR87" s="57">
        <v>0</v>
      </c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  <c r="DC87" s="57"/>
      <c r="DD87" s="57"/>
      <c r="DE87" s="57"/>
      <c r="DF87" s="57"/>
      <c r="DG87" s="57"/>
      <c r="DH87" s="57"/>
      <c r="DI87" s="57"/>
      <c r="DJ87" s="57"/>
      <c r="DK87" s="57"/>
      <c r="DL87" s="57"/>
      <c r="DM87" s="57"/>
      <c r="DN87" s="57"/>
      <c r="DO87" s="57"/>
      <c r="DP87" s="57"/>
      <c r="DQ87" s="57"/>
      <c r="DR87" s="57"/>
      <c r="DS87" s="57"/>
      <c r="DT87" s="57"/>
      <c r="DU87" s="57"/>
      <c r="DV87" s="57"/>
      <c r="DW87" s="57"/>
      <c r="DX87" s="57"/>
      <c r="DY87" s="57"/>
      <c r="DZ87" s="57"/>
      <c r="EA87" s="57"/>
      <c r="EB87" s="57"/>
      <c r="EC87" s="57"/>
      <c r="ED87" s="57"/>
      <c r="EE87" s="57"/>
      <c r="EF87" s="57"/>
      <c r="EG87" s="57"/>
      <c r="EH87" s="57"/>
      <c r="EI87" s="57"/>
      <c r="EJ87" s="57"/>
      <c r="EK87" s="57"/>
      <c r="EL87" s="5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EX87" s="57"/>
      <c r="EY87" s="57"/>
      <c r="EZ87" s="57"/>
      <c r="FA87" s="57"/>
      <c r="FB87" s="57"/>
      <c r="FC87" s="57"/>
      <c r="FD87" s="57"/>
      <c r="FE87" s="57"/>
      <c r="FF87" s="57"/>
      <c r="FG87" s="57"/>
      <c r="FH87" s="57"/>
      <c r="FI87" s="57"/>
      <c r="FJ87" s="57"/>
      <c r="FK87" s="57"/>
      <c r="FL87" s="57"/>
      <c r="FM87" s="57"/>
      <c r="FN87" s="57"/>
      <c r="FO87" s="57"/>
      <c r="FP87" s="57"/>
      <c r="FQ87" s="57"/>
      <c r="FR87" s="57"/>
      <c r="FS87" s="57"/>
      <c r="FT87" s="57"/>
      <c r="FU87" s="57"/>
      <c r="FV87" s="57"/>
      <c r="FW87" s="57"/>
      <c r="FX87" s="57"/>
      <c r="FY87" s="57"/>
      <c r="FZ87" s="57"/>
      <c r="GA87" s="57"/>
      <c r="GB87" s="57"/>
      <c r="GC87" s="57"/>
      <c r="GD87" s="57"/>
      <c r="GE87" s="57"/>
      <c r="GF87" s="57"/>
      <c r="GG87" s="57"/>
      <c r="GH87" s="57"/>
      <c r="GI87" s="57"/>
      <c r="GJ87" s="57"/>
      <c r="GK87" s="57"/>
      <c r="GL87" s="57"/>
      <c r="GM87" s="57"/>
      <c r="GN87" s="57"/>
      <c r="GO87" s="57"/>
      <c r="GP87" s="57"/>
      <c r="GQ87" s="57"/>
      <c r="GR87" s="57"/>
      <c r="GS87" s="57"/>
      <c r="GT87" s="57"/>
      <c r="GU87" s="57"/>
      <c r="GV87" s="57"/>
      <c r="GW87" s="57"/>
      <c r="GX87" s="57"/>
      <c r="GY87" s="57"/>
      <c r="GZ87" s="57"/>
      <c r="HA87" s="57"/>
      <c r="HB87" s="57"/>
      <c r="HC87" s="57"/>
      <c r="HD87" s="57"/>
      <c r="HE87" s="57"/>
      <c r="HF87" s="57"/>
      <c r="HG87" s="57"/>
      <c r="HH87" s="57"/>
      <c r="HI87" s="57"/>
      <c r="HJ87" s="57"/>
      <c r="HK87" s="57"/>
      <c r="HL87" s="57"/>
      <c r="HM87" s="57"/>
      <c r="HN87" s="57"/>
      <c r="HO87" s="57"/>
      <c r="HP87" s="57"/>
      <c r="HQ87" s="57"/>
      <c r="HR87" s="57"/>
      <c r="HS87" s="57"/>
      <c r="HT87" s="57"/>
      <c r="HU87" s="57"/>
      <c r="HV87" s="57"/>
      <c r="HW87" s="57"/>
      <c r="HX87" s="57"/>
      <c r="HY87" s="57"/>
      <c r="HZ87" s="57"/>
      <c r="IA87" s="57"/>
      <c r="IB87" s="57"/>
      <c r="IC87" s="57"/>
      <c r="ID87" s="57"/>
      <c r="IE87" s="57"/>
      <c r="IF87" s="57"/>
      <c r="IG87" s="57"/>
      <c r="IH87" s="57"/>
      <c r="II87" s="57"/>
      <c r="IJ87" s="57"/>
      <c r="IK87" s="57"/>
      <c r="IL87" s="57"/>
      <c r="IM87" s="57"/>
      <c r="IN87" s="57"/>
      <c r="IO87" s="57"/>
      <c r="IP87" s="57"/>
      <c r="IQ87" s="57"/>
      <c r="IR87" s="57"/>
      <c r="IS87" s="57"/>
      <c r="IT87" s="57"/>
      <c r="IU87" s="57"/>
      <c r="IV87" s="57"/>
      <c r="IW87" s="57"/>
      <c r="IX87" s="57"/>
      <c r="IY87" s="57"/>
      <c r="IZ87" s="57"/>
      <c r="JA87" s="57"/>
      <c r="JB87" s="57"/>
      <c r="JC87" s="57"/>
      <c r="JD87" s="57"/>
      <c r="JE87" s="57"/>
      <c r="JF87" s="57"/>
      <c r="JG87" s="57"/>
      <c r="JH87" s="57"/>
      <c r="JI87" s="57"/>
      <c r="JJ87" s="57"/>
      <c r="JK87" s="57"/>
      <c r="JL87" s="57"/>
      <c r="JM87" s="57"/>
      <c r="JN87" s="57"/>
      <c r="JO87" s="57"/>
      <c r="JP87" s="57"/>
      <c r="JQ87" s="57"/>
      <c r="JR87" s="57"/>
      <c r="JS87" s="57"/>
      <c r="JT87" s="57"/>
      <c r="JU87" s="57"/>
      <c r="JV87" s="57"/>
      <c r="JW87" s="57"/>
      <c r="JX87" s="57"/>
      <c r="JY87" s="57"/>
      <c r="JZ87" s="57"/>
      <c r="KA87" s="57"/>
      <c r="KB87" s="57"/>
      <c r="KC87" s="57"/>
      <c r="KD87" s="57"/>
      <c r="KE87" s="57"/>
      <c r="KF87" s="57"/>
      <c r="KG87" s="57"/>
      <c r="KH87" s="57"/>
      <c r="KI87" s="57"/>
      <c r="KJ87" s="57"/>
      <c r="KK87" s="57"/>
      <c r="KL87" s="57"/>
      <c r="KM87" s="57"/>
      <c r="KN87" s="57"/>
      <c r="KO87" s="57"/>
      <c r="KP87" s="57"/>
      <c r="KQ87" s="57"/>
      <c r="KR87" s="57"/>
      <c r="KS87" s="57"/>
      <c r="KT87" s="57"/>
      <c r="KU87" s="57"/>
      <c r="KV87" s="57"/>
      <c r="KW87" s="57"/>
      <c r="KX87" s="57"/>
      <c r="KY87" s="57"/>
      <c r="KZ87" s="57"/>
      <c r="LA87" s="57"/>
      <c r="LB87" s="57"/>
      <c r="LC87" s="57"/>
      <c r="LD87" s="57"/>
      <c r="LE87" s="57"/>
      <c r="LF87" s="57"/>
      <c r="LG87" s="57"/>
      <c r="LH87" s="57"/>
      <c r="LI87" s="57"/>
      <c r="LJ87" s="57"/>
      <c r="LK87" s="57"/>
      <c r="LL87" s="57"/>
      <c r="LM87" s="57"/>
      <c r="LN87" s="57"/>
      <c r="LO87" s="57"/>
      <c r="LP87" s="57"/>
      <c r="LQ87" s="57"/>
      <c r="LR87" s="57"/>
      <c r="LS87" s="57"/>
      <c r="LT87" s="57"/>
      <c r="LU87" s="57"/>
      <c r="LV87" s="57"/>
      <c r="LW87" s="57"/>
      <c r="LX87" s="57"/>
      <c r="LY87" s="57"/>
      <c r="LZ87" s="57"/>
      <c r="MA87" s="57"/>
      <c r="MB87" s="57"/>
      <c r="MC87" s="57"/>
      <c r="MD87" s="57"/>
      <c r="ME87" s="57"/>
      <c r="MF87" s="57"/>
      <c r="MG87" s="57"/>
      <c r="MH87" s="57"/>
      <c r="MI87" s="57"/>
      <c r="MJ87" s="57"/>
      <c r="MK87" s="57"/>
      <c r="ML87" s="57"/>
      <c r="MM87" s="57"/>
      <c r="MN87" s="57"/>
      <c r="MO87" s="57"/>
      <c r="MP87" s="57"/>
      <c r="MQ87" s="57"/>
      <c r="MR87" s="57"/>
      <c r="MS87" s="57"/>
      <c r="MT87" s="57"/>
      <c r="MU87" s="57"/>
      <c r="MV87" s="57"/>
      <c r="MW87" s="57"/>
      <c r="MX87" s="57"/>
      <c r="MY87" s="57"/>
      <c r="MZ87" s="57"/>
      <c r="NA87" s="57"/>
      <c r="NB87" s="57"/>
      <c r="NC87" s="57"/>
      <c r="ND87" s="57"/>
      <c r="NE87" s="57"/>
      <c r="NF87" s="57"/>
      <c r="NG87" s="57"/>
      <c r="NH87" s="57"/>
      <c r="NI87" s="57"/>
      <c r="NJ87" s="57"/>
      <c r="NK87" s="57"/>
      <c r="NL87" s="57"/>
      <c r="NM87" s="57"/>
      <c r="NN87" s="57"/>
      <c r="NO87" s="57"/>
      <c r="NP87" s="57"/>
      <c r="NQ87" s="57"/>
      <c r="NR87" s="57"/>
      <c r="NS87" s="57"/>
      <c r="NT87" s="57"/>
      <c r="NU87" s="57"/>
      <c r="NV87" s="57"/>
      <c r="NW87" s="57"/>
      <c r="NX87" s="57"/>
      <c r="NY87" s="57"/>
      <c r="NZ87" s="57"/>
      <c r="OA87" s="57"/>
      <c r="OB87" s="57"/>
      <c r="OC87" s="57"/>
      <c r="OD87" s="57"/>
      <c r="OE87" s="57"/>
      <c r="OF87" s="57"/>
      <c r="OG87" s="57"/>
      <c r="OH87" s="57"/>
      <c r="OI87" s="57"/>
      <c r="OJ87" s="57"/>
      <c r="OK87" s="57"/>
      <c r="OL87" s="57"/>
      <c r="OM87" s="57"/>
      <c r="ON87" s="57"/>
      <c r="OO87" s="57"/>
      <c r="OP87" s="57"/>
      <c r="OQ87" s="57"/>
      <c r="OR87" s="57"/>
      <c r="OS87" s="57"/>
      <c r="OT87" s="57"/>
      <c r="OU87" s="57"/>
      <c r="OV87" s="57"/>
      <c r="OW87" s="57"/>
      <c r="OX87" s="57"/>
      <c r="OY87" s="57"/>
      <c r="OZ87" s="57"/>
      <c r="PA87" s="57"/>
      <c r="PB87" s="57"/>
      <c r="PC87" s="57"/>
      <c r="PD87" s="57"/>
      <c r="PE87" s="57"/>
      <c r="PF87" s="57"/>
      <c r="PG87" s="57"/>
      <c r="PH87" s="57"/>
      <c r="PI87" s="57"/>
      <c r="PJ87" s="57"/>
      <c r="PK87" s="57"/>
      <c r="PL87" s="57"/>
      <c r="PM87" s="57"/>
      <c r="PN87" s="57"/>
      <c r="PO87" s="57"/>
      <c r="PP87" s="57"/>
      <c r="PQ87" s="57"/>
      <c r="PR87" s="57"/>
      <c r="PS87" s="57"/>
      <c r="PT87" s="57"/>
      <c r="PU87" s="57"/>
      <c r="PV87" s="57"/>
      <c r="PW87" s="57"/>
      <c r="PX87" s="57"/>
      <c r="PY87" s="57"/>
      <c r="PZ87" s="57"/>
      <c r="QA87" s="57"/>
      <c r="QB87" s="57"/>
      <c r="QC87" s="57"/>
      <c r="QD87" s="57"/>
      <c r="QE87" s="57"/>
      <c r="QF87" s="57"/>
      <c r="QG87" s="57"/>
      <c r="QH87" s="57"/>
      <c r="QI87" s="57"/>
      <c r="QJ87" s="57"/>
      <c r="QK87" s="57"/>
      <c r="QL87" s="57"/>
      <c r="QM87" s="57"/>
      <c r="QN87" s="57"/>
      <c r="QO87" s="57"/>
      <c r="QP87" s="57"/>
      <c r="QQ87" s="57"/>
      <c r="QR87" s="57"/>
      <c r="QS87" s="57"/>
      <c r="QT87" s="57"/>
      <c r="QU87" s="57"/>
      <c r="QV87" s="57"/>
      <c r="QW87" s="57"/>
      <c r="QX87" s="57"/>
      <c r="QY87" s="57"/>
      <c r="QZ87" s="57"/>
      <c r="RA87" s="57"/>
      <c r="RB87" s="57"/>
      <c r="RC87" s="57"/>
      <c r="RD87" s="57"/>
      <c r="RE87" s="57"/>
      <c r="RF87" s="57"/>
      <c r="RG87" s="57"/>
      <c r="RH87" s="57"/>
      <c r="RI87" s="57"/>
      <c r="RJ87" s="57"/>
      <c r="RK87" s="57"/>
      <c r="RL87" s="57"/>
      <c r="RM87" s="57"/>
      <c r="RN87" s="57"/>
      <c r="RO87" s="57"/>
      <c r="RP87" s="57"/>
      <c r="RQ87" s="57"/>
      <c r="RR87" s="57"/>
      <c r="RS87" s="57"/>
      <c r="RT87" s="57"/>
      <c r="RU87" s="57"/>
      <c r="RV87" s="57"/>
      <c r="RW87" s="57"/>
      <c r="RX87" s="57"/>
      <c r="RY87" s="57"/>
      <c r="RZ87" s="57"/>
      <c r="SA87" s="57"/>
      <c r="SB87" s="57"/>
      <c r="SC87" s="57"/>
      <c r="SD87" s="57"/>
      <c r="SE87" s="57"/>
      <c r="SF87" s="57"/>
      <c r="SG87" s="57"/>
      <c r="SH87" s="57"/>
      <c r="SI87" s="57"/>
      <c r="SJ87" s="57"/>
      <c r="SK87" s="57"/>
      <c r="SL87" s="57"/>
      <c r="SM87" s="57"/>
      <c r="SN87" s="57"/>
      <c r="SO87" s="57"/>
      <c r="SP87" s="57"/>
      <c r="SQ87" s="57"/>
      <c r="SR87" s="57"/>
      <c r="SS87" s="57"/>
      <c r="ST87" s="57"/>
      <c r="SU87" s="57"/>
      <c r="SV87" s="57"/>
      <c r="SW87" s="57"/>
      <c r="SX87" s="57"/>
      <c r="SY87" s="57"/>
      <c r="SZ87" s="57"/>
      <c r="TA87" s="57"/>
      <c r="TB87" s="57"/>
      <c r="TC87" s="57"/>
      <c r="TD87" s="57"/>
      <c r="TE87" s="57"/>
      <c r="TF87" s="57"/>
      <c r="TG87" s="57"/>
      <c r="TH87" s="57"/>
      <c r="TI87" s="57"/>
      <c r="TJ87" s="57"/>
      <c r="TK87" s="57"/>
      <c r="TL87" s="57"/>
      <c r="TM87" s="57"/>
      <c r="TN87" s="57"/>
      <c r="TO87" s="57"/>
      <c r="TP87" s="57"/>
      <c r="TQ87" s="57"/>
      <c r="TR87" s="57"/>
      <c r="TS87" s="57"/>
      <c r="TT87" s="57"/>
      <c r="TU87" s="57"/>
      <c r="TV87" s="57"/>
      <c r="TW87" s="57"/>
      <c r="TX87" s="57"/>
      <c r="TY87" s="57"/>
      <c r="TZ87" s="57"/>
      <c r="UA87" s="57"/>
      <c r="UB87" s="57"/>
      <c r="UC87" s="57"/>
      <c r="UD87" s="57"/>
      <c r="UE87" s="57"/>
      <c r="UF87" s="57"/>
      <c r="UG87" s="57"/>
      <c r="UH87" s="57"/>
      <c r="UI87" s="57"/>
      <c r="UJ87" s="57"/>
      <c r="UK87" s="57"/>
      <c r="UL87" s="57"/>
      <c r="UM87" s="57"/>
      <c r="UN87" s="57"/>
      <c r="UO87" s="57"/>
      <c r="UP87" s="57"/>
      <c r="UQ87" s="57"/>
      <c r="UR87" s="57"/>
      <c r="US87" s="57"/>
      <c r="UT87" s="57"/>
      <c r="UU87" s="57"/>
      <c r="UV87" s="57"/>
      <c r="UW87" s="57"/>
      <c r="UX87" s="57"/>
      <c r="UY87" s="57"/>
      <c r="UZ87" s="57"/>
      <c r="VA87" s="57"/>
      <c r="VB87" s="57"/>
      <c r="VC87" s="57"/>
      <c r="VD87" s="57"/>
      <c r="VE87" s="57"/>
      <c r="VF87" s="57"/>
      <c r="VG87" s="57"/>
      <c r="VH87" s="57"/>
      <c r="VI87" s="57"/>
      <c r="VJ87" s="57"/>
      <c r="VK87" s="57"/>
      <c r="VL87" s="57"/>
      <c r="VM87" s="57"/>
      <c r="VN87" s="57"/>
      <c r="VO87" s="57"/>
      <c r="VP87" s="57"/>
      <c r="VQ87" s="57"/>
      <c r="VR87" s="57"/>
      <c r="VS87" s="57"/>
      <c r="VT87" s="57"/>
      <c r="VU87" s="57"/>
      <c r="VV87" s="57"/>
      <c r="VW87" s="57"/>
      <c r="VX87" s="57"/>
      <c r="VY87" s="57"/>
      <c r="VZ87" s="57"/>
      <c r="WA87" s="57"/>
      <c r="WB87" s="57"/>
      <c r="WC87" s="57"/>
      <c r="WD87" s="57"/>
      <c r="WE87" s="57"/>
      <c r="WF87" s="57"/>
      <c r="WG87" s="57"/>
      <c r="WH87" s="57"/>
      <c r="WI87" s="57"/>
      <c r="WJ87" s="57"/>
      <c r="WK87" s="57"/>
      <c r="WL87" s="57"/>
      <c r="WM87" s="57"/>
      <c r="WN87" s="57"/>
      <c r="WO87" s="57"/>
      <c r="WP87" s="57"/>
      <c r="WQ87" s="57"/>
      <c r="WR87" s="57"/>
      <c r="WS87" s="57"/>
      <c r="WT87" s="57"/>
      <c r="WU87" s="57"/>
      <c r="WV87" s="57"/>
      <c r="WW87" s="57"/>
      <c r="WX87" s="57"/>
      <c r="WY87" s="57"/>
      <c r="WZ87" s="57"/>
      <c r="XA87" s="57"/>
      <c r="XB87" s="57"/>
      <c r="XC87" s="57"/>
      <c r="XD87" s="57"/>
      <c r="XE87" s="57"/>
      <c r="XF87" s="57"/>
      <c r="XG87" s="57"/>
      <c r="XH87" s="57"/>
      <c r="XI87" s="57"/>
      <c r="XJ87" s="57"/>
      <c r="XK87" s="57"/>
      <c r="XL87" s="57"/>
      <c r="XM87" s="57"/>
      <c r="XN87" s="57"/>
      <c r="XO87" s="57"/>
      <c r="XP87" s="57"/>
      <c r="XQ87" s="57"/>
      <c r="XR87" s="57"/>
      <c r="XS87" s="57"/>
      <c r="XT87" s="57"/>
      <c r="XU87" s="57"/>
      <c r="XV87" s="57"/>
      <c r="XW87" s="57"/>
      <c r="XX87" s="57"/>
      <c r="XY87" s="57"/>
      <c r="XZ87" s="57"/>
      <c r="YA87" s="57"/>
      <c r="YB87" s="57"/>
      <c r="YC87" s="57"/>
      <c r="YD87" s="57"/>
      <c r="YE87" s="57"/>
      <c r="YF87" s="57"/>
      <c r="YG87" s="57"/>
      <c r="YH87" s="57"/>
      <c r="YI87" s="57"/>
      <c r="YJ87" s="57"/>
      <c r="YK87" s="57"/>
      <c r="YL87" s="57"/>
      <c r="YM87" s="57"/>
      <c r="YN87" s="57"/>
      <c r="YO87" s="57"/>
      <c r="YP87" s="57"/>
      <c r="YQ87" s="57"/>
      <c r="YR87" s="57"/>
      <c r="YS87" s="57"/>
      <c r="YT87" s="57"/>
      <c r="YU87" s="57"/>
      <c r="YV87" s="57"/>
      <c r="YW87" s="57"/>
      <c r="YX87" s="57"/>
      <c r="YY87" s="57"/>
    </row>
    <row r="88" spans="2:675" x14ac:dyDescent="0.25">
      <c r="B88" s="156"/>
      <c r="C88" s="58">
        <f t="shared" si="2"/>
        <v>86</v>
      </c>
      <c r="D88" s="57"/>
      <c r="E88" s="57"/>
      <c r="F88" s="57">
        <f t="shared" ca="1" si="3"/>
        <v>0</v>
      </c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>
        <v>0</v>
      </c>
      <c r="V88" s="57">
        <v>0</v>
      </c>
      <c r="W88" s="57">
        <v>0</v>
      </c>
      <c r="X88" s="57"/>
      <c r="Y88" s="57"/>
      <c r="Z88" s="57">
        <v>0</v>
      </c>
      <c r="AA88" s="57">
        <v>0</v>
      </c>
      <c r="AB88" s="57">
        <v>0</v>
      </c>
      <c r="AC88" s="57">
        <v>0</v>
      </c>
      <c r="AD88" s="57">
        <v>0</v>
      </c>
      <c r="AE88" s="57"/>
      <c r="AF88" s="57">
        <v>0</v>
      </c>
      <c r="AG88" s="57">
        <v>0</v>
      </c>
      <c r="AH88" s="57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7">
        <v>0</v>
      </c>
      <c r="AP88" s="57">
        <v>0</v>
      </c>
      <c r="AQ88" s="57">
        <v>0</v>
      </c>
      <c r="AR88" s="57">
        <v>0</v>
      </c>
      <c r="AS88" s="57"/>
      <c r="AT88" s="57">
        <v>0</v>
      </c>
      <c r="AU88" s="57">
        <v>0</v>
      </c>
      <c r="AV88" s="57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7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7"/>
      <c r="BK88" s="57"/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7">
        <v>0</v>
      </c>
      <c r="BR88" s="57">
        <v>0</v>
      </c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7"/>
      <c r="DF88" s="57"/>
      <c r="DG88" s="57"/>
      <c r="DH88" s="57"/>
      <c r="DI88" s="57"/>
      <c r="DJ88" s="57"/>
      <c r="DK88" s="57"/>
      <c r="DL88" s="57"/>
      <c r="DM88" s="57"/>
      <c r="DN88" s="57"/>
      <c r="DO88" s="57"/>
      <c r="DP88" s="57"/>
      <c r="DQ88" s="57"/>
      <c r="DR88" s="57"/>
      <c r="DS88" s="57"/>
      <c r="DT88" s="57"/>
      <c r="DU88" s="57"/>
      <c r="DV88" s="57"/>
      <c r="DW88" s="57"/>
      <c r="DX88" s="57"/>
      <c r="DY88" s="57"/>
      <c r="DZ88" s="57"/>
      <c r="EA88" s="57"/>
      <c r="EB88" s="57"/>
      <c r="EC88" s="57"/>
      <c r="ED88" s="57"/>
      <c r="EE88" s="57"/>
      <c r="EF88" s="57"/>
      <c r="EG88" s="57"/>
      <c r="EH88" s="57"/>
      <c r="EI88" s="57"/>
      <c r="EJ88" s="57"/>
      <c r="EK88" s="57"/>
      <c r="EL88" s="57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EX88" s="57"/>
      <c r="EY88" s="57"/>
      <c r="EZ88" s="57"/>
      <c r="FA88" s="57"/>
      <c r="FB88" s="57"/>
      <c r="FC88" s="57"/>
      <c r="FD88" s="57"/>
      <c r="FE88" s="57"/>
      <c r="FF88" s="57"/>
      <c r="FG88" s="57"/>
      <c r="FH88" s="57"/>
      <c r="FI88" s="57"/>
      <c r="FJ88" s="57"/>
      <c r="FK88" s="57"/>
      <c r="FL88" s="57"/>
      <c r="FM88" s="57"/>
      <c r="FN88" s="57"/>
      <c r="FO88" s="57"/>
      <c r="FP88" s="57"/>
      <c r="FQ88" s="57"/>
      <c r="FR88" s="57"/>
      <c r="FS88" s="57"/>
      <c r="FT88" s="57"/>
      <c r="FU88" s="57"/>
      <c r="FV88" s="57"/>
      <c r="FW88" s="57"/>
      <c r="FX88" s="57"/>
      <c r="FY88" s="57"/>
      <c r="FZ88" s="57"/>
      <c r="GA88" s="57"/>
      <c r="GB88" s="57"/>
      <c r="GC88" s="57"/>
      <c r="GD88" s="57"/>
      <c r="GE88" s="57"/>
      <c r="GF88" s="57"/>
      <c r="GG88" s="57"/>
      <c r="GH88" s="57"/>
      <c r="GI88" s="57"/>
      <c r="GJ88" s="57"/>
      <c r="GK88" s="57"/>
      <c r="GL88" s="57"/>
      <c r="GM88" s="57"/>
      <c r="GN88" s="57"/>
      <c r="GO88" s="57"/>
      <c r="GP88" s="57"/>
      <c r="GQ88" s="57"/>
      <c r="GR88" s="57"/>
      <c r="GS88" s="57"/>
      <c r="GT88" s="57"/>
      <c r="GU88" s="57"/>
      <c r="GV88" s="57"/>
      <c r="GW88" s="57"/>
      <c r="GX88" s="57"/>
      <c r="GY88" s="57"/>
      <c r="GZ88" s="57"/>
      <c r="HA88" s="57"/>
      <c r="HB88" s="57"/>
      <c r="HC88" s="57"/>
      <c r="HD88" s="57"/>
      <c r="HE88" s="57"/>
      <c r="HF88" s="57"/>
      <c r="HG88" s="57"/>
      <c r="HH88" s="57"/>
      <c r="HI88" s="57"/>
      <c r="HJ88" s="57"/>
      <c r="HK88" s="57"/>
      <c r="HL88" s="57"/>
      <c r="HM88" s="57"/>
      <c r="HN88" s="57"/>
      <c r="HO88" s="57"/>
      <c r="HP88" s="57"/>
      <c r="HQ88" s="57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57"/>
      <c r="IO88" s="57"/>
      <c r="IP88" s="57"/>
      <c r="IQ88" s="57"/>
      <c r="IR88" s="57"/>
      <c r="IS88" s="57"/>
      <c r="IT88" s="57"/>
      <c r="IU88" s="57"/>
      <c r="IV88" s="57"/>
      <c r="IW88" s="57"/>
      <c r="IX88" s="57"/>
      <c r="IY88" s="57"/>
      <c r="IZ88" s="57"/>
      <c r="JA88" s="57"/>
      <c r="JB88" s="57"/>
      <c r="JC88" s="57"/>
      <c r="JD88" s="57"/>
      <c r="JE88" s="57"/>
      <c r="JF88" s="57"/>
      <c r="JG88" s="57"/>
      <c r="JH88" s="57"/>
      <c r="JI88" s="57"/>
      <c r="JJ88" s="57"/>
      <c r="JK88" s="57"/>
      <c r="JL88" s="57"/>
      <c r="JM88" s="57"/>
      <c r="JN88" s="57"/>
      <c r="JO88" s="57"/>
      <c r="JP88" s="57"/>
      <c r="JQ88" s="57"/>
      <c r="JR88" s="57"/>
      <c r="JS88" s="57"/>
      <c r="JT88" s="57"/>
      <c r="JU88" s="57"/>
      <c r="JV88" s="57"/>
      <c r="JW88" s="57"/>
      <c r="JX88" s="57"/>
      <c r="JY88" s="57"/>
      <c r="JZ88" s="57"/>
      <c r="KA88" s="57"/>
      <c r="KB88" s="57"/>
      <c r="KC88" s="57"/>
      <c r="KD88" s="57"/>
      <c r="KE88" s="57"/>
      <c r="KF88" s="57"/>
      <c r="KG88" s="57"/>
      <c r="KH88" s="57"/>
      <c r="KI88" s="57"/>
      <c r="KJ88" s="57"/>
      <c r="KK88" s="57"/>
      <c r="KL88" s="57"/>
      <c r="KM88" s="57"/>
      <c r="KN88" s="57"/>
      <c r="KO88" s="57"/>
      <c r="KP88" s="57"/>
      <c r="KQ88" s="57"/>
      <c r="KR88" s="57"/>
      <c r="KS88" s="57"/>
      <c r="KT88" s="57"/>
      <c r="KU88" s="57"/>
      <c r="KV88" s="57"/>
      <c r="KW88" s="57"/>
      <c r="KX88" s="57"/>
      <c r="KY88" s="57"/>
      <c r="KZ88" s="57"/>
      <c r="LA88" s="57"/>
      <c r="LB88" s="57"/>
      <c r="LC88" s="57"/>
      <c r="LD88" s="57"/>
      <c r="LE88" s="57"/>
      <c r="LF88" s="57"/>
      <c r="LG88" s="57"/>
      <c r="LH88" s="57"/>
      <c r="LI88" s="57"/>
      <c r="LJ88" s="57"/>
      <c r="LK88" s="57"/>
      <c r="LL88" s="57"/>
      <c r="LM88" s="57"/>
      <c r="LN88" s="57"/>
      <c r="LO88" s="57"/>
      <c r="LP88" s="57"/>
      <c r="LQ88" s="57"/>
      <c r="LR88" s="57"/>
      <c r="LS88" s="57"/>
      <c r="LT88" s="57"/>
      <c r="LU88" s="57"/>
      <c r="LV88" s="57"/>
      <c r="LW88" s="57"/>
      <c r="LX88" s="57"/>
      <c r="LY88" s="57"/>
      <c r="LZ88" s="57"/>
      <c r="MA88" s="57"/>
      <c r="MB88" s="57"/>
      <c r="MC88" s="57"/>
      <c r="MD88" s="57"/>
      <c r="ME88" s="57"/>
      <c r="MF88" s="57"/>
      <c r="MG88" s="57"/>
      <c r="MH88" s="57"/>
      <c r="MI88" s="57"/>
      <c r="MJ88" s="57"/>
      <c r="MK88" s="57"/>
      <c r="ML88" s="57"/>
      <c r="MM88" s="57"/>
      <c r="MN88" s="57"/>
      <c r="MO88" s="57"/>
      <c r="MP88" s="57"/>
      <c r="MQ88" s="57"/>
      <c r="MR88" s="57"/>
      <c r="MS88" s="57"/>
      <c r="MT88" s="57"/>
      <c r="MU88" s="57"/>
      <c r="MV88" s="57"/>
      <c r="MW88" s="57"/>
      <c r="MX88" s="57"/>
      <c r="MY88" s="57"/>
      <c r="MZ88" s="57"/>
      <c r="NA88" s="57"/>
      <c r="NB88" s="57"/>
      <c r="NC88" s="57"/>
      <c r="ND88" s="57"/>
      <c r="NE88" s="57"/>
      <c r="NF88" s="57"/>
      <c r="NG88" s="57"/>
      <c r="NH88" s="57"/>
      <c r="NI88" s="57"/>
      <c r="NJ88" s="57"/>
      <c r="NK88" s="57"/>
      <c r="NL88" s="57"/>
      <c r="NM88" s="57"/>
      <c r="NN88" s="57"/>
      <c r="NO88" s="57"/>
      <c r="NP88" s="57"/>
      <c r="NQ88" s="57"/>
      <c r="NR88" s="57"/>
      <c r="NS88" s="57"/>
      <c r="NT88" s="57"/>
      <c r="NU88" s="57"/>
      <c r="NV88" s="57"/>
      <c r="NW88" s="57"/>
      <c r="NX88" s="57"/>
      <c r="NY88" s="57"/>
      <c r="NZ88" s="57"/>
      <c r="OA88" s="57"/>
      <c r="OB88" s="57"/>
      <c r="OC88" s="57"/>
      <c r="OD88" s="57"/>
      <c r="OE88" s="57"/>
      <c r="OF88" s="57"/>
      <c r="OG88" s="57"/>
      <c r="OH88" s="57"/>
      <c r="OI88" s="57"/>
      <c r="OJ88" s="57"/>
      <c r="OK88" s="57"/>
      <c r="OL88" s="57"/>
      <c r="OM88" s="57"/>
      <c r="ON88" s="57"/>
      <c r="OO88" s="57"/>
      <c r="OP88" s="57"/>
      <c r="OQ88" s="57"/>
      <c r="OR88" s="57"/>
      <c r="OS88" s="57"/>
      <c r="OT88" s="57"/>
      <c r="OU88" s="57"/>
      <c r="OV88" s="57"/>
      <c r="OW88" s="57"/>
      <c r="OX88" s="57"/>
      <c r="OY88" s="57"/>
      <c r="OZ88" s="57"/>
      <c r="PA88" s="57"/>
      <c r="PB88" s="57"/>
      <c r="PC88" s="57"/>
      <c r="PD88" s="57"/>
      <c r="PE88" s="57"/>
      <c r="PF88" s="57"/>
      <c r="PG88" s="57"/>
      <c r="PH88" s="57"/>
      <c r="PI88" s="57"/>
      <c r="PJ88" s="57"/>
      <c r="PK88" s="57"/>
      <c r="PL88" s="57"/>
      <c r="PM88" s="57"/>
      <c r="PN88" s="57"/>
      <c r="PO88" s="57"/>
      <c r="PP88" s="57"/>
      <c r="PQ88" s="57"/>
      <c r="PR88" s="57"/>
      <c r="PS88" s="57"/>
      <c r="PT88" s="57"/>
      <c r="PU88" s="57"/>
      <c r="PV88" s="57"/>
      <c r="PW88" s="57"/>
      <c r="PX88" s="57"/>
      <c r="PY88" s="57"/>
      <c r="PZ88" s="57"/>
      <c r="QA88" s="57"/>
      <c r="QB88" s="57"/>
      <c r="QC88" s="57"/>
      <c r="QD88" s="57"/>
      <c r="QE88" s="57"/>
      <c r="QF88" s="57"/>
      <c r="QG88" s="57"/>
      <c r="QH88" s="57"/>
      <c r="QI88" s="57"/>
      <c r="QJ88" s="57"/>
      <c r="QK88" s="57"/>
      <c r="QL88" s="57"/>
      <c r="QM88" s="57"/>
      <c r="QN88" s="57"/>
      <c r="QO88" s="57"/>
      <c r="QP88" s="57"/>
      <c r="QQ88" s="57"/>
      <c r="QR88" s="57"/>
      <c r="QS88" s="57"/>
      <c r="QT88" s="57"/>
      <c r="QU88" s="57"/>
      <c r="QV88" s="57"/>
      <c r="QW88" s="57"/>
      <c r="QX88" s="57"/>
      <c r="QY88" s="57"/>
      <c r="QZ88" s="57"/>
      <c r="RA88" s="57"/>
      <c r="RB88" s="57"/>
      <c r="RC88" s="57"/>
      <c r="RD88" s="57"/>
      <c r="RE88" s="57"/>
      <c r="RF88" s="57"/>
      <c r="RG88" s="57"/>
      <c r="RH88" s="57"/>
      <c r="RI88" s="57"/>
      <c r="RJ88" s="57"/>
      <c r="RK88" s="57"/>
      <c r="RL88" s="57"/>
      <c r="RM88" s="57"/>
      <c r="RN88" s="57"/>
      <c r="RO88" s="57"/>
      <c r="RP88" s="57"/>
      <c r="RQ88" s="57"/>
      <c r="RR88" s="57"/>
      <c r="RS88" s="57"/>
      <c r="RT88" s="57"/>
      <c r="RU88" s="57"/>
      <c r="RV88" s="57"/>
      <c r="RW88" s="57"/>
      <c r="RX88" s="57"/>
      <c r="RY88" s="57"/>
      <c r="RZ88" s="57"/>
      <c r="SA88" s="57"/>
      <c r="SB88" s="57"/>
      <c r="SC88" s="57"/>
      <c r="SD88" s="57"/>
      <c r="SE88" s="57"/>
      <c r="SF88" s="57"/>
      <c r="SG88" s="57"/>
      <c r="SH88" s="57"/>
      <c r="SI88" s="57"/>
      <c r="SJ88" s="57"/>
      <c r="SK88" s="57"/>
      <c r="SL88" s="57"/>
      <c r="SM88" s="57"/>
      <c r="SN88" s="57"/>
      <c r="SO88" s="57"/>
      <c r="SP88" s="57"/>
      <c r="SQ88" s="57"/>
      <c r="SR88" s="57"/>
      <c r="SS88" s="57"/>
      <c r="ST88" s="57"/>
      <c r="SU88" s="57"/>
      <c r="SV88" s="57"/>
      <c r="SW88" s="57"/>
      <c r="SX88" s="57"/>
      <c r="SY88" s="57"/>
      <c r="SZ88" s="57"/>
      <c r="TA88" s="57"/>
      <c r="TB88" s="57"/>
      <c r="TC88" s="57"/>
      <c r="TD88" s="57"/>
      <c r="TE88" s="57"/>
      <c r="TF88" s="57"/>
      <c r="TG88" s="57"/>
      <c r="TH88" s="57"/>
      <c r="TI88" s="57"/>
      <c r="TJ88" s="57"/>
      <c r="TK88" s="57"/>
      <c r="TL88" s="57"/>
      <c r="TM88" s="57"/>
      <c r="TN88" s="57"/>
      <c r="TO88" s="57"/>
      <c r="TP88" s="57"/>
      <c r="TQ88" s="57"/>
      <c r="TR88" s="57"/>
      <c r="TS88" s="57"/>
      <c r="TT88" s="57"/>
      <c r="TU88" s="57"/>
      <c r="TV88" s="57"/>
      <c r="TW88" s="57"/>
      <c r="TX88" s="57"/>
      <c r="TY88" s="57"/>
      <c r="TZ88" s="57"/>
      <c r="UA88" s="57"/>
      <c r="UB88" s="57"/>
      <c r="UC88" s="57"/>
      <c r="UD88" s="57"/>
      <c r="UE88" s="57"/>
      <c r="UF88" s="57"/>
      <c r="UG88" s="57"/>
      <c r="UH88" s="57"/>
      <c r="UI88" s="57"/>
      <c r="UJ88" s="57"/>
      <c r="UK88" s="57"/>
      <c r="UL88" s="57"/>
      <c r="UM88" s="57"/>
      <c r="UN88" s="57"/>
      <c r="UO88" s="57"/>
      <c r="UP88" s="57"/>
      <c r="UQ88" s="57"/>
      <c r="UR88" s="57"/>
      <c r="US88" s="57"/>
      <c r="UT88" s="57"/>
      <c r="UU88" s="57"/>
      <c r="UV88" s="57"/>
      <c r="UW88" s="57"/>
      <c r="UX88" s="57"/>
      <c r="UY88" s="57"/>
      <c r="UZ88" s="57"/>
      <c r="VA88" s="57"/>
      <c r="VB88" s="57"/>
      <c r="VC88" s="57"/>
      <c r="VD88" s="57"/>
      <c r="VE88" s="57"/>
      <c r="VF88" s="57"/>
      <c r="VG88" s="57"/>
      <c r="VH88" s="57"/>
      <c r="VI88" s="57"/>
      <c r="VJ88" s="57"/>
      <c r="VK88" s="57"/>
      <c r="VL88" s="57"/>
      <c r="VM88" s="57"/>
      <c r="VN88" s="57"/>
      <c r="VO88" s="57"/>
      <c r="VP88" s="57"/>
      <c r="VQ88" s="57"/>
      <c r="VR88" s="57"/>
      <c r="VS88" s="57"/>
      <c r="VT88" s="57"/>
      <c r="VU88" s="57"/>
      <c r="VV88" s="57"/>
      <c r="VW88" s="57"/>
      <c r="VX88" s="57"/>
      <c r="VY88" s="57"/>
      <c r="VZ88" s="57"/>
      <c r="WA88" s="57"/>
      <c r="WB88" s="57"/>
      <c r="WC88" s="57"/>
      <c r="WD88" s="57"/>
      <c r="WE88" s="57"/>
      <c r="WF88" s="57"/>
      <c r="WG88" s="57"/>
      <c r="WH88" s="57"/>
      <c r="WI88" s="57"/>
      <c r="WJ88" s="57"/>
      <c r="WK88" s="57"/>
      <c r="WL88" s="57"/>
      <c r="WM88" s="57"/>
      <c r="WN88" s="57"/>
      <c r="WO88" s="57"/>
      <c r="WP88" s="57"/>
      <c r="WQ88" s="57"/>
      <c r="WR88" s="57"/>
      <c r="WS88" s="57"/>
      <c r="WT88" s="57"/>
      <c r="WU88" s="57"/>
      <c r="WV88" s="57"/>
      <c r="WW88" s="57"/>
      <c r="WX88" s="57"/>
      <c r="WY88" s="57"/>
      <c r="WZ88" s="57"/>
      <c r="XA88" s="57"/>
      <c r="XB88" s="57"/>
      <c r="XC88" s="57"/>
      <c r="XD88" s="57"/>
      <c r="XE88" s="57"/>
      <c r="XF88" s="57"/>
      <c r="XG88" s="57"/>
      <c r="XH88" s="57"/>
      <c r="XI88" s="57"/>
      <c r="XJ88" s="57"/>
      <c r="XK88" s="57"/>
      <c r="XL88" s="57"/>
      <c r="XM88" s="57"/>
      <c r="XN88" s="57"/>
      <c r="XO88" s="57"/>
      <c r="XP88" s="57"/>
      <c r="XQ88" s="57"/>
      <c r="XR88" s="57"/>
      <c r="XS88" s="57"/>
      <c r="XT88" s="57"/>
      <c r="XU88" s="57"/>
      <c r="XV88" s="57"/>
      <c r="XW88" s="57"/>
      <c r="XX88" s="57"/>
      <c r="XY88" s="57"/>
      <c r="XZ88" s="57"/>
      <c r="YA88" s="57"/>
      <c r="YB88" s="57"/>
      <c r="YC88" s="57"/>
      <c r="YD88" s="57"/>
      <c r="YE88" s="57"/>
      <c r="YF88" s="57"/>
      <c r="YG88" s="57"/>
      <c r="YH88" s="57"/>
      <c r="YI88" s="57"/>
      <c r="YJ88" s="57"/>
      <c r="YK88" s="57"/>
      <c r="YL88" s="57"/>
      <c r="YM88" s="57"/>
      <c r="YN88" s="57"/>
      <c r="YO88" s="57"/>
      <c r="YP88" s="57"/>
      <c r="YQ88" s="57"/>
      <c r="YR88" s="57"/>
      <c r="YS88" s="57"/>
      <c r="YT88" s="57"/>
      <c r="YU88" s="57"/>
      <c r="YV88" s="57"/>
      <c r="YW88" s="57"/>
      <c r="YX88" s="57"/>
      <c r="YY88" s="57"/>
    </row>
    <row r="89" spans="2:675" ht="21" customHeight="1" x14ac:dyDescent="0.25">
      <c r="B89" s="157" t="s">
        <v>93</v>
      </c>
      <c r="C89" s="59">
        <f t="shared" si="2"/>
        <v>87</v>
      </c>
      <c r="D89" s="57" t="s">
        <v>90</v>
      </c>
      <c r="E89" s="57"/>
      <c r="F89" s="57">
        <f t="shared" ca="1" si="3"/>
        <v>0</v>
      </c>
      <c r="G89" s="57">
        <v>0</v>
      </c>
      <c r="H89" s="57"/>
      <c r="I89" s="57"/>
      <c r="J89" s="57"/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/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7">
        <v>0</v>
      </c>
      <c r="X89" s="57"/>
      <c r="Y89" s="57"/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/>
      <c r="AF89" s="57">
        <v>0</v>
      </c>
      <c r="AG89" s="57">
        <v>0</v>
      </c>
      <c r="AH89" s="57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7">
        <v>0</v>
      </c>
      <c r="AP89" s="57">
        <v>0</v>
      </c>
      <c r="AQ89" s="57">
        <v>0</v>
      </c>
      <c r="AR89" s="57">
        <v>0</v>
      </c>
      <c r="AS89" s="57"/>
      <c r="AT89" s="57">
        <v>0</v>
      </c>
      <c r="AU89" s="57">
        <v>0</v>
      </c>
      <c r="AV89" s="57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0</v>
      </c>
      <c r="BB89" s="57">
        <v>0</v>
      </c>
      <c r="BC89" s="57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7"/>
      <c r="BK89" s="57"/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7">
        <v>0</v>
      </c>
      <c r="BR89" s="57">
        <v>0</v>
      </c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  <c r="DC89" s="57"/>
      <c r="DD89" s="57"/>
      <c r="DE89" s="57"/>
      <c r="DF89" s="57"/>
      <c r="DG89" s="57"/>
      <c r="DH89" s="57"/>
      <c r="DI89" s="57"/>
      <c r="DJ89" s="57"/>
      <c r="DK89" s="57"/>
      <c r="DL89" s="57"/>
      <c r="DM89" s="57"/>
      <c r="DN89" s="57"/>
      <c r="DO89" s="57"/>
      <c r="DP89" s="57"/>
      <c r="DQ89" s="57"/>
      <c r="DR89" s="57"/>
      <c r="DS89" s="57"/>
      <c r="DT89" s="57"/>
      <c r="DU89" s="57"/>
      <c r="DV89" s="57"/>
      <c r="DW89" s="57"/>
      <c r="DX89" s="57"/>
      <c r="DY89" s="57"/>
      <c r="DZ89" s="57"/>
      <c r="EA89" s="57"/>
      <c r="EB89" s="57"/>
      <c r="EC89" s="57"/>
      <c r="ED89" s="57"/>
      <c r="EE89" s="57"/>
      <c r="EF89" s="57"/>
      <c r="EG89" s="57"/>
      <c r="EH89" s="57"/>
      <c r="EI89" s="57"/>
      <c r="EJ89" s="57"/>
      <c r="EK89" s="57"/>
      <c r="EL89" s="57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EX89" s="57"/>
      <c r="EY89" s="57"/>
      <c r="EZ89" s="57"/>
      <c r="FA89" s="57"/>
      <c r="FB89" s="57"/>
      <c r="FC89" s="57"/>
      <c r="FD89" s="57"/>
      <c r="FE89" s="57"/>
      <c r="FF89" s="57"/>
      <c r="FG89" s="57"/>
      <c r="FH89" s="57"/>
      <c r="FI89" s="57"/>
      <c r="FJ89" s="57"/>
      <c r="FK89" s="57"/>
      <c r="FL89" s="57"/>
      <c r="FM89" s="57"/>
      <c r="FN89" s="57"/>
      <c r="FO89" s="57"/>
      <c r="FP89" s="57"/>
      <c r="FQ89" s="57"/>
      <c r="FR89" s="57"/>
      <c r="FS89" s="57"/>
      <c r="FT89" s="57"/>
      <c r="FU89" s="57"/>
      <c r="FV89" s="57"/>
      <c r="FW89" s="57"/>
      <c r="FX89" s="57"/>
      <c r="FY89" s="57"/>
      <c r="FZ89" s="57"/>
      <c r="GA89" s="57"/>
      <c r="GB89" s="57"/>
      <c r="GC89" s="57"/>
      <c r="GD89" s="57"/>
      <c r="GE89" s="57"/>
      <c r="GF89" s="57"/>
      <c r="GG89" s="57"/>
      <c r="GH89" s="57"/>
      <c r="GI89" s="57"/>
      <c r="GJ89" s="57"/>
      <c r="GK89" s="57"/>
      <c r="GL89" s="57"/>
      <c r="GM89" s="57"/>
      <c r="GN89" s="57"/>
      <c r="GO89" s="57"/>
      <c r="GP89" s="57"/>
      <c r="GQ89" s="57"/>
      <c r="GR89" s="57"/>
      <c r="GS89" s="57"/>
      <c r="GT89" s="57"/>
      <c r="GU89" s="57"/>
      <c r="GV89" s="57"/>
      <c r="GW89" s="57"/>
      <c r="GX89" s="57"/>
      <c r="GY89" s="57"/>
      <c r="GZ89" s="57"/>
      <c r="HA89" s="57"/>
      <c r="HB89" s="57"/>
      <c r="HC89" s="57"/>
      <c r="HD89" s="57"/>
      <c r="HE89" s="57"/>
      <c r="HF89" s="57"/>
      <c r="HG89" s="57"/>
      <c r="HH89" s="57"/>
      <c r="HI89" s="57"/>
      <c r="HJ89" s="57"/>
      <c r="HK89" s="57"/>
      <c r="HL89" s="57"/>
      <c r="HM89" s="57"/>
      <c r="HN89" s="57"/>
      <c r="HO89" s="57"/>
      <c r="HP89" s="57"/>
      <c r="HQ89" s="57"/>
      <c r="HR89" s="57"/>
      <c r="HS89" s="57"/>
      <c r="HT89" s="57"/>
      <c r="HU89" s="57"/>
      <c r="HV89" s="57"/>
      <c r="HW89" s="57"/>
      <c r="HX89" s="57"/>
      <c r="HY89" s="57"/>
      <c r="HZ89" s="57"/>
      <c r="IA89" s="57"/>
      <c r="IB89" s="57"/>
      <c r="IC89" s="57"/>
      <c r="ID89" s="57"/>
      <c r="IE89" s="57"/>
      <c r="IF89" s="57"/>
      <c r="IG89" s="57"/>
      <c r="IH89" s="57"/>
      <c r="II89" s="57"/>
      <c r="IJ89" s="57"/>
      <c r="IK89" s="57"/>
      <c r="IL89" s="57"/>
      <c r="IM89" s="57"/>
      <c r="IN89" s="57"/>
      <c r="IO89" s="57"/>
      <c r="IP89" s="57"/>
      <c r="IQ89" s="57"/>
      <c r="IR89" s="57"/>
      <c r="IS89" s="57"/>
      <c r="IT89" s="57"/>
      <c r="IU89" s="57"/>
      <c r="IV89" s="57"/>
      <c r="IW89" s="57"/>
      <c r="IX89" s="57"/>
      <c r="IY89" s="57"/>
      <c r="IZ89" s="57"/>
      <c r="JA89" s="57"/>
      <c r="JB89" s="57"/>
      <c r="JC89" s="57"/>
      <c r="JD89" s="57"/>
      <c r="JE89" s="57"/>
      <c r="JF89" s="57"/>
      <c r="JG89" s="57"/>
      <c r="JH89" s="57"/>
      <c r="JI89" s="57"/>
      <c r="JJ89" s="57"/>
      <c r="JK89" s="57"/>
      <c r="JL89" s="57"/>
      <c r="JM89" s="57"/>
      <c r="JN89" s="57"/>
      <c r="JO89" s="57"/>
      <c r="JP89" s="57"/>
      <c r="JQ89" s="57"/>
      <c r="JR89" s="57"/>
      <c r="JS89" s="57"/>
      <c r="JT89" s="57"/>
      <c r="JU89" s="57"/>
      <c r="JV89" s="57"/>
      <c r="JW89" s="57"/>
      <c r="JX89" s="57"/>
      <c r="JY89" s="57"/>
      <c r="JZ89" s="57"/>
      <c r="KA89" s="57"/>
      <c r="KB89" s="57"/>
      <c r="KC89" s="57"/>
      <c r="KD89" s="57"/>
      <c r="KE89" s="57"/>
      <c r="KF89" s="57"/>
      <c r="KG89" s="57"/>
      <c r="KH89" s="57"/>
      <c r="KI89" s="57"/>
      <c r="KJ89" s="57"/>
      <c r="KK89" s="57"/>
      <c r="KL89" s="57"/>
      <c r="KM89" s="57"/>
      <c r="KN89" s="57"/>
      <c r="KO89" s="57"/>
      <c r="KP89" s="57"/>
      <c r="KQ89" s="57"/>
      <c r="KR89" s="57"/>
      <c r="KS89" s="57"/>
      <c r="KT89" s="57"/>
      <c r="KU89" s="57"/>
      <c r="KV89" s="57"/>
      <c r="KW89" s="57"/>
      <c r="KX89" s="57"/>
      <c r="KY89" s="57"/>
      <c r="KZ89" s="57"/>
      <c r="LA89" s="57"/>
      <c r="LB89" s="57"/>
      <c r="LC89" s="57"/>
      <c r="LD89" s="57"/>
      <c r="LE89" s="57"/>
      <c r="LF89" s="57"/>
      <c r="LG89" s="57"/>
      <c r="LH89" s="57"/>
      <c r="LI89" s="57"/>
      <c r="LJ89" s="57"/>
      <c r="LK89" s="57"/>
      <c r="LL89" s="57"/>
      <c r="LM89" s="57"/>
      <c r="LN89" s="57"/>
      <c r="LO89" s="57"/>
      <c r="LP89" s="57"/>
      <c r="LQ89" s="57"/>
      <c r="LR89" s="57"/>
      <c r="LS89" s="57"/>
      <c r="LT89" s="57"/>
      <c r="LU89" s="57"/>
      <c r="LV89" s="57"/>
      <c r="LW89" s="57"/>
      <c r="LX89" s="57"/>
      <c r="LY89" s="57"/>
      <c r="LZ89" s="57"/>
      <c r="MA89" s="57"/>
      <c r="MB89" s="57"/>
      <c r="MC89" s="57"/>
      <c r="MD89" s="57"/>
      <c r="ME89" s="57"/>
      <c r="MF89" s="57"/>
      <c r="MG89" s="57"/>
      <c r="MH89" s="57"/>
      <c r="MI89" s="57"/>
      <c r="MJ89" s="57"/>
      <c r="MK89" s="57"/>
      <c r="ML89" s="57"/>
      <c r="MM89" s="57"/>
      <c r="MN89" s="57"/>
      <c r="MO89" s="57"/>
      <c r="MP89" s="57"/>
      <c r="MQ89" s="57"/>
      <c r="MR89" s="57"/>
      <c r="MS89" s="57"/>
      <c r="MT89" s="57"/>
      <c r="MU89" s="57"/>
      <c r="MV89" s="57"/>
      <c r="MW89" s="57"/>
      <c r="MX89" s="57"/>
      <c r="MY89" s="57"/>
      <c r="MZ89" s="57"/>
      <c r="NA89" s="57"/>
      <c r="NB89" s="57"/>
      <c r="NC89" s="57"/>
      <c r="ND89" s="57"/>
      <c r="NE89" s="57"/>
      <c r="NF89" s="57"/>
      <c r="NG89" s="57"/>
      <c r="NH89" s="57"/>
      <c r="NI89" s="57"/>
      <c r="NJ89" s="57"/>
      <c r="NK89" s="57"/>
      <c r="NL89" s="57"/>
      <c r="NM89" s="57"/>
      <c r="NN89" s="57"/>
      <c r="NO89" s="57"/>
      <c r="NP89" s="57"/>
      <c r="NQ89" s="57"/>
      <c r="NR89" s="57"/>
      <c r="NS89" s="57"/>
      <c r="NT89" s="57"/>
      <c r="NU89" s="57"/>
      <c r="NV89" s="57"/>
      <c r="NW89" s="57"/>
      <c r="NX89" s="57"/>
      <c r="NY89" s="57"/>
      <c r="NZ89" s="57"/>
      <c r="OA89" s="57"/>
      <c r="OB89" s="57"/>
      <c r="OC89" s="57"/>
      <c r="OD89" s="57"/>
      <c r="OE89" s="57"/>
      <c r="OF89" s="57"/>
      <c r="OG89" s="57"/>
      <c r="OH89" s="57"/>
      <c r="OI89" s="57"/>
      <c r="OJ89" s="57"/>
      <c r="OK89" s="57"/>
      <c r="OL89" s="57"/>
      <c r="OM89" s="57"/>
      <c r="ON89" s="57"/>
      <c r="OO89" s="57"/>
      <c r="OP89" s="57"/>
      <c r="OQ89" s="57"/>
      <c r="OR89" s="57"/>
      <c r="OS89" s="57"/>
      <c r="OT89" s="57"/>
      <c r="OU89" s="57"/>
      <c r="OV89" s="57"/>
      <c r="OW89" s="57"/>
      <c r="OX89" s="57"/>
      <c r="OY89" s="57"/>
      <c r="OZ89" s="57"/>
      <c r="PA89" s="57"/>
      <c r="PB89" s="57"/>
      <c r="PC89" s="57"/>
      <c r="PD89" s="57"/>
      <c r="PE89" s="57"/>
      <c r="PF89" s="57"/>
      <c r="PG89" s="57"/>
      <c r="PH89" s="57"/>
      <c r="PI89" s="57"/>
      <c r="PJ89" s="57"/>
      <c r="PK89" s="57"/>
      <c r="PL89" s="57"/>
      <c r="PM89" s="57"/>
      <c r="PN89" s="57"/>
      <c r="PO89" s="57"/>
      <c r="PP89" s="57"/>
      <c r="PQ89" s="57"/>
      <c r="PR89" s="57"/>
      <c r="PS89" s="57"/>
      <c r="PT89" s="57"/>
      <c r="PU89" s="57"/>
      <c r="PV89" s="57"/>
      <c r="PW89" s="57"/>
      <c r="PX89" s="57"/>
      <c r="PY89" s="57"/>
      <c r="PZ89" s="57"/>
      <c r="QA89" s="57"/>
      <c r="QB89" s="57"/>
      <c r="QC89" s="57"/>
      <c r="QD89" s="57"/>
      <c r="QE89" s="57"/>
      <c r="QF89" s="57"/>
      <c r="QG89" s="57"/>
      <c r="QH89" s="57"/>
      <c r="QI89" s="57"/>
      <c r="QJ89" s="57"/>
      <c r="QK89" s="57"/>
      <c r="QL89" s="57"/>
      <c r="QM89" s="57"/>
      <c r="QN89" s="57"/>
      <c r="QO89" s="57"/>
      <c r="QP89" s="57"/>
      <c r="QQ89" s="57"/>
      <c r="QR89" s="57"/>
      <c r="QS89" s="57"/>
      <c r="QT89" s="57"/>
      <c r="QU89" s="57"/>
      <c r="QV89" s="57"/>
      <c r="QW89" s="57"/>
      <c r="QX89" s="57"/>
      <c r="QY89" s="57"/>
      <c r="QZ89" s="57"/>
      <c r="RA89" s="57"/>
      <c r="RB89" s="57"/>
      <c r="RC89" s="57"/>
      <c r="RD89" s="57"/>
      <c r="RE89" s="57"/>
      <c r="RF89" s="57"/>
      <c r="RG89" s="57"/>
      <c r="RH89" s="57"/>
      <c r="RI89" s="57"/>
      <c r="RJ89" s="57"/>
      <c r="RK89" s="57"/>
      <c r="RL89" s="57"/>
      <c r="RM89" s="57"/>
      <c r="RN89" s="57"/>
      <c r="RO89" s="57"/>
      <c r="RP89" s="57"/>
      <c r="RQ89" s="57"/>
      <c r="RR89" s="57"/>
      <c r="RS89" s="57"/>
      <c r="RT89" s="57"/>
      <c r="RU89" s="57"/>
      <c r="RV89" s="57"/>
      <c r="RW89" s="57"/>
      <c r="RX89" s="57"/>
      <c r="RY89" s="57"/>
      <c r="RZ89" s="57"/>
      <c r="SA89" s="57"/>
      <c r="SB89" s="57"/>
      <c r="SC89" s="57"/>
      <c r="SD89" s="57"/>
      <c r="SE89" s="57"/>
      <c r="SF89" s="57"/>
      <c r="SG89" s="57"/>
      <c r="SH89" s="57"/>
      <c r="SI89" s="57"/>
      <c r="SJ89" s="57"/>
      <c r="SK89" s="57"/>
      <c r="SL89" s="57"/>
      <c r="SM89" s="57"/>
      <c r="SN89" s="57"/>
      <c r="SO89" s="57"/>
      <c r="SP89" s="57"/>
      <c r="SQ89" s="57"/>
      <c r="SR89" s="57"/>
      <c r="SS89" s="57"/>
      <c r="ST89" s="57"/>
      <c r="SU89" s="57"/>
      <c r="SV89" s="57"/>
      <c r="SW89" s="57"/>
      <c r="SX89" s="57"/>
      <c r="SY89" s="57"/>
      <c r="SZ89" s="57"/>
      <c r="TA89" s="57"/>
      <c r="TB89" s="57"/>
      <c r="TC89" s="57"/>
      <c r="TD89" s="57"/>
      <c r="TE89" s="57"/>
      <c r="TF89" s="57"/>
      <c r="TG89" s="57"/>
      <c r="TH89" s="57"/>
      <c r="TI89" s="57"/>
      <c r="TJ89" s="57"/>
      <c r="TK89" s="57"/>
      <c r="TL89" s="57"/>
      <c r="TM89" s="57"/>
      <c r="TN89" s="57"/>
      <c r="TO89" s="57"/>
      <c r="TP89" s="57"/>
      <c r="TQ89" s="57"/>
      <c r="TR89" s="57"/>
      <c r="TS89" s="57"/>
      <c r="TT89" s="57"/>
      <c r="TU89" s="57"/>
      <c r="TV89" s="57"/>
      <c r="TW89" s="57"/>
      <c r="TX89" s="57"/>
      <c r="TY89" s="57"/>
      <c r="TZ89" s="57"/>
      <c r="UA89" s="57"/>
      <c r="UB89" s="57"/>
      <c r="UC89" s="57"/>
      <c r="UD89" s="57"/>
      <c r="UE89" s="57"/>
      <c r="UF89" s="57"/>
      <c r="UG89" s="57"/>
      <c r="UH89" s="57"/>
      <c r="UI89" s="57"/>
      <c r="UJ89" s="57"/>
      <c r="UK89" s="57"/>
      <c r="UL89" s="57"/>
      <c r="UM89" s="57"/>
      <c r="UN89" s="57"/>
      <c r="UO89" s="57"/>
      <c r="UP89" s="57"/>
      <c r="UQ89" s="57"/>
      <c r="UR89" s="57"/>
      <c r="US89" s="57"/>
      <c r="UT89" s="57"/>
      <c r="UU89" s="57"/>
      <c r="UV89" s="57"/>
      <c r="UW89" s="57"/>
      <c r="UX89" s="57"/>
      <c r="UY89" s="57"/>
      <c r="UZ89" s="57"/>
      <c r="VA89" s="57"/>
      <c r="VB89" s="57"/>
      <c r="VC89" s="57"/>
      <c r="VD89" s="57"/>
      <c r="VE89" s="57"/>
      <c r="VF89" s="57"/>
      <c r="VG89" s="57"/>
      <c r="VH89" s="57"/>
      <c r="VI89" s="57"/>
      <c r="VJ89" s="57"/>
      <c r="VK89" s="57"/>
      <c r="VL89" s="57"/>
      <c r="VM89" s="57"/>
      <c r="VN89" s="57"/>
      <c r="VO89" s="57"/>
      <c r="VP89" s="57"/>
      <c r="VQ89" s="57"/>
      <c r="VR89" s="57"/>
      <c r="VS89" s="57"/>
      <c r="VT89" s="57"/>
      <c r="VU89" s="57"/>
      <c r="VV89" s="57"/>
      <c r="VW89" s="57"/>
      <c r="VX89" s="57"/>
      <c r="VY89" s="57"/>
      <c r="VZ89" s="57"/>
      <c r="WA89" s="57"/>
      <c r="WB89" s="57"/>
      <c r="WC89" s="57"/>
      <c r="WD89" s="57"/>
      <c r="WE89" s="57"/>
      <c r="WF89" s="57"/>
      <c r="WG89" s="57"/>
      <c r="WH89" s="57"/>
      <c r="WI89" s="57"/>
      <c r="WJ89" s="57"/>
      <c r="WK89" s="57"/>
      <c r="WL89" s="57"/>
      <c r="WM89" s="57"/>
      <c r="WN89" s="57"/>
      <c r="WO89" s="57"/>
      <c r="WP89" s="57"/>
      <c r="WQ89" s="57"/>
      <c r="WR89" s="57"/>
      <c r="WS89" s="57"/>
      <c r="WT89" s="57"/>
      <c r="WU89" s="57"/>
      <c r="WV89" s="57"/>
      <c r="WW89" s="57"/>
      <c r="WX89" s="57"/>
      <c r="WY89" s="57"/>
      <c r="WZ89" s="57"/>
      <c r="XA89" s="57"/>
      <c r="XB89" s="57"/>
      <c r="XC89" s="57"/>
      <c r="XD89" s="57"/>
      <c r="XE89" s="57"/>
      <c r="XF89" s="57"/>
      <c r="XG89" s="57"/>
      <c r="XH89" s="57"/>
      <c r="XI89" s="57"/>
      <c r="XJ89" s="57"/>
      <c r="XK89" s="57"/>
      <c r="XL89" s="57"/>
      <c r="XM89" s="57"/>
      <c r="XN89" s="57"/>
      <c r="XO89" s="57"/>
      <c r="XP89" s="57"/>
      <c r="XQ89" s="57"/>
      <c r="XR89" s="57"/>
      <c r="XS89" s="57"/>
      <c r="XT89" s="57"/>
      <c r="XU89" s="57"/>
      <c r="XV89" s="57"/>
      <c r="XW89" s="57"/>
      <c r="XX89" s="57"/>
      <c r="XY89" s="57"/>
      <c r="XZ89" s="57"/>
      <c r="YA89" s="57"/>
      <c r="YB89" s="57"/>
      <c r="YC89" s="57"/>
      <c r="YD89" s="57"/>
      <c r="YE89" s="57"/>
      <c r="YF89" s="57"/>
      <c r="YG89" s="57"/>
      <c r="YH89" s="57"/>
      <c r="YI89" s="57"/>
      <c r="YJ89" s="57"/>
      <c r="YK89" s="57"/>
      <c r="YL89" s="57"/>
      <c r="YM89" s="57"/>
      <c r="YN89" s="57"/>
      <c r="YO89" s="57"/>
      <c r="YP89" s="57"/>
      <c r="YQ89" s="57"/>
      <c r="YR89" s="57"/>
      <c r="YS89" s="57"/>
      <c r="YT89" s="57"/>
      <c r="YU89" s="57"/>
      <c r="YV89" s="57"/>
      <c r="YW89" s="57"/>
      <c r="YX89" s="57"/>
      <c r="YY89" s="57"/>
    </row>
    <row r="90" spans="2:675" x14ac:dyDescent="0.25">
      <c r="B90" s="157"/>
      <c r="C90" s="59">
        <f t="shared" si="2"/>
        <v>88</v>
      </c>
      <c r="D90" s="57" t="s">
        <v>86</v>
      </c>
      <c r="E90" s="57"/>
      <c r="F90" s="57">
        <f t="shared" ca="1" si="3"/>
        <v>0</v>
      </c>
      <c r="G90" s="57">
        <v>0</v>
      </c>
      <c r="H90" s="57"/>
      <c r="I90" s="57"/>
      <c r="J90" s="57"/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/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7">
        <v>0</v>
      </c>
      <c r="X90" s="57"/>
      <c r="Y90" s="57"/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/>
      <c r="AF90" s="57">
        <v>0</v>
      </c>
      <c r="AG90" s="57">
        <v>0</v>
      </c>
      <c r="AH90" s="57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7">
        <v>0</v>
      </c>
      <c r="AP90" s="57">
        <v>0</v>
      </c>
      <c r="AQ90" s="57">
        <v>0</v>
      </c>
      <c r="AR90" s="57">
        <v>0</v>
      </c>
      <c r="AS90" s="57"/>
      <c r="AT90" s="57">
        <v>0</v>
      </c>
      <c r="AU90" s="57">
        <v>0</v>
      </c>
      <c r="AV90" s="57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7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7"/>
      <c r="BK90" s="57"/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7">
        <v>0</v>
      </c>
      <c r="BR90" s="57">
        <v>0</v>
      </c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  <c r="DF90" s="57"/>
      <c r="DG90" s="57"/>
      <c r="DH90" s="57"/>
      <c r="DI90" s="57"/>
      <c r="DJ90" s="57"/>
      <c r="DK90" s="57"/>
      <c r="DL90" s="57"/>
      <c r="DM90" s="57"/>
      <c r="DN90" s="57"/>
      <c r="DO90" s="57"/>
      <c r="DP90" s="57"/>
      <c r="DQ90" s="57"/>
      <c r="DR90" s="57"/>
      <c r="DS90" s="57"/>
      <c r="DT90" s="57"/>
      <c r="DU90" s="57"/>
      <c r="DV90" s="57"/>
      <c r="DW90" s="57"/>
      <c r="DX90" s="57"/>
      <c r="DY90" s="57"/>
      <c r="DZ90" s="57"/>
      <c r="EA90" s="57"/>
      <c r="EB90" s="57"/>
      <c r="EC90" s="57"/>
      <c r="ED90" s="57"/>
      <c r="EE90" s="57"/>
      <c r="EF90" s="57"/>
      <c r="EG90" s="57"/>
      <c r="EH90" s="57"/>
      <c r="EI90" s="57"/>
      <c r="EJ90" s="57"/>
      <c r="EK90" s="57"/>
      <c r="EL90" s="57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EX90" s="57"/>
      <c r="EY90" s="57"/>
      <c r="EZ90" s="57"/>
      <c r="FA90" s="57"/>
      <c r="FB90" s="57"/>
      <c r="FC90" s="57"/>
      <c r="FD90" s="57"/>
      <c r="FE90" s="57"/>
      <c r="FF90" s="57"/>
      <c r="FG90" s="57"/>
      <c r="FH90" s="57"/>
      <c r="FI90" s="57"/>
      <c r="FJ90" s="57"/>
      <c r="FK90" s="57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  <c r="GJ90" s="57"/>
      <c r="GK90" s="57"/>
      <c r="GL90" s="57"/>
      <c r="GM90" s="57"/>
      <c r="GN90" s="57"/>
      <c r="GO90" s="57"/>
      <c r="GP90" s="57"/>
      <c r="GQ90" s="57"/>
      <c r="GR90" s="57"/>
      <c r="GS90" s="57"/>
      <c r="GT90" s="57"/>
      <c r="GU90" s="57"/>
      <c r="GV90" s="57"/>
      <c r="GW90" s="57"/>
      <c r="GX90" s="57"/>
      <c r="GY90" s="57"/>
      <c r="GZ90" s="57"/>
      <c r="HA90" s="57"/>
      <c r="HB90" s="57"/>
      <c r="HC90" s="57"/>
      <c r="HD90" s="57"/>
      <c r="HE90" s="57"/>
      <c r="HF90" s="57"/>
      <c r="HG90" s="57"/>
      <c r="HH90" s="57"/>
      <c r="HI90" s="57"/>
      <c r="HJ90" s="57"/>
      <c r="HK90" s="57"/>
      <c r="HL90" s="57"/>
      <c r="HM90" s="57"/>
      <c r="HN90" s="57"/>
      <c r="HO90" s="57"/>
      <c r="HP90" s="57"/>
      <c r="HQ90" s="57"/>
      <c r="HR90" s="57"/>
      <c r="HS90" s="57"/>
      <c r="HT90" s="57"/>
      <c r="HU90" s="57"/>
      <c r="HV90" s="57"/>
      <c r="HW90" s="57"/>
      <c r="HX90" s="57"/>
      <c r="HY90" s="57"/>
      <c r="HZ90" s="57"/>
      <c r="IA90" s="57"/>
      <c r="IB90" s="57"/>
      <c r="IC90" s="57"/>
      <c r="ID90" s="57"/>
      <c r="IE90" s="57"/>
      <c r="IF90" s="57"/>
      <c r="IG90" s="57"/>
      <c r="IH90" s="57"/>
      <c r="II90" s="57"/>
      <c r="IJ90" s="57"/>
      <c r="IK90" s="57"/>
      <c r="IL90" s="57"/>
      <c r="IM90" s="57"/>
      <c r="IN90" s="57"/>
      <c r="IO90" s="57"/>
      <c r="IP90" s="57"/>
      <c r="IQ90" s="57"/>
      <c r="IR90" s="57"/>
      <c r="IS90" s="57"/>
      <c r="IT90" s="57"/>
      <c r="IU90" s="57"/>
      <c r="IV90" s="57"/>
      <c r="IW90" s="57"/>
      <c r="IX90" s="57"/>
      <c r="IY90" s="57"/>
      <c r="IZ90" s="57"/>
      <c r="JA90" s="57"/>
      <c r="JB90" s="57"/>
      <c r="JC90" s="57"/>
      <c r="JD90" s="57"/>
      <c r="JE90" s="57"/>
      <c r="JF90" s="57"/>
      <c r="JG90" s="57"/>
      <c r="JH90" s="57"/>
      <c r="JI90" s="57"/>
      <c r="JJ90" s="57"/>
      <c r="JK90" s="57"/>
      <c r="JL90" s="57"/>
      <c r="JM90" s="57"/>
      <c r="JN90" s="57"/>
      <c r="JO90" s="57"/>
      <c r="JP90" s="57"/>
      <c r="JQ90" s="57"/>
      <c r="JR90" s="57"/>
      <c r="JS90" s="57"/>
      <c r="JT90" s="57"/>
      <c r="JU90" s="57"/>
      <c r="JV90" s="57"/>
      <c r="JW90" s="57"/>
      <c r="JX90" s="57"/>
      <c r="JY90" s="57"/>
      <c r="JZ90" s="57"/>
      <c r="KA90" s="57"/>
      <c r="KB90" s="57"/>
      <c r="KC90" s="57"/>
      <c r="KD90" s="57"/>
      <c r="KE90" s="57"/>
      <c r="KF90" s="57"/>
      <c r="KG90" s="57"/>
      <c r="KH90" s="57"/>
      <c r="KI90" s="57"/>
      <c r="KJ90" s="57"/>
      <c r="KK90" s="57"/>
      <c r="KL90" s="57"/>
      <c r="KM90" s="57"/>
      <c r="KN90" s="57"/>
      <c r="KO90" s="57"/>
      <c r="KP90" s="57"/>
      <c r="KQ90" s="57"/>
      <c r="KR90" s="57"/>
      <c r="KS90" s="57"/>
      <c r="KT90" s="57"/>
      <c r="KU90" s="57"/>
      <c r="KV90" s="57"/>
      <c r="KW90" s="57"/>
      <c r="KX90" s="57"/>
      <c r="KY90" s="57"/>
      <c r="KZ90" s="57"/>
      <c r="LA90" s="57"/>
      <c r="LB90" s="57"/>
      <c r="LC90" s="57"/>
      <c r="LD90" s="57"/>
      <c r="LE90" s="57"/>
      <c r="LF90" s="57"/>
      <c r="LG90" s="57"/>
      <c r="LH90" s="57"/>
      <c r="LI90" s="57"/>
      <c r="LJ90" s="57"/>
      <c r="LK90" s="57"/>
      <c r="LL90" s="57"/>
      <c r="LM90" s="57"/>
      <c r="LN90" s="57"/>
      <c r="LO90" s="57"/>
      <c r="LP90" s="57"/>
      <c r="LQ90" s="57"/>
      <c r="LR90" s="57"/>
      <c r="LS90" s="57"/>
      <c r="LT90" s="57"/>
      <c r="LU90" s="57"/>
      <c r="LV90" s="57"/>
      <c r="LW90" s="57"/>
      <c r="LX90" s="57"/>
      <c r="LY90" s="57"/>
      <c r="LZ90" s="57"/>
      <c r="MA90" s="57"/>
      <c r="MB90" s="57"/>
      <c r="MC90" s="57"/>
      <c r="MD90" s="57"/>
      <c r="ME90" s="57"/>
      <c r="MF90" s="57"/>
      <c r="MG90" s="57"/>
      <c r="MH90" s="57"/>
      <c r="MI90" s="57"/>
      <c r="MJ90" s="57"/>
      <c r="MK90" s="57"/>
      <c r="ML90" s="57"/>
      <c r="MM90" s="57"/>
      <c r="MN90" s="57"/>
      <c r="MO90" s="57"/>
      <c r="MP90" s="57"/>
      <c r="MQ90" s="57"/>
      <c r="MR90" s="57"/>
      <c r="MS90" s="57"/>
      <c r="MT90" s="57"/>
      <c r="MU90" s="57"/>
      <c r="MV90" s="57"/>
      <c r="MW90" s="57"/>
      <c r="MX90" s="57"/>
      <c r="MY90" s="57"/>
      <c r="MZ90" s="57"/>
      <c r="NA90" s="57"/>
      <c r="NB90" s="57"/>
      <c r="NC90" s="57"/>
      <c r="ND90" s="57"/>
      <c r="NE90" s="57"/>
      <c r="NF90" s="57"/>
      <c r="NG90" s="57"/>
      <c r="NH90" s="57"/>
      <c r="NI90" s="57"/>
      <c r="NJ90" s="57"/>
      <c r="NK90" s="57"/>
      <c r="NL90" s="57"/>
      <c r="NM90" s="57"/>
      <c r="NN90" s="57"/>
      <c r="NO90" s="57"/>
      <c r="NP90" s="57"/>
      <c r="NQ90" s="57"/>
      <c r="NR90" s="57"/>
      <c r="NS90" s="57"/>
      <c r="NT90" s="57"/>
      <c r="NU90" s="57"/>
      <c r="NV90" s="57"/>
      <c r="NW90" s="57"/>
      <c r="NX90" s="57"/>
      <c r="NY90" s="57"/>
      <c r="NZ90" s="57"/>
      <c r="OA90" s="57"/>
      <c r="OB90" s="57"/>
      <c r="OC90" s="57"/>
      <c r="OD90" s="57"/>
      <c r="OE90" s="57"/>
      <c r="OF90" s="57"/>
      <c r="OG90" s="57"/>
      <c r="OH90" s="57"/>
      <c r="OI90" s="57"/>
      <c r="OJ90" s="57"/>
      <c r="OK90" s="57"/>
      <c r="OL90" s="57"/>
      <c r="OM90" s="57"/>
      <c r="ON90" s="57"/>
      <c r="OO90" s="57"/>
      <c r="OP90" s="57"/>
      <c r="OQ90" s="57"/>
      <c r="OR90" s="57"/>
      <c r="OS90" s="57"/>
      <c r="OT90" s="57"/>
      <c r="OU90" s="57"/>
      <c r="OV90" s="57"/>
      <c r="OW90" s="57"/>
      <c r="OX90" s="57"/>
      <c r="OY90" s="57"/>
      <c r="OZ90" s="57"/>
      <c r="PA90" s="57"/>
      <c r="PB90" s="57"/>
      <c r="PC90" s="57"/>
      <c r="PD90" s="57"/>
      <c r="PE90" s="57"/>
      <c r="PF90" s="57"/>
      <c r="PG90" s="57"/>
      <c r="PH90" s="57"/>
      <c r="PI90" s="57"/>
      <c r="PJ90" s="57"/>
      <c r="PK90" s="57"/>
      <c r="PL90" s="57"/>
      <c r="PM90" s="57"/>
      <c r="PN90" s="57"/>
      <c r="PO90" s="57"/>
      <c r="PP90" s="57"/>
      <c r="PQ90" s="57"/>
      <c r="PR90" s="57"/>
      <c r="PS90" s="57"/>
      <c r="PT90" s="57"/>
      <c r="PU90" s="57"/>
      <c r="PV90" s="57"/>
      <c r="PW90" s="57"/>
      <c r="PX90" s="57"/>
      <c r="PY90" s="57"/>
      <c r="PZ90" s="57"/>
      <c r="QA90" s="57"/>
      <c r="QB90" s="57"/>
      <c r="QC90" s="57"/>
      <c r="QD90" s="57"/>
      <c r="QE90" s="57"/>
      <c r="QF90" s="57"/>
      <c r="QG90" s="57"/>
      <c r="QH90" s="57"/>
      <c r="QI90" s="57"/>
      <c r="QJ90" s="57"/>
      <c r="QK90" s="57"/>
      <c r="QL90" s="57"/>
      <c r="QM90" s="57"/>
      <c r="QN90" s="57"/>
      <c r="QO90" s="57"/>
      <c r="QP90" s="57"/>
      <c r="QQ90" s="57"/>
      <c r="QR90" s="57"/>
      <c r="QS90" s="57"/>
      <c r="QT90" s="57"/>
      <c r="QU90" s="57"/>
      <c r="QV90" s="57"/>
      <c r="QW90" s="57"/>
      <c r="QX90" s="57"/>
      <c r="QY90" s="57"/>
      <c r="QZ90" s="57"/>
      <c r="RA90" s="57"/>
      <c r="RB90" s="57"/>
      <c r="RC90" s="57"/>
      <c r="RD90" s="57"/>
      <c r="RE90" s="57"/>
      <c r="RF90" s="57"/>
      <c r="RG90" s="57"/>
      <c r="RH90" s="57"/>
      <c r="RI90" s="57"/>
      <c r="RJ90" s="57"/>
      <c r="RK90" s="57"/>
      <c r="RL90" s="57"/>
      <c r="RM90" s="57"/>
      <c r="RN90" s="57"/>
      <c r="RO90" s="57"/>
      <c r="RP90" s="57"/>
      <c r="RQ90" s="57"/>
      <c r="RR90" s="57"/>
      <c r="RS90" s="57"/>
      <c r="RT90" s="57"/>
      <c r="RU90" s="57"/>
      <c r="RV90" s="57"/>
      <c r="RW90" s="57"/>
      <c r="RX90" s="57"/>
      <c r="RY90" s="57"/>
      <c r="RZ90" s="57"/>
      <c r="SA90" s="57"/>
      <c r="SB90" s="57"/>
      <c r="SC90" s="57"/>
      <c r="SD90" s="57"/>
      <c r="SE90" s="57"/>
      <c r="SF90" s="57"/>
      <c r="SG90" s="57"/>
      <c r="SH90" s="57"/>
      <c r="SI90" s="57"/>
      <c r="SJ90" s="57"/>
      <c r="SK90" s="57"/>
      <c r="SL90" s="57"/>
      <c r="SM90" s="57"/>
      <c r="SN90" s="57"/>
      <c r="SO90" s="57"/>
      <c r="SP90" s="57"/>
      <c r="SQ90" s="57"/>
      <c r="SR90" s="57"/>
      <c r="SS90" s="57"/>
      <c r="ST90" s="57"/>
      <c r="SU90" s="57"/>
      <c r="SV90" s="57"/>
      <c r="SW90" s="57"/>
      <c r="SX90" s="57"/>
      <c r="SY90" s="57"/>
      <c r="SZ90" s="57"/>
      <c r="TA90" s="57"/>
      <c r="TB90" s="57"/>
      <c r="TC90" s="57"/>
      <c r="TD90" s="57"/>
      <c r="TE90" s="57"/>
      <c r="TF90" s="57"/>
      <c r="TG90" s="57"/>
      <c r="TH90" s="57"/>
      <c r="TI90" s="57"/>
      <c r="TJ90" s="57"/>
      <c r="TK90" s="57"/>
      <c r="TL90" s="57"/>
      <c r="TM90" s="57"/>
      <c r="TN90" s="57"/>
      <c r="TO90" s="57"/>
      <c r="TP90" s="57"/>
      <c r="TQ90" s="57"/>
      <c r="TR90" s="57"/>
      <c r="TS90" s="57"/>
      <c r="TT90" s="57"/>
      <c r="TU90" s="57"/>
      <c r="TV90" s="57"/>
      <c r="TW90" s="57"/>
      <c r="TX90" s="57"/>
      <c r="TY90" s="57"/>
      <c r="TZ90" s="57"/>
      <c r="UA90" s="57"/>
      <c r="UB90" s="57"/>
      <c r="UC90" s="57"/>
      <c r="UD90" s="57"/>
      <c r="UE90" s="57"/>
      <c r="UF90" s="57"/>
      <c r="UG90" s="57"/>
      <c r="UH90" s="57"/>
      <c r="UI90" s="57"/>
      <c r="UJ90" s="57"/>
      <c r="UK90" s="57"/>
      <c r="UL90" s="57"/>
      <c r="UM90" s="57"/>
      <c r="UN90" s="57"/>
      <c r="UO90" s="57"/>
      <c r="UP90" s="57"/>
      <c r="UQ90" s="57"/>
      <c r="UR90" s="57"/>
      <c r="US90" s="57"/>
      <c r="UT90" s="57"/>
      <c r="UU90" s="57"/>
      <c r="UV90" s="57"/>
      <c r="UW90" s="57"/>
      <c r="UX90" s="57"/>
      <c r="UY90" s="57"/>
      <c r="UZ90" s="57"/>
      <c r="VA90" s="57"/>
      <c r="VB90" s="57"/>
      <c r="VC90" s="57"/>
      <c r="VD90" s="57"/>
      <c r="VE90" s="57"/>
      <c r="VF90" s="57"/>
      <c r="VG90" s="57"/>
      <c r="VH90" s="57"/>
      <c r="VI90" s="57"/>
      <c r="VJ90" s="57"/>
      <c r="VK90" s="57"/>
      <c r="VL90" s="57"/>
      <c r="VM90" s="57"/>
      <c r="VN90" s="57"/>
      <c r="VO90" s="57"/>
      <c r="VP90" s="57"/>
      <c r="VQ90" s="57"/>
      <c r="VR90" s="57"/>
      <c r="VS90" s="57"/>
      <c r="VT90" s="57"/>
      <c r="VU90" s="57"/>
      <c r="VV90" s="57"/>
      <c r="VW90" s="57"/>
      <c r="VX90" s="57"/>
      <c r="VY90" s="57"/>
      <c r="VZ90" s="57"/>
      <c r="WA90" s="57"/>
      <c r="WB90" s="57"/>
      <c r="WC90" s="57"/>
      <c r="WD90" s="57"/>
      <c r="WE90" s="57"/>
      <c r="WF90" s="57"/>
      <c r="WG90" s="57"/>
      <c r="WH90" s="57"/>
      <c r="WI90" s="57"/>
      <c r="WJ90" s="57"/>
      <c r="WK90" s="57"/>
      <c r="WL90" s="57"/>
      <c r="WM90" s="57"/>
      <c r="WN90" s="57"/>
      <c r="WO90" s="57"/>
      <c r="WP90" s="57"/>
      <c r="WQ90" s="57"/>
      <c r="WR90" s="57"/>
      <c r="WS90" s="57"/>
      <c r="WT90" s="57"/>
      <c r="WU90" s="57"/>
      <c r="WV90" s="57"/>
      <c r="WW90" s="57"/>
      <c r="WX90" s="57"/>
      <c r="WY90" s="57"/>
      <c r="WZ90" s="57"/>
      <c r="XA90" s="57"/>
      <c r="XB90" s="57"/>
      <c r="XC90" s="57"/>
      <c r="XD90" s="57"/>
      <c r="XE90" s="57"/>
      <c r="XF90" s="57"/>
      <c r="XG90" s="57"/>
      <c r="XH90" s="57"/>
      <c r="XI90" s="57"/>
      <c r="XJ90" s="57"/>
      <c r="XK90" s="57"/>
      <c r="XL90" s="57"/>
      <c r="XM90" s="57"/>
      <c r="XN90" s="57"/>
      <c r="XO90" s="57"/>
      <c r="XP90" s="57"/>
      <c r="XQ90" s="57"/>
      <c r="XR90" s="57"/>
      <c r="XS90" s="57"/>
      <c r="XT90" s="57"/>
      <c r="XU90" s="57"/>
      <c r="XV90" s="57"/>
      <c r="XW90" s="57"/>
      <c r="XX90" s="57"/>
      <c r="XY90" s="57"/>
      <c r="XZ90" s="57"/>
      <c r="YA90" s="57"/>
      <c r="YB90" s="57"/>
      <c r="YC90" s="57"/>
      <c r="YD90" s="57"/>
      <c r="YE90" s="57"/>
      <c r="YF90" s="57"/>
      <c r="YG90" s="57"/>
      <c r="YH90" s="57"/>
      <c r="YI90" s="57"/>
      <c r="YJ90" s="57"/>
      <c r="YK90" s="57"/>
      <c r="YL90" s="57"/>
      <c r="YM90" s="57"/>
      <c r="YN90" s="57"/>
      <c r="YO90" s="57"/>
      <c r="YP90" s="57"/>
      <c r="YQ90" s="57"/>
      <c r="YR90" s="57"/>
      <c r="YS90" s="57"/>
      <c r="YT90" s="57"/>
      <c r="YU90" s="57"/>
      <c r="YV90" s="57"/>
      <c r="YW90" s="57"/>
      <c r="YX90" s="57"/>
      <c r="YY90" s="57"/>
    </row>
    <row r="91" spans="2:675" x14ac:dyDescent="0.25">
      <c r="B91" s="157"/>
      <c r="C91" s="59">
        <f t="shared" si="2"/>
        <v>89</v>
      </c>
      <c r="D91" s="57" t="s">
        <v>82</v>
      </c>
      <c r="E91" s="57"/>
      <c r="F91" s="57">
        <f t="shared" ca="1" si="3"/>
        <v>0</v>
      </c>
      <c r="G91" s="57">
        <v>0</v>
      </c>
      <c r="H91" s="57"/>
      <c r="I91" s="57"/>
      <c r="J91" s="57"/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/>
      <c r="R91" s="57">
        <v>0</v>
      </c>
      <c r="S91" s="57">
        <v>0</v>
      </c>
      <c r="T91" s="57">
        <v>0</v>
      </c>
      <c r="U91" s="57">
        <v>0</v>
      </c>
      <c r="V91" s="57">
        <v>0</v>
      </c>
      <c r="W91" s="57">
        <v>0</v>
      </c>
      <c r="X91" s="57"/>
      <c r="Y91" s="57"/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/>
      <c r="AF91" s="57">
        <v>0</v>
      </c>
      <c r="AG91" s="57">
        <v>0</v>
      </c>
      <c r="AH91" s="57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</v>
      </c>
      <c r="AN91" s="57">
        <v>0</v>
      </c>
      <c r="AO91" s="57">
        <v>0</v>
      </c>
      <c r="AP91" s="57">
        <v>0</v>
      </c>
      <c r="AQ91" s="57">
        <v>0</v>
      </c>
      <c r="AR91" s="57">
        <v>0</v>
      </c>
      <c r="AS91" s="57"/>
      <c r="AT91" s="57">
        <v>0</v>
      </c>
      <c r="AU91" s="57">
        <v>0</v>
      </c>
      <c r="AV91" s="57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7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7"/>
      <c r="BK91" s="57"/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7">
        <v>0</v>
      </c>
      <c r="BR91" s="57">
        <v>0</v>
      </c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  <c r="DS91" s="57"/>
      <c r="DT91" s="57"/>
      <c r="DU91" s="57"/>
      <c r="DV91" s="57"/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  <c r="FB91" s="57"/>
      <c r="FC91" s="57"/>
      <c r="FD91" s="57"/>
      <c r="FE91" s="57"/>
      <c r="FF91" s="57"/>
      <c r="FG91" s="57"/>
      <c r="FH91" s="57"/>
      <c r="FI91" s="57"/>
      <c r="FJ91" s="57"/>
      <c r="FK91" s="57"/>
      <c r="FL91" s="57"/>
      <c r="FM91" s="57"/>
      <c r="FN91" s="57"/>
      <c r="FO91" s="57"/>
      <c r="FP91" s="57"/>
      <c r="FQ91" s="57"/>
      <c r="FR91" s="57"/>
      <c r="FS91" s="57"/>
      <c r="FT91" s="57"/>
      <c r="FU91" s="57"/>
      <c r="FV91" s="57"/>
      <c r="FW91" s="57"/>
      <c r="FX91" s="57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7"/>
      <c r="GK91" s="57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57"/>
      <c r="HD91" s="57"/>
      <c r="HE91" s="57"/>
      <c r="HF91" s="57"/>
      <c r="HG91" s="57"/>
      <c r="HH91" s="57"/>
      <c r="HI91" s="57"/>
      <c r="HJ91" s="57"/>
      <c r="HK91" s="57"/>
      <c r="HL91" s="57"/>
      <c r="HM91" s="57"/>
      <c r="HN91" s="57"/>
      <c r="HO91" s="57"/>
      <c r="HP91" s="57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7"/>
      <c r="IN91" s="57"/>
      <c r="IO91" s="57"/>
      <c r="IP91" s="57"/>
      <c r="IQ91" s="57"/>
      <c r="IR91" s="57"/>
      <c r="IS91" s="57"/>
      <c r="IT91" s="57"/>
      <c r="IU91" s="57"/>
      <c r="IV91" s="57"/>
      <c r="IW91" s="57"/>
      <c r="IX91" s="57"/>
      <c r="IY91" s="57"/>
      <c r="IZ91" s="57"/>
      <c r="JA91" s="57"/>
      <c r="JB91" s="57"/>
      <c r="JC91" s="57"/>
      <c r="JD91" s="57"/>
      <c r="JE91" s="57"/>
      <c r="JF91" s="57"/>
      <c r="JG91" s="57"/>
      <c r="JH91" s="57"/>
      <c r="JI91" s="57"/>
      <c r="JJ91" s="57"/>
      <c r="JK91" s="57"/>
      <c r="JL91" s="57"/>
      <c r="JM91" s="57"/>
      <c r="JN91" s="57"/>
      <c r="JO91" s="57"/>
      <c r="JP91" s="57"/>
      <c r="JQ91" s="57"/>
      <c r="JR91" s="57"/>
      <c r="JS91" s="57"/>
      <c r="JT91" s="57"/>
      <c r="JU91" s="57"/>
      <c r="JV91" s="57"/>
      <c r="JW91" s="57"/>
      <c r="JX91" s="57"/>
      <c r="JY91" s="57"/>
      <c r="JZ91" s="57"/>
      <c r="KA91" s="57"/>
      <c r="KB91" s="57"/>
      <c r="KC91" s="57"/>
      <c r="KD91" s="57"/>
      <c r="KE91" s="57"/>
      <c r="KF91" s="57"/>
      <c r="KG91" s="57"/>
      <c r="KH91" s="57"/>
      <c r="KI91" s="57"/>
      <c r="KJ91" s="57"/>
      <c r="KK91" s="57"/>
      <c r="KL91" s="57"/>
      <c r="KM91" s="57"/>
      <c r="KN91" s="57"/>
      <c r="KO91" s="57"/>
      <c r="KP91" s="57"/>
      <c r="KQ91" s="57"/>
      <c r="KR91" s="57"/>
      <c r="KS91" s="57"/>
      <c r="KT91" s="57"/>
      <c r="KU91" s="57"/>
      <c r="KV91" s="57"/>
      <c r="KW91" s="57"/>
      <c r="KX91" s="57"/>
      <c r="KY91" s="57"/>
      <c r="KZ91" s="57"/>
      <c r="LA91" s="57"/>
      <c r="LB91" s="57"/>
      <c r="LC91" s="57"/>
      <c r="LD91" s="57"/>
      <c r="LE91" s="57"/>
      <c r="LF91" s="57"/>
      <c r="LG91" s="57"/>
      <c r="LH91" s="57"/>
      <c r="LI91" s="57"/>
      <c r="LJ91" s="57"/>
      <c r="LK91" s="57"/>
      <c r="LL91" s="57"/>
      <c r="LM91" s="57"/>
      <c r="LN91" s="57"/>
      <c r="LO91" s="57"/>
      <c r="LP91" s="57"/>
      <c r="LQ91" s="57"/>
      <c r="LR91" s="57"/>
      <c r="LS91" s="57"/>
      <c r="LT91" s="57"/>
      <c r="LU91" s="57"/>
      <c r="LV91" s="57"/>
      <c r="LW91" s="57"/>
      <c r="LX91" s="57"/>
      <c r="LY91" s="57"/>
      <c r="LZ91" s="57"/>
      <c r="MA91" s="57"/>
      <c r="MB91" s="57"/>
      <c r="MC91" s="57"/>
      <c r="MD91" s="57"/>
      <c r="ME91" s="57"/>
      <c r="MF91" s="57"/>
      <c r="MG91" s="57"/>
      <c r="MH91" s="57"/>
      <c r="MI91" s="57"/>
      <c r="MJ91" s="57"/>
      <c r="MK91" s="57"/>
      <c r="ML91" s="57"/>
      <c r="MM91" s="57"/>
      <c r="MN91" s="57"/>
      <c r="MO91" s="57"/>
      <c r="MP91" s="57"/>
      <c r="MQ91" s="57"/>
      <c r="MR91" s="57"/>
      <c r="MS91" s="57"/>
      <c r="MT91" s="57"/>
      <c r="MU91" s="57"/>
      <c r="MV91" s="57"/>
      <c r="MW91" s="57"/>
      <c r="MX91" s="57"/>
      <c r="MY91" s="57"/>
      <c r="MZ91" s="57"/>
      <c r="NA91" s="57"/>
      <c r="NB91" s="57"/>
      <c r="NC91" s="57"/>
      <c r="ND91" s="57"/>
      <c r="NE91" s="57"/>
      <c r="NF91" s="57"/>
      <c r="NG91" s="57"/>
      <c r="NH91" s="57"/>
      <c r="NI91" s="57"/>
      <c r="NJ91" s="57"/>
      <c r="NK91" s="57"/>
      <c r="NL91" s="57"/>
      <c r="NM91" s="57"/>
      <c r="NN91" s="57"/>
      <c r="NO91" s="57"/>
      <c r="NP91" s="57"/>
      <c r="NQ91" s="57"/>
      <c r="NR91" s="57"/>
      <c r="NS91" s="57"/>
      <c r="NT91" s="57"/>
      <c r="NU91" s="57"/>
      <c r="NV91" s="57"/>
      <c r="NW91" s="57"/>
      <c r="NX91" s="57"/>
      <c r="NY91" s="57"/>
      <c r="NZ91" s="57"/>
      <c r="OA91" s="57"/>
      <c r="OB91" s="57"/>
      <c r="OC91" s="57"/>
      <c r="OD91" s="57"/>
      <c r="OE91" s="57"/>
      <c r="OF91" s="57"/>
      <c r="OG91" s="57"/>
      <c r="OH91" s="57"/>
      <c r="OI91" s="57"/>
      <c r="OJ91" s="57"/>
      <c r="OK91" s="57"/>
      <c r="OL91" s="57"/>
      <c r="OM91" s="57"/>
      <c r="ON91" s="57"/>
      <c r="OO91" s="57"/>
      <c r="OP91" s="57"/>
      <c r="OQ91" s="57"/>
      <c r="OR91" s="57"/>
      <c r="OS91" s="57"/>
      <c r="OT91" s="57"/>
      <c r="OU91" s="57"/>
      <c r="OV91" s="57"/>
      <c r="OW91" s="57"/>
      <c r="OX91" s="57"/>
      <c r="OY91" s="57"/>
      <c r="OZ91" s="57"/>
      <c r="PA91" s="57"/>
      <c r="PB91" s="57"/>
      <c r="PC91" s="57"/>
      <c r="PD91" s="57"/>
      <c r="PE91" s="57"/>
      <c r="PF91" s="57"/>
      <c r="PG91" s="57"/>
      <c r="PH91" s="57"/>
      <c r="PI91" s="57"/>
      <c r="PJ91" s="57"/>
      <c r="PK91" s="57"/>
      <c r="PL91" s="57"/>
      <c r="PM91" s="57"/>
      <c r="PN91" s="57"/>
      <c r="PO91" s="57"/>
      <c r="PP91" s="57"/>
      <c r="PQ91" s="57"/>
      <c r="PR91" s="57"/>
      <c r="PS91" s="57"/>
      <c r="PT91" s="57"/>
      <c r="PU91" s="57"/>
      <c r="PV91" s="57"/>
      <c r="PW91" s="57"/>
      <c r="PX91" s="57"/>
      <c r="PY91" s="57"/>
      <c r="PZ91" s="57"/>
      <c r="QA91" s="57"/>
      <c r="QB91" s="57"/>
      <c r="QC91" s="57"/>
      <c r="QD91" s="57"/>
      <c r="QE91" s="57"/>
      <c r="QF91" s="57"/>
      <c r="QG91" s="57"/>
      <c r="QH91" s="57"/>
      <c r="QI91" s="57"/>
      <c r="QJ91" s="57"/>
      <c r="QK91" s="57"/>
      <c r="QL91" s="57"/>
      <c r="QM91" s="57"/>
      <c r="QN91" s="57"/>
      <c r="QO91" s="57"/>
      <c r="QP91" s="57"/>
      <c r="QQ91" s="57"/>
      <c r="QR91" s="57"/>
      <c r="QS91" s="57"/>
      <c r="QT91" s="57"/>
      <c r="QU91" s="57"/>
      <c r="QV91" s="57"/>
      <c r="QW91" s="57"/>
      <c r="QX91" s="57"/>
      <c r="QY91" s="57"/>
      <c r="QZ91" s="57"/>
      <c r="RA91" s="57"/>
      <c r="RB91" s="57"/>
      <c r="RC91" s="57"/>
      <c r="RD91" s="57"/>
      <c r="RE91" s="57"/>
      <c r="RF91" s="57"/>
      <c r="RG91" s="57"/>
      <c r="RH91" s="57"/>
      <c r="RI91" s="57"/>
      <c r="RJ91" s="57"/>
      <c r="RK91" s="57"/>
      <c r="RL91" s="57"/>
      <c r="RM91" s="57"/>
      <c r="RN91" s="57"/>
      <c r="RO91" s="57"/>
      <c r="RP91" s="57"/>
      <c r="RQ91" s="57"/>
      <c r="RR91" s="57"/>
      <c r="RS91" s="57"/>
      <c r="RT91" s="57"/>
      <c r="RU91" s="57"/>
      <c r="RV91" s="57"/>
      <c r="RW91" s="57"/>
      <c r="RX91" s="57"/>
      <c r="RY91" s="57"/>
      <c r="RZ91" s="57"/>
      <c r="SA91" s="57"/>
      <c r="SB91" s="57"/>
      <c r="SC91" s="57"/>
      <c r="SD91" s="57"/>
      <c r="SE91" s="57"/>
      <c r="SF91" s="57"/>
      <c r="SG91" s="57"/>
      <c r="SH91" s="57"/>
      <c r="SI91" s="57"/>
      <c r="SJ91" s="57"/>
      <c r="SK91" s="57"/>
      <c r="SL91" s="57"/>
      <c r="SM91" s="57"/>
      <c r="SN91" s="57"/>
      <c r="SO91" s="57"/>
      <c r="SP91" s="57"/>
      <c r="SQ91" s="57"/>
      <c r="SR91" s="57"/>
      <c r="SS91" s="57"/>
      <c r="ST91" s="57"/>
      <c r="SU91" s="57"/>
      <c r="SV91" s="57"/>
      <c r="SW91" s="57"/>
      <c r="SX91" s="57"/>
      <c r="SY91" s="57"/>
      <c r="SZ91" s="57"/>
      <c r="TA91" s="57"/>
      <c r="TB91" s="57"/>
      <c r="TC91" s="57"/>
      <c r="TD91" s="57"/>
      <c r="TE91" s="57"/>
      <c r="TF91" s="57"/>
      <c r="TG91" s="57"/>
      <c r="TH91" s="57"/>
      <c r="TI91" s="57"/>
      <c r="TJ91" s="57"/>
      <c r="TK91" s="57"/>
      <c r="TL91" s="57"/>
      <c r="TM91" s="57"/>
      <c r="TN91" s="57"/>
      <c r="TO91" s="57"/>
      <c r="TP91" s="57"/>
      <c r="TQ91" s="57"/>
      <c r="TR91" s="57"/>
      <c r="TS91" s="57"/>
      <c r="TT91" s="57"/>
      <c r="TU91" s="57"/>
      <c r="TV91" s="57"/>
      <c r="TW91" s="57"/>
      <c r="TX91" s="57"/>
      <c r="TY91" s="57"/>
      <c r="TZ91" s="57"/>
      <c r="UA91" s="57"/>
      <c r="UB91" s="57"/>
      <c r="UC91" s="57"/>
      <c r="UD91" s="57"/>
      <c r="UE91" s="57"/>
      <c r="UF91" s="57"/>
      <c r="UG91" s="57"/>
      <c r="UH91" s="57"/>
      <c r="UI91" s="57"/>
      <c r="UJ91" s="57"/>
      <c r="UK91" s="57"/>
      <c r="UL91" s="57"/>
      <c r="UM91" s="57"/>
      <c r="UN91" s="57"/>
      <c r="UO91" s="57"/>
      <c r="UP91" s="57"/>
      <c r="UQ91" s="57"/>
      <c r="UR91" s="57"/>
      <c r="US91" s="57"/>
      <c r="UT91" s="57"/>
      <c r="UU91" s="57"/>
      <c r="UV91" s="57"/>
      <c r="UW91" s="57"/>
      <c r="UX91" s="57"/>
      <c r="UY91" s="57"/>
      <c r="UZ91" s="57"/>
      <c r="VA91" s="57"/>
      <c r="VB91" s="57"/>
      <c r="VC91" s="57"/>
      <c r="VD91" s="57"/>
      <c r="VE91" s="57"/>
      <c r="VF91" s="57"/>
      <c r="VG91" s="57"/>
      <c r="VH91" s="57"/>
      <c r="VI91" s="57"/>
      <c r="VJ91" s="57"/>
      <c r="VK91" s="57"/>
      <c r="VL91" s="57"/>
      <c r="VM91" s="57"/>
      <c r="VN91" s="57"/>
      <c r="VO91" s="57"/>
      <c r="VP91" s="57"/>
      <c r="VQ91" s="57"/>
      <c r="VR91" s="57"/>
      <c r="VS91" s="57"/>
      <c r="VT91" s="57"/>
      <c r="VU91" s="57"/>
      <c r="VV91" s="57"/>
      <c r="VW91" s="57"/>
      <c r="VX91" s="57"/>
      <c r="VY91" s="57"/>
      <c r="VZ91" s="57"/>
      <c r="WA91" s="57"/>
      <c r="WB91" s="57"/>
      <c r="WC91" s="57"/>
      <c r="WD91" s="57"/>
      <c r="WE91" s="57"/>
      <c r="WF91" s="57"/>
      <c r="WG91" s="57"/>
      <c r="WH91" s="57"/>
      <c r="WI91" s="57"/>
      <c r="WJ91" s="57"/>
      <c r="WK91" s="57"/>
      <c r="WL91" s="57"/>
      <c r="WM91" s="57"/>
      <c r="WN91" s="57"/>
      <c r="WO91" s="57"/>
      <c r="WP91" s="57"/>
      <c r="WQ91" s="57"/>
      <c r="WR91" s="57"/>
      <c r="WS91" s="57"/>
      <c r="WT91" s="57"/>
      <c r="WU91" s="57"/>
      <c r="WV91" s="57"/>
      <c r="WW91" s="57"/>
      <c r="WX91" s="57"/>
      <c r="WY91" s="57"/>
      <c r="WZ91" s="57"/>
      <c r="XA91" s="57"/>
      <c r="XB91" s="57"/>
      <c r="XC91" s="57"/>
      <c r="XD91" s="57"/>
      <c r="XE91" s="57"/>
      <c r="XF91" s="57"/>
      <c r="XG91" s="57"/>
      <c r="XH91" s="57"/>
      <c r="XI91" s="57"/>
      <c r="XJ91" s="57"/>
      <c r="XK91" s="57"/>
      <c r="XL91" s="57"/>
      <c r="XM91" s="57"/>
      <c r="XN91" s="57"/>
      <c r="XO91" s="57"/>
      <c r="XP91" s="57"/>
      <c r="XQ91" s="57"/>
      <c r="XR91" s="57"/>
      <c r="XS91" s="57"/>
      <c r="XT91" s="57"/>
      <c r="XU91" s="57"/>
      <c r="XV91" s="57"/>
      <c r="XW91" s="57"/>
      <c r="XX91" s="57"/>
      <c r="XY91" s="57"/>
      <c r="XZ91" s="57"/>
      <c r="YA91" s="57"/>
      <c r="YB91" s="57"/>
      <c r="YC91" s="57"/>
      <c r="YD91" s="57"/>
      <c r="YE91" s="57"/>
      <c r="YF91" s="57"/>
      <c r="YG91" s="57"/>
      <c r="YH91" s="57"/>
      <c r="YI91" s="57"/>
      <c r="YJ91" s="57"/>
      <c r="YK91" s="57"/>
      <c r="YL91" s="57"/>
      <c r="YM91" s="57"/>
      <c r="YN91" s="57"/>
      <c r="YO91" s="57"/>
      <c r="YP91" s="57"/>
      <c r="YQ91" s="57"/>
      <c r="YR91" s="57"/>
      <c r="YS91" s="57"/>
      <c r="YT91" s="57"/>
      <c r="YU91" s="57"/>
      <c r="YV91" s="57"/>
      <c r="YW91" s="57"/>
      <c r="YX91" s="57"/>
      <c r="YY91" s="57"/>
    </row>
    <row r="92" spans="2:675" x14ac:dyDescent="0.25">
      <c r="B92" s="157"/>
      <c r="C92" s="59">
        <f t="shared" si="2"/>
        <v>90</v>
      </c>
      <c r="D92" s="57" t="s">
        <v>79</v>
      </c>
      <c r="E92" s="57"/>
      <c r="F92" s="57">
        <f t="shared" ca="1" si="3"/>
        <v>0</v>
      </c>
      <c r="G92" s="57">
        <v>0</v>
      </c>
      <c r="H92" s="57"/>
      <c r="I92" s="57"/>
      <c r="J92" s="57"/>
      <c r="K92" s="57">
        <v>0</v>
      </c>
      <c r="L92" s="57">
        <v>0</v>
      </c>
      <c r="M92" s="57">
        <v>0</v>
      </c>
      <c r="N92" s="57">
        <v>0</v>
      </c>
      <c r="O92" s="57">
        <v>0</v>
      </c>
      <c r="P92" s="57">
        <v>0</v>
      </c>
      <c r="Q92" s="57"/>
      <c r="R92" s="57">
        <v>0</v>
      </c>
      <c r="S92" s="57">
        <v>0</v>
      </c>
      <c r="T92" s="57">
        <v>0</v>
      </c>
      <c r="U92" s="57">
        <v>0</v>
      </c>
      <c r="V92" s="57">
        <v>0</v>
      </c>
      <c r="W92" s="57">
        <v>0</v>
      </c>
      <c r="X92" s="57"/>
      <c r="Y92" s="57"/>
      <c r="Z92" s="57">
        <v>0</v>
      </c>
      <c r="AA92" s="57">
        <v>0</v>
      </c>
      <c r="AB92" s="57">
        <v>0</v>
      </c>
      <c r="AC92" s="57">
        <v>0</v>
      </c>
      <c r="AD92" s="57">
        <v>0</v>
      </c>
      <c r="AE92" s="57"/>
      <c r="AF92" s="57">
        <v>0</v>
      </c>
      <c r="AG92" s="57">
        <v>0</v>
      </c>
      <c r="AH92" s="57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7">
        <v>0</v>
      </c>
      <c r="AP92" s="57">
        <v>0</v>
      </c>
      <c r="AQ92" s="57">
        <v>0</v>
      </c>
      <c r="AR92" s="57">
        <v>0</v>
      </c>
      <c r="AS92" s="57"/>
      <c r="AT92" s="57">
        <v>0</v>
      </c>
      <c r="AU92" s="57">
        <v>0</v>
      </c>
      <c r="AV92" s="57">
        <v>0</v>
      </c>
      <c r="AW92" s="57">
        <v>0</v>
      </c>
      <c r="AX92" s="57">
        <v>0</v>
      </c>
      <c r="AY92" s="57">
        <v>0</v>
      </c>
      <c r="AZ92" s="57">
        <v>0</v>
      </c>
      <c r="BA92" s="57">
        <v>0</v>
      </c>
      <c r="BB92" s="57">
        <v>0</v>
      </c>
      <c r="BC92" s="57">
        <v>0</v>
      </c>
      <c r="BD92" s="57">
        <v>0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7"/>
      <c r="BK92" s="57"/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7">
        <v>0</v>
      </c>
      <c r="BR92" s="57">
        <v>0</v>
      </c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  <c r="DL92" s="57"/>
      <c r="DM92" s="57"/>
      <c r="DN92" s="57"/>
      <c r="DO92" s="57"/>
      <c r="DP92" s="57"/>
      <c r="DQ92" s="57"/>
      <c r="DR92" s="57"/>
      <c r="DS92" s="57"/>
      <c r="DT92" s="57"/>
      <c r="DU92" s="57"/>
      <c r="DV92" s="57"/>
      <c r="DW92" s="57"/>
      <c r="DX92" s="57"/>
      <c r="DY92" s="57"/>
      <c r="DZ92" s="57"/>
      <c r="EA92" s="57"/>
      <c r="EB92" s="57"/>
      <c r="EC92" s="57"/>
      <c r="ED92" s="57"/>
      <c r="EE92" s="57"/>
      <c r="EF92" s="57"/>
      <c r="EG92" s="57"/>
      <c r="EH92" s="57"/>
      <c r="EI92" s="57"/>
      <c r="EJ92" s="57"/>
      <c r="EK92" s="57"/>
      <c r="EL92" s="57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EX92" s="57"/>
      <c r="EY92" s="57"/>
      <c r="EZ92" s="57"/>
      <c r="FA92" s="57"/>
      <c r="FB92" s="57"/>
      <c r="FC92" s="57"/>
      <c r="FD92" s="57"/>
      <c r="FE92" s="57"/>
      <c r="FF92" s="57"/>
      <c r="FG92" s="57"/>
      <c r="FH92" s="57"/>
      <c r="FI92" s="57"/>
      <c r="FJ92" s="57"/>
      <c r="FK92" s="57"/>
      <c r="FL92" s="57"/>
      <c r="FM92" s="57"/>
      <c r="FN92" s="57"/>
      <c r="FO92" s="57"/>
      <c r="FP92" s="57"/>
      <c r="FQ92" s="57"/>
      <c r="FR92" s="57"/>
      <c r="FS92" s="57"/>
      <c r="FT92" s="57"/>
      <c r="FU92" s="57"/>
      <c r="FV92" s="57"/>
      <c r="FW92" s="57"/>
      <c r="FX92" s="57"/>
      <c r="FY92" s="57"/>
      <c r="FZ92" s="57"/>
      <c r="GA92" s="57"/>
      <c r="GB92" s="57"/>
      <c r="GC92" s="57"/>
      <c r="GD92" s="57"/>
      <c r="GE92" s="57"/>
      <c r="GF92" s="57"/>
      <c r="GG92" s="57"/>
      <c r="GH92" s="57"/>
      <c r="GI92" s="57"/>
      <c r="GJ92" s="57"/>
      <c r="GK92" s="57"/>
      <c r="GL92" s="57"/>
      <c r="GM92" s="57"/>
      <c r="GN92" s="57"/>
      <c r="GO92" s="57"/>
      <c r="GP92" s="57"/>
      <c r="GQ92" s="57"/>
      <c r="GR92" s="57"/>
      <c r="GS92" s="57"/>
      <c r="GT92" s="57"/>
      <c r="GU92" s="57"/>
      <c r="GV92" s="57"/>
      <c r="GW92" s="57"/>
      <c r="GX92" s="57"/>
      <c r="GY92" s="57"/>
      <c r="GZ92" s="57"/>
      <c r="HA92" s="57"/>
      <c r="HB92" s="57"/>
      <c r="HC92" s="57"/>
      <c r="HD92" s="57"/>
      <c r="HE92" s="57"/>
      <c r="HF92" s="57"/>
      <c r="HG92" s="57"/>
      <c r="HH92" s="57"/>
      <c r="HI92" s="57"/>
      <c r="HJ92" s="57"/>
      <c r="HK92" s="57"/>
      <c r="HL92" s="57"/>
      <c r="HM92" s="57"/>
      <c r="HN92" s="57"/>
      <c r="HO92" s="57"/>
      <c r="HP92" s="57"/>
      <c r="HQ92" s="57"/>
      <c r="HR92" s="57"/>
      <c r="HS92" s="57"/>
      <c r="HT92" s="57"/>
      <c r="HU92" s="57"/>
      <c r="HV92" s="57"/>
      <c r="HW92" s="57"/>
      <c r="HX92" s="57"/>
      <c r="HY92" s="57"/>
      <c r="HZ92" s="57"/>
      <c r="IA92" s="57"/>
      <c r="IB92" s="57"/>
      <c r="IC92" s="57"/>
      <c r="ID92" s="57"/>
      <c r="IE92" s="57"/>
      <c r="IF92" s="57"/>
      <c r="IG92" s="57"/>
      <c r="IH92" s="57"/>
      <c r="II92" s="57"/>
      <c r="IJ92" s="57"/>
      <c r="IK92" s="57"/>
      <c r="IL92" s="57"/>
      <c r="IM92" s="57"/>
      <c r="IN92" s="57"/>
      <c r="IO92" s="57"/>
      <c r="IP92" s="57"/>
      <c r="IQ92" s="57"/>
      <c r="IR92" s="57"/>
      <c r="IS92" s="57"/>
      <c r="IT92" s="57"/>
      <c r="IU92" s="57"/>
      <c r="IV92" s="57"/>
      <c r="IW92" s="57"/>
      <c r="IX92" s="57"/>
      <c r="IY92" s="57"/>
      <c r="IZ92" s="57"/>
      <c r="JA92" s="57"/>
      <c r="JB92" s="57"/>
      <c r="JC92" s="57"/>
      <c r="JD92" s="57"/>
      <c r="JE92" s="57"/>
      <c r="JF92" s="57"/>
      <c r="JG92" s="57"/>
      <c r="JH92" s="57"/>
      <c r="JI92" s="57"/>
      <c r="JJ92" s="57"/>
      <c r="JK92" s="57"/>
      <c r="JL92" s="57"/>
      <c r="JM92" s="57"/>
      <c r="JN92" s="57"/>
      <c r="JO92" s="57"/>
      <c r="JP92" s="57"/>
      <c r="JQ92" s="57"/>
      <c r="JR92" s="57"/>
      <c r="JS92" s="57"/>
      <c r="JT92" s="57"/>
      <c r="JU92" s="57"/>
      <c r="JV92" s="57"/>
      <c r="JW92" s="57"/>
      <c r="JX92" s="57"/>
      <c r="JY92" s="57"/>
      <c r="JZ92" s="57"/>
      <c r="KA92" s="57"/>
      <c r="KB92" s="57"/>
      <c r="KC92" s="57"/>
      <c r="KD92" s="57"/>
      <c r="KE92" s="57"/>
      <c r="KF92" s="57"/>
      <c r="KG92" s="57"/>
      <c r="KH92" s="57"/>
      <c r="KI92" s="57"/>
      <c r="KJ92" s="57"/>
      <c r="KK92" s="57"/>
      <c r="KL92" s="57"/>
      <c r="KM92" s="57"/>
      <c r="KN92" s="57"/>
      <c r="KO92" s="57"/>
      <c r="KP92" s="57"/>
      <c r="KQ92" s="57"/>
      <c r="KR92" s="57"/>
      <c r="KS92" s="57"/>
      <c r="KT92" s="57"/>
      <c r="KU92" s="57"/>
      <c r="KV92" s="57"/>
      <c r="KW92" s="57"/>
      <c r="KX92" s="57"/>
      <c r="KY92" s="57"/>
      <c r="KZ92" s="57"/>
      <c r="LA92" s="57"/>
      <c r="LB92" s="57"/>
      <c r="LC92" s="57"/>
      <c r="LD92" s="57"/>
      <c r="LE92" s="57"/>
      <c r="LF92" s="57"/>
      <c r="LG92" s="57"/>
      <c r="LH92" s="57"/>
      <c r="LI92" s="57"/>
      <c r="LJ92" s="57"/>
      <c r="LK92" s="57"/>
      <c r="LL92" s="57"/>
      <c r="LM92" s="57"/>
      <c r="LN92" s="57"/>
      <c r="LO92" s="57"/>
      <c r="LP92" s="57"/>
      <c r="LQ92" s="57"/>
      <c r="LR92" s="57"/>
      <c r="LS92" s="57"/>
      <c r="LT92" s="57"/>
      <c r="LU92" s="57"/>
      <c r="LV92" s="57"/>
      <c r="LW92" s="57"/>
      <c r="LX92" s="57"/>
      <c r="LY92" s="57"/>
      <c r="LZ92" s="57"/>
      <c r="MA92" s="57"/>
      <c r="MB92" s="57"/>
      <c r="MC92" s="57"/>
      <c r="MD92" s="57"/>
      <c r="ME92" s="57"/>
      <c r="MF92" s="57"/>
      <c r="MG92" s="57"/>
      <c r="MH92" s="57"/>
      <c r="MI92" s="57"/>
      <c r="MJ92" s="57"/>
      <c r="MK92" s="57"/>
      <c r="ML92" s="57"/>
      <c r="MM92" s="57"/>
      <c r="MN92" s="57"/>
      <c r="MO92" s="57"/>
      <c r="MP92" s="57"/>
      <c r="MQ92" s="57"/>
      <c r="MR92" s="57"/>
      <c r="MS92" s="57"/>
      <c r="MT92" s="57"/>
      <c r="MU92" s="57"/>
      <c r="MV92" s="57"/>
      <c r="MW92" s="57"/>
      <c r="MX92" s="57"/>
      <c r="MY92" s="57"/>
      <c r="MZ92" s="57"/>
      <c r="NA92" s="57"/>
      <c r="NB92" s="57"/>
      <c r="NC92" s="57"/>
      <c r="ND92" s="57"/>
      <c r="NE92" s="57"/>
      <c r="NF92" s="57"/>
      <c r="NG92" s="57"/>
      <c r="NH92" s="57"/>
      <c r="NI92" s="57"/>
      <c r="NJ92" s="57"/>
      <c r="NK92" s="57"/>
      <c r="NL92" s="57"/>
      <c r="NM92" s="57"/>
      <c r="NN92" s="57"/>
      <c r="NO92" s="57"/>
      <c r="NP92" s="57"/>
      <c r="NQ92" s="57"/>
      <c r="NR92" s="57"/>
      <c r="NS92" s="57"/>
      <c r="NT92" s="57"/>
      <c r="NU92" s="57"/>
      <c r="NV92" s="57"/>
      <c r="NW92" s="57"/>
      <c r="NX92" s="57"/>
      <c r="NY92" s="57"/>
      <c r="NZ92" s="57"/>
      <c r="OA92" s="57"/>
      <c r="OB92" s="57"/>
      <c r="OC92" s="57"/>
      <c r="OD92" s="57"/>
      <c r="OE92" s="57"/>
      <c r="OF92" s="57"/>
      <c r="OG92" s="57"/>
      <c r="OH92" s="57"/>
      <c r="OI92" s="57"/>
      <c r="OJ92" s="57"/>
      <c r="OK92" s="57"/>
      <c r="OL92" s="57"/>
      <c r="OM92" s="57"/>
      <c r="ON92" s="57"/>
      <c r="OO92" s="57"/>
      <c r="OP92" s="57"/>
      <c r="OQ92" s="57"/>
      <c r="OR92" s="57"/>
      <c r="OS92" s="57"/>
      <c r="OT92" s="57"/>
      <c r="OU92" s="57"/>
      <c r="OV92" s="57"/>
      <c r="OW92" s="57"/>
      <c r="OX92" s="57"/>
      <c r="OY92" s="57"/>
      <c r="OZ92" s="57"/>
      <c r="PA92" s="57"/>
      <c r="PB92" s="57"/>
      <c r="PC92" s="57"/>
      <c r="PD92" s="57"/>
      <c r="PE92" s="57"/>
      <c r="PF92" s="57"/>
      <c r="PG92" s="57"/>
      <c r="PH92" s="57"/>
      <c r="PI92" s="57"/>
      <c r="PJ92" s="57"/>
      <c r="PK92" s="57"/>
      <c r="PL92" s="57"/>
      <c r="PM92" s="57"/>
      <c r="PN92" s="57"/>
      <c r="PO92" s="57"/>
      <c r="PP92" s="57"/>
      <c r="PQ92" s="57"/>
      <c r="PR92" s="57"/>
      <c r="PS92" s="57"/>
      <c r="PT92" s="57"/>
      <c r="PU92" s="57"/>
      <c r="PV92" s="57"/>
      <c r="PW92" s="57"/>
      <c r="PX92" s="57"/>
      <c r="PY92" s="57"/>
      <c r="PZ92" s="57"/>
      <c r="QA92" s="57"/>
      <c r="QB92" s="57"/>
      <c r="QC92" s="57"/>
      <c r="QD92" s="57"/>
      <c r="QE92" s="57"/>
      <c r="QF92" s="57"/>
      <c r="QG92" s="57"/>
      <c r="QH92" s="57"/>
      <c r="QI92" s="57"/>
      <c r="QJ92" s="57"/>
      <c r="QK92" s="57"/>
      <c r="QL92" s="57"/>
      <c r="QM92" s="57"/>
      <c r="QN92" s="57"/>
      <c r="QO92" s="57"/>
      <c r="QP92" s="57"/>
      <c r="QQ92" s="57"/>
      <c r="QR92" s="57"/>
      <c r="QS92" s="57"/>
      <c r="QT92" s="57"/>
      <c r="QU92" s="57"/>
      <c r="QV92" s="57"/>
      <c r="QW92" s="57"/>
      <c r="QX92" s="57"/>
      <c r="QY92" s="57"/>
      <c r="QZ92" s="57"/>
      <c r="RA92" s="57"/>
      <c r="RB92" s="57"/>
      <c r="RC92" s="57"/>
      <c r="RD92" s="57"/>
      <c r="RE92" s="57"/>
      <c r="RF92" s="57"/>
      <c r="RG92" s="57"/>
      <c r="RH92" s="57"/>
      <c r="RI92" s="57"/>
      <c r="RJ92" s="57"/>
      <c r="RK92" s="57"/>
      <c r="RL92" s="57"/>
      <c r="RM92" s="57"/>
      <c r="RN92" s="57"/>
      <c r="RO92" s="57"/>
      <c r="RP92" s="57"/>
      <c r="RQ92" s="57"/>
      <c r="RR92" s="57"/>
      <c r="RS92" s="57"/>
      <c r="RT92" s="57"/>
      <c r="RU92" s="57"/>
      <c r="RV92" s="57"/>
      <c r="RW92" s="57"/>
      <c r="RX92" s="57"/>
      <c r="RY92" s="57"/>
      <c r="RZ92" s="57"/>
      <c r="SA92" s="57"/>
      <c r="SB92" s="57"/>
      <c r="SC92" s="57"/>
      <c r="SD92" s="57"/>
      <c r="SE92" s="57"/>
      <c r="SF92" s="57"/>
      <c r="SG92" s="57"/>
      <c r="SH92" s="57"/>
      <c r="SI92" s="57"/>
      <c r="SJ92" s="57"/>
      <c r="SK92" s="57"/>
      <c r="SL92" s="57"/>
      <c r="SM92" s="57"/>
      <c r="SN92" s="57"/>
      <c r="SO92" s="57"/>
      <c r="SP92" s="57"/>
      <c r="SQ92" s="57"/>
      <c r="SR92" s="57"/>
      <c r="SS92" s="57"/>
      <c r="ST92" s="57"/>
      <c r="SU92" s="57"/>
      <c r="SV92" s="57"/>
      <c r="SW92" s="57"/>
      <c r="SX92" s="57"/>
      <c r="SY92" s="57"/>
      <c r="SZ92" s="57"/>
      <c r="TA92" s="57"/>
      <c r="TB92" s="57"/>
      <c r="TC92" s="57"/>
      <c r="TD92" s="57"/>
      <c r="TE92" s="57"/>
      <c r="TF92" s="57"/>
      <c r="TG92" s="57"/>
      <c r="TH92" s="57"/>
      <c r="TI92" s="57"/>
      <c r="TJ92" s="57"/>
      <c r="TK92" s="57"/>
      <c r="TL92" s="57"/>
      <c r="TM92" s="57"/>
      <c r="TN92" s="57"/>
      <c r="TO92" s="57"/>
      <c r="TP92" s="57"/>
      <c r="TQ92" s="57"/>
      <c r="TR92" s="57"/>
      <c r="TS92" s="57"/>
      <c r="TT92" s="57"/>
      <c r="TU92" s="57"/>
      <c r="TV92" s="57"/>
      <c r="TW92" s="57"/>
      <c r="TX92" s="57"/>
      <c r="TY92" s="57"/>
      <c r="TZ92" s="57"/>
      <c r="UA92" s="57"/>
      <c r="UB92" s="57"/>
      <c r="UC92" s="57"/>
      <c r="UD92" s="57"/>
      <c r="UE92" s="57"/>
      <c r="UF92" s="57"/>
      <c r="UG92" s="57"/>
      <c r="UH92" s="57"/>
      <c r="UI92" s="57"/>
      <c r="UJ92" s="57"/>
      <c r="UK92" s="57"/>
      <c r="UL92" s="57"/>
      <c r="UM92" s="57"/>
      <c r="UN92" s="57"/>
      <c r="UO92" s="57"/>
      <c r="UP92" s="57"/>
      <c r="UQ92" s="57"/>
      <c r="UR92" s="57"/>
      <c r="US92" s="57"/>
      <c r="UT92" s="57"/>
      <c r="UU92" s="57"/>
      <c r="UV92" s="57"/>
      <c r="UW92" s="57"/>
      <c r="UX92" s="57"/>
      <c r="UY92" s="57"/>
      <c r="UZ92" s="57"/>
      <c r="VA92" s="57"/>
      <c r="VB92" s="57"/>
      <c r="VC92" s="57"/>
      <c r="VD92" s="57"/>
      <c r="VE92" s="57"/>
      <c r="VF92" s="57"/>
      <c r="VG92" s="57"/>
      <c r="VH92" s="57"/>
      <c r="VI92" s="57"/>
      <c r="VJ92" s="57"/>
      <c r="VK92" s="57"/>
      <c r="VL92" s="57"/>
      <c r="VM92" s="57"/>
      <c r="VN92" s="57"/>
      <c r="VO92" s="57"/>
      <c r="VP92" s="57"/>
      <c r="VQ92" s="57"/>
      <c r="VR92" s="57"/>
      <c r="VS92" s="57"/>
      <c r="VT92" s="57"/>
      <c r="VU92" s="57"/>
      <c r="VV92" s="57"/>
      <c r="VW92" s="57"/>
      <c r="VX92" s="57"/>
      <c r="VY92" s="57"/>
      <c r="VZ92" s="57"/>
      <c r="WA92" s="57"/>
      <c r="WB92" s="57"/>
      <c r="WC92" s="57"/>
      <c r="WD92" s="57"/>
      <c r="WE92" s="57"/>
      <c r="WF92" s="57"/>
      <c r="WG92" s="57"/>
      <c r="WH92" s="57"/>
      <c r="WI92" s="57"/>
      <c r="WJ92" s="57"/>
      <c r="WK92" s="57"/>
      <c r="WL92" s="57"/>
      <c r="WM92" s="57"/>
      <c r="WN92" s="57"/>
      <c r="WO92" s="57"/>
      <c r="WP92" s="57"/>
      <c r="WQ92" s="57"/>
      <c r="WR92" s="57"/>
      <c r="WS92" s="57"/>
      <c r="WT92" s="57"/>
      <c r="WU92" s="57"/>
      <c r="WV92" s="57"/>
      <c r="WW92" s="57"/>
      <c r="WX92" s="57"/>
      <c r="WY92" s="57"/>
      <c r="WZ92" s="57"/>
      <c r="XA92" s="57"/>
      <c r="XB92" s="57"/>
      <c r="XC92" s="57"/>
      <c r="XD92" s="57"/>
      <c r="XE92" s="57"/>
      <c r="XF92" s="57"/>
      <c r="XG92" s="57"/>
      <c r="XH92" s="57"/>
      <c r="XI92" s="57"/>
      <c r="XJ92" s="57"/>
      <c r="XK92" s="57"/>
      <c r="XL92" s="57"/>
      <c r="XM92" s="57"/>
      <c r="XN92" s="57"/>
      <c r="XO92" s="57"/>
      <c r="XP92" s="57"/>
      <c r="XQ92" s="57"/>
      <c r="XR92" s="57"/>
      <c r="XS92" s="57"/>
      <c r="XT92" s="57"/>
      <c r="XU92" s="57"/>
      <c r="XV92" s="57"/>
      <c r="XW92" s="57"/>
      <c r="XX92" s="57"/>
      <c r="XY92" s="57"/>
      <c r="XZ92" s="57"/>
      <c r="YA92" s="57"/>
      <c r="YB92" s="57"/>
      <c r="YC92" s="57"/>
      <c r="YD92" s="57"/>
      <c r="YE92" s="57"/>
      <c r="YF92" s="57"/>
      <c r="YG92" s="57"/>
      <c r="YH92" s="57"/>
      <c r="YI92" s="57"/>
      <c r="YJ92" s="57"/>
      <c r="YK92" s="57"/>
      <c r="YL92" s="57"/>
      <c r="YM92" s="57"/>
      <c r="YN92" s="57"/>
      <c r="YO92" s="57"/>
      <c r="YP92" s="57"/>
      <c r="YQ92" s="57"/>
      <c r="YR92" s="57"/>
      <c r="YS92" s="57"/>
      <c r="YT92" s="57"/>
      <c r="YU92" s="57"/>
      <c r="YV92" s="57"/>
      <c r="YW92" s="57"/>
      <c r="YX92" s="57"/>
      <c r="YY92" s="57"/>
    </row>
    <row r="93" spans="2:675" x14ac:dyDescent="0.25">
      <c r="B93" s="157"/>
      <c r="C93" s="59">
        <f t="shared" si="2"/>
        <v>91</v>
      </c>
      <c r="D93" s="57" t="s">
        <v>75</v>
      </c>
      <c r="E93" s="57"/>
      <c r="F93" s="57">
        <f t="shared" ca="1" si="3"/>
        <v>0</v>
      </c>
      <c r="G93" s="57">
        <v>0</v>
      </c>
      <c r="H93" s="57"/>
      <c r="I93" s="57"/>
      <c r="J93" s="57"/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/>
      <c r="R93" s="57">
        <v>0</v>
      </c>
      <c r="S93" s="57">
        <v>0</v>
      </c>
      <c r="T93" s="57">
        <v>0</v>
      </c>
      <c r="U93" s="57">
        <v>0</v>
      </c>
      <c r="V93" s="57">
        <v>0</v>
      </c>
      <c r="W93" s="57">
        <v>0</v>
      </c>
      <c r="X93" s="57"/>
      <c r="Y93" s="57"/>
      <c r="Z93" s="57">
        <v>0</v>
      </c>
      <c r="AA93" s="57">
        <v>0</v>
      </c>
      <c r="AB93" s="57">
        <v>0</v>
      </c>
      <c r="AC93" s="57">
        <v>0</v>
      </c>
      <c r="AD93" s="57">
        <v>0</v>
      </c>
      <c r="AE93" s="57"/>
      <c r="AF93" s="57">
        <v>0</v>
      </c>
      <c r="AG93" s="57">
        <v>0</v>
      </c>
      <c r="AH93" s="57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7">
        <v>0</v>
      </c>
      <c r="AP93" s="57">
        <v>0</v>
      </c>
      <c r="AQ93" s="57">
        <v>0</v>
      </c>
      <c r="AR93" s="57">
        <v>0</v>
      </c>
      <c r="AS93" s="57"/>
      <c r="AT93" s="57">
        <v>0</v>
      </c>
      <c r="AU93" s="57">
        <v>0</v>
      </c>
      <c r="AV93" s="57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7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7"/>
      <c r="BK93" s="57"/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7">
        <v>0</v>
      </c>
      <c r="BR93" s="57">
        <v>0</v>
      </c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57"/>
      <c r="DN93" s="57"/>
      <c r="DO93" s="57"/>
      <c r="DP93" s="57"/>
      <c r="DQ93" s="57"/>
      <c r="DR93" s="57"/>
      <c r="DS93" s="57"/>
      <c r="DT93" s="57"/>
      <c r="DU93" s="57"/>
      <c r="DV93" s="57"/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57"/>
      <c r="IO93" s="57"/>
      <c r="IP93" s="57"/>
      <c r="IQ93" s="57"/>
      <c r="IR93" s="57"/>
      <c r="IS93" s="57"/>
      <c r="IT93" s="57"/>
      <c r="IU93" s="57"/>
      <c r="IV93" s="57"/>
      <c r="IW93" s="57"/>
      <c r="IX93" s="57"/>
      <c r="IY93" s="57"/>
      <c r="IZ93" s="57"/>
      <c r="JA93" s="57"/>
      <c r="JB93" s="57"/>
      <c r="JC93" s="57"/>
      <c r="JD93" s="57"/>
      <c r="JE93" s="57"/>
      <c r="JF93" s="57"/>
      <c r="JG93" s="57"/>
      <c r="JH93" s="57"/>
      <c r="JI93" s="57"/>
      <c r="JJ93" s="57"/>
      <c r="JK93" s="57"/>
      <c r="JL93" s="57"/>
      <c r="JM93" s="57"/>
      <c r="JN93" s="57"/>
      <c r="JO93" s="57"/>
      <c r="JP93" s="57"/>
      <c r="JQ93" s="57"/>
      <c r="JR93" s="57"/>
      <c r="JS93" s="57"/>
      <c r="JT93" s="57"/>
      <c r="JU93" s="57"/>
      <c r="JV93" s="57"/>
      <c r="JW93" s="57"/>
      <c r="JX93" s="57"/>
      <c r="JY93" s="57"/>
      <c r="JZ93" s="57"/>
      <c r="KA93" s="57"/>
      <c r="KB93" s="57"/>
      <c r="KC93" s="57"/>
      <c r="KD93" s="57"/>
      <c r="KE93" s="57"/>
      <c r="KF93" s="57"/>
      <c r="KG93" s="57"/>
      <c r="KH93" s="57"/>
      <c r="KI93" s="57"/>
      <c r="KJ93" s="57"/>
      <c r="KK93" s="57"/>
      <c r="KL93" s="57"/>
      <c r="KM93" s="57"/>
      <c r="KN93" s="57"/>
      <c r="KO93" s="57"/>
      <c r="KP93" s="57"/>
      <c r="KQ93" s="57"/>
      <c r="KR93" s="57"/>
      <c r="KS93" s="57"/>
      <c r="KT93" s="57"/>
      <c r="KU93" s="57"/>
      <c r="KV93" s="57"/>
      <c r="KW93" s="57"/>
      <c r="KX93" s="57"/>
      <c r="KY93" s="57"/>
      <c r="KZ93" s="57"/>
      <c r="LA93" s="57"/>
      <c r="LB93" s="57"/>
      <c r="LC93" s="57"/>
      <c r="LD93" s="57"/>
      <c r="LE93" s="57"/>
      <c r="LF93" s="57"/>
      <c r="LG93" s="57"/>
      <c r="LH93" s="57"/>
      <c r="LI93" s="57"/>
      <c r="LJ93" s="57"/>
      <c r="LK93" s="57"/>
      <c r="LL93" s="57"/>
      <c r="LM93" s="57"/>
      <c r="LN93" s="57"/>
      <c r="LO93" s="57"/>
      <c r="LP93" s="57"/>
      <c r="LQ93" s="57"/>
      <c r="LR93" s="57"/>
      <c r="LS93" s="57"/>
      <c r="LT93" s="57"/>
      <c r="LU93" s="57"/>
      <c r="LV93" s="57"/>
      <c r="LW93" s="57"/>
      <c r="LX93" s="57"/>
      <c r="LY93" s="57"/>
      <c r="LZ93" s="57"/>
      <c r="MA93" s="57"/>
      <c r="MB93" s="57"/>
      <c r="MC93" s="57"/>
      <c r="MD93" s="57"/>
      <c r="ME93" s="57"/>
      <c r="MF93" s="57"/>
      <c r="MG93" s="57"/>
      <c r="MH93" s="57"/>
      <c r="MI93" s="57"/>
      <c r="MJ93" s="57"/>
      <c r="MK93" s="57"/>
      <c r="ML93" s="57"/>
      <c r="MM93" s="57"/>
      <c r="MN93" s="57"/>
      <c r="MO93" s="57"/>
      <c r="MP93" s="57"/>
      <c r="MQ93" s="57"/>
      <c r="MR93" s="57"/>
      <c r="MS93" s="57"/>
      <c r="MT93" s="57"/>
      <c r="MU93" s="57"/>
      <c r="MV93" s="57"/>
      <c r="MW93" s="57"/>
      <c r="MX93" s="57"/>
      <c r="MY93" s="57"/>
      <c r="MZ93" s="57"/>
      <c r="NA93" s="57"/>
      <c r="NB93" s="57"/>
      <c r="NC93" s="57"/>
      <c r="ND93" s="57"/>
      <c r="NE93" s="57"/>
      <c r="NF93" s="57"/>
      <c r="NG93" s="57"/>
      <c r="NH93" s="57"/>
      <c r="NI93" s="57"/>
      <c r="NJ93" s="57"/>
      <c r="NK93" s="57"/>
      <c r="NL93" s="57"/>
      <c r="NM93" s="57"/>
      <c r="NN93" s="57"/>
      <c r="NO93" s="57"/>
      <c r="NP93" s="57"/>
      <c r="NQ93" s="57"/>
      <c r="NR93" s="57"/>
      <c r="NS93" s="57"/>
      <c r="NT93" s="57"/>
      <c r="NU93" s="57"/>
      <c r="NV93" s="57"/>
      <c r="NW93" s="57"/>
      <c r="NX93" s="57"/>
      <c r="NY93" s="57"/>
      <c r="NZ93" s="57"/>
      <c r="OA93" s="57"/>
      <c r="OB93" s="57"/>
      <c r="OC93" s="57"/>
      <c r="OD93" s="57"/>
      <c r="OE93" s="57"/>
      <c r="OF93" s="57"/>
      <c r="OG93" s="57"/>
      <c r="OH93" s="57"/>
      <c r="OI93" s="57"/>
      <c r="OJ93" s="57"/>
      <c r="OK93" s="57"/>
      <c r="OL93" s="57"/>
      <c r="OM93" s="57"/>
      <c r="ON93" s="57"/>
      <c r="OO93" s="57"/>
      <c r="OP93" s="57"/>
      <c r="OQ93" s="57"/>
      <c r="OR93" s="57"/>
      <c r="OS93" s="57"/>
      <c r="OT93" s="57"/>
      <c r="OU93" s="57"/>
      <c r="OV93" s="57"/>
      <c r="OW93" s="57"/>
      <c r="OX93" s="57"/>
      <c r="OY93" s="57"/>
      <c r="OZ93" s="57"/>
      <c r="PA93" s="57"/>
      <c r="PB93" s="57"/>
      <c r="PC93" s="57"/>
      <c r="PD93" s="57"/>
      <c r="PE93" s="57"/>
      <c r="PF93" s="57"/>
      <c r="PG93" s="57"/>
      <c r="PH93" s="57"/>
      <c r="PI93" s="57"/>
      <c r="PJ93" s="57"/>
      <c r="PK93" s="57"/>
      <c r="PL93" s="57"/>
      <c r="PM93" s="57"/>
      <c r="PN93" s="57"/>
      <c r="PO93" s="57"/>
      <c r="PP93" s="57"/>
      <c r="PQ93" s="57"/>
      <c r="PR93" s="57"/>
      <c r="PS93" s="57"/>
      <c r="PT93" s="57"/>
      <c r="PU93" s="57"/>
      <c r="PV93" s="57"/>
      <c r="PW93" s="57"/>
      <c r="PX93" s="57"/>
      <c r="PY93" s="57"/>
      <c r="PZ93" s="57"/>
      <c r="QA93" s="57"/>
      <c r="QB93" s="57"/>
      <c r="QC93" s="57"/>
      <c r="QD93" s="57"/>
      <c r="QE93" s="57"/>
      <c r="QF93" s="57"/>
      <c r="QG93" s="57"/>
      <c r="QH93" s="57"/>
      <c r="QI93" s="57"/>
      <c r="QJ93" s="57"/>
      <c r="QK93" s="57"/>
      <c r="QL93" s="57"/>
      <c r="QM93" s="57"/>
      <c r="QN93" s="57"/>
      <c r="QO93" s="57"/>
      <c r="QP93" s="57"/>
      <c r="QQ93" s="57"/>
      <c r="QR93" s="57"/>
      <c r="QS93" s="57"/>
      <c r="QT93" s="57"/>
      <c r="QU93" s="57"/>
      <c r="QV93" s="57"/>
      <c r="QW93" s="57"/>
      <c r="QX93" s="57"/>
      <c r="QY93" s="57"/>
      <c r="QZ93" s="57"/>
      <c r="RA93" s="57"/>
      <c r="RB93" s="57"/>
      <c r="RC93" s="57"/>
      <c r="RD93" s="57"/>
      <c r="RE93" s="57"/>
      <c r="RF93" s="57"/>
      <c r="RG93" s="57"/>
      <c r="RH93" s="57"/>
      <c r="RI93" s="57"/>
      <c r="RJ93" s="57"/>
      <c r="RK93" s="57"/>
      <c r="RL93" s="57"/>
      <c r="RM93" s="57"/>
      <c r="RN93" s="57"/>
      <c r="RO93" s="57"/>
      <c r="RP93" s="57"/>
      <c r="RQ93" s="57"/>
      <c r="RR93" s="57"/>
      <c r="RS93" s="57"/>
      <c r="RT93" s="57"/>
      <c r="RU93" s="57"/>
      <c r="RV93" s="57"/>
      <c r="RW93" s="57"/>
      <c r="RX93" s="57"/>
      <c r="RY93" s="57"/>
      <c r="RZ93" s="57"/>
      <c r="SA93" s="57"/>
      <c r="SB93" s="57"/>
      <c r="SC93" s="57"/>
      <c r="SD93" s="57"/>
      <c r="SE93" s="57"/>
      <c r="SF93" s="57"/>
      <c r="SG93" s="57"/>
      <c r="SH93" s="57"/>
      <c r="SI93" s="57"/>
      <c r="SJ93" s="57"/>
      <c r="SK93" s="57"/>
      <c r="SL93" s="57"/>
      <c r="SM93" s="57"/>
      <c r="SN93" s="57"/>
      <c r="SO93" s="57"/>
      <c r="SP93" s="57"/>
      <c r="SQ93" s="57"/>
      <c r="SR93" s="57"/>
      <c r="SS93" s="57"/>
      <c r="ST93" s="57"/>
      <c r="SU93" s="57"/>
      <c r="SV93" s="57"/>
      <c r="SW93" s="57"/>
      <c r="SX93" s="57"/>
      <c r="SY93" s="57"/>
      <c r="SZ93" s="57"/>
      <c r="TA93" s="57"/>
      <c r="TB93" s="57"/>
      <c r="TC93" s="57"/>
      <c r="TD93" s="57"/>
      <c r="TE93" s="57"/>
      <c r="TF93" s="57"/>
      <c r="TG93" s="57"/>
      <c r="TH93" s="57"/>
      <c r="TI93" s="57"/>
      <c r="TJ93" s="57"/>
      <c r="TK93" s="57"/>
      <c r="TL93" s="57"/>
      <c r="TM93" s="57"/>
      <c r="TN93" s="57"/>
      <c r="TO93" s="57"/>
      <c r="TP93" s="57"/>
      <c r="TQ93" s="57"/>
      <c r="TR93" s="57"/>
      <c r="TS93" s="57"/>
      <c r="TT93" s="57"/>
      <c r="TU93" s="57"/>
      <c r="TV93" s="57"/>
      <c r="TW93" s="57"/>
      <c r="TX93" s="57"/>
      <c r="TY93" s="57"/>
      <c r="TZ93" s="57"/>
      <c r="UA93" s="57"/>
      <c r="UB93" s="57"/>
      <c r="UC93" s="57"/>
      <c r="UD93" s="57"/>
      <c r="UE93" s="57"/>
      <c r="UF93" s="57"/>
      <c r="UG93" s="57"/>
      <c r="UH93" s="57"/>
      <c r="UI93" s="57"/>
      <c r="UJ93" s="57"/>
      <c r="UK93" s="57"/>
      <c r="UL93" s="57"/>
      <c r="UM93" s="57"/>
      <c r="UN93" s="57"/>
      <c r="UO93" s="57"/>
      <c r="UP93" s="57"/>
      <c r="UQ93" s="57"/>
      <c r="UR93" s="57"/>
      <c r="US93" s="57"/>
      <c r="UT93" s="57"/>
      <c r="UU93" s="57"/>
      <c r="UV93" s="57"/>
      <c r="UW93" s="57"/>
      <c r="UX93" s="57"/>
      <c r="UY93" s="57"/>
      <c r="UZ93" s="57"/>
      <c r="VA93" s="57"/>
      <c r="VB93" s="57"/>
      <c r="VC93" s="57"/>
      <c r="VD93" s="57"/>
      <c r="VE93" s="57"/>
      <c r="VF93" s="57"/>
      <c r="VG93" s="57"/>
      <c r="VH93" s="57"/>
      <c r="VI93" s="57"/>
      <c r="VJ93" s="57"/>
      <c r="VK93" s="57"/>
      <c r="VL93" s="57"/>
      <c r="VM93" s="57"/>
      <c r="VN93" s="57"/>
      <c r="VO93" s="57"/>
      <c r="VP93" s="57"/>
      <c r="VQ93" s="57"/>
      <c r="VR93" s="57"/>
      <c r="VS93" s="57"/>
      <c r="VT93" s="57"/>
      <c r="VU93" s="57"/>
      <c r="VV93" s="57"/>
      <c r="VW93" s="57"/>
      <c r="VX93" s="57"/>
      <c r="VY93" s="57"/>
      <c r="VZ93" s="57"/>
      <c r="WA93" s="57"/>
      <c r="WB93" s="57"/>
      <c r="WC93" s="57"/>
      <c r="WD93" s="57"/>
      <c r="WE93" s="57"/>
      <c r="WF93" s="57"/>
      <c r="WG93" s="57"/>
      <c r="WH93" s="57"/>
      <c r="WI93" s="57"/>
      <c r="WJ93" s="57"/>
      <c r="WK93" s="57"/>
      <c r="WL93" s="57"/>
      <c r="WM93" s="57"/>
      <c r="WN93" s="57"/>
      <c r="WO93" s="57"/>
      <c r="WP93" s="57"/>
      <c r="WQ93" s="57"/>
      <c r="WR93" s="57"/>
      <c r="WS93" s="57"/>
      <c r="WT93" s="57"/>
      <c r="WU93" s="57"/>
      <c r="WV93" s="57"/>
      <c r="WW93" s="57"/>
      <c r="WX93" s="57"/>
      <c r="WY93" s="57"/>
      <c r="WZ93" s="57"/>
      <c r="XA93" s="57"/>
      <c r="XB93" s="57"/>
      <c r="XC93" s="57"/>
      <c r="XD93" s="57"/>
      <c r="XE93" s="57"/>
      <c r="XF93" s="57"/>
      <c r="XG93" s="57"/>
      <c r="XH93" s="57"/>
      <c r="XI93" s="57"/>
      <c r="XJ93" s="57"/>
      <c r="XK93" s="57"/>
      <c r="XL93" s="57"/>
      <c r="XM93" s="57"/>
      <c r="XN93" s="57"/>
      <c r="XO93" s="57"/>
      <c r="XP93" s="57"/>
      <c r="XQ93" s="57"/>
      <c r="XR93" s="57"/>
      <c r="XS93" s="57"/>
      <c r="XT93" s="57"/>
      <c r="XU93" s="57"/>
      <c r="XV93" s="57"/>
      <c r="XW93" s="57"/>
      <c r="XX93" s="57"/>
      <c r="XY93" s="57"/>
      <c r="XZ93" s="57"/>
      <c r="YA93" s="57"/>
      <c r="YB93" s="57"/>
      <c r="YC93" s="57"/>
      <c r="YD93" s="57"/>
      <c r="YE93" s="57"/>
      <c r="YF93" s="57"/>
      <c r="YG93" s="57"/>
      <c r="YH93" s="57"/>
      <c r="YI93" s="57"/>
      <c r="YJ93" s="57"/>
      <c r="YK93" s="57"/>
      <c r="YL93" s="57"/>
      <c r="YM93" s="57"/>
      <c r="YN93" s="57"/>
      <c r="YO93" s="57"/>
      <c r="YP93" s="57"/>
      <c r="YQ93" s="57"/>
      <c r="YR93" s="57"/>
      <c r="YS93" s="57"/>
      <c r="YT93" s="57"/>
      <c r="YU93" s="57"/>
      <c r="YV93" s="57"/>
      <c r="YW93" s="57"/>
      <c r="YX93" s="57"/>
      <c r="YY93" s="57"/>
    </row>
    <row r="94" spans="2:675" x14ac:dyDescent="0.25">
      <c r="B94" s="157"/>
      <c r="C94" s="59">
        <f t="shared" si="2"/>
        <v>92</v>
      </c>
      <c r="D94" s="57" t="s">
        <v>72</v>
      </c>
      <c r="E94" s="57"/>
      <c r="F94" s="57">
        <f t="shared" ca="1" si="3"/>
        <v>0</v>
      </c>
      <c r="G94" s="57">
        <v>0</v>
      </c>
      <c r="H94" s="57"/>
      <c r="I94" s="57"/>
      <c r="J94" s="57"/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/>
      <c r="R94" s="57">
        <v>0</v>
      </c>
      <c r="S94" s="57">
        <v>0</v>
      </c>
      <c r="T94" s="57">
        <v>0</v>
      </c>
      <c r="U94" s="57">
        <v>0</v>
      </c>
      <c r="V94" s="57">
        <v>0</v>
      </c>
      <c r="W94" s="57">
        <v>0</v>
      </c>
      <c r="X94" s="57"/>
      <c r="Y94" s="57"/>
      <c r="Z94" s="57">
        <v>0</v>
      </c>
      <c r="AA94" s="57">
        <v>0</v>
      </c>
      <c r="AB94" s="57">
        <v>0</v>
      </c>
      <c r="AC94" s="57">
        <v>0</v>
      </c>
      <c r="AD94" s="57">
        <v>0</v>
      </c>
      <c r="AE94" s="57"/>
      <c r="AF94" s="57">
        <v>0</v>
      </c>
      <c r="AG94" s="57">
        <v>0</v>
      </c>
      <c r="AH94" s="57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7">
        <v>0</v>
      </c>
      <c r="AP94" s="57">
        <v>0</v>
      </c>
      <c r="AQ94" s="57">
        <v>0</v>
      </c>
      <c r="AR94" s="57">
        <v>0</v>
      </c>
      <c r="AS94" s="57"/>
      <c r="AT94" s="57">
        <v>0</v>
      </c>
      <c r="AU94" s="57">
        <v>0</v>
      </c>
      <c r="AV94" s="57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7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7"/>
      <c r="BK94" s="57"/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7">
        <v>0</v>
      </c>
      <c r="BR94" s="57">
        <v>0</v>
      </c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  <c r="DF94" s="57"/>
      <c r="DG94" s="57"/>
      <c r="DH94" s="57"/>
      <c r="DI94" s="57"/>
      <c r="DJ94" s="57"/>
      <c r="DK94" s="57"/>
      <c r="DL94" s="57"/>
      <c r="DM94" s="57"/>
      <c r="DN94" s="57"/>
      <c r="DO94" s="57"/>
      <c r="DP94" s="57"/>
      <c r="DQ94" s="57"/>
      <c r="DR94" s="57"/>
      <c r="DS94" s="57"/>
      <c r="DT94" s="57"/>
      <c r="DU94" s="57"/>
      <c r="DV94" s="57"/>
      <c r="DW94" s="57"/>
      <c r="DX94" s="57"/>
      <c r="DY94" s="57"/>
      <c r="DZ94" s="57"/>
      <c r="EA94" s="57"/>
      <c r="EB94" s="57"/>
      <c r="EC94" s="57"/>
      <c r="ED94" s="57"/>
      <c r="EE94" s="57"/>
      <c r="EF94" s="57"/>
      <c r="EG94" s="57"/>
      <c r="EH94" s="57"/>
      <c r="EI94" s="57"/>
      <c r="EJ94" s="57"/>
      <c r="EK94" s="57"/>
      <c r="EL94" s="57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EX94" s="57"/>
      <c r="EY94" s="57"/>
      <c r="EZ94" s="57"/>
      <c r="FA94" s="5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57"/>
      <c r="IO94" s="57"/>
      <c r="IP94" s="57"/>
      <c r="IQ94" s="57"/>
      <c r="IR94" s="57"/>
      <c r="IS94" s="57"/>
      <c r="IT94" s="57"/>
      <c r="IU94" s="57"/>
      <c r="IV94" s="57"/>
      <c r="IW94" s="57"/>
      <c r="IX94" s="57"/>
      <c r="IY94" s="57"/>
      <c r="IZ94" s="57"/>
      <c r="JA94" s="57"/>
      <c r="JB94" s="57"/>
      <c r="JC94" s="57"/>
      <c r="JD94" s="57"/>
      <c r="JE94" s="57"/>
      <c r="JF94" s="57"/>
      <c r="JG94" s="57"/>
      <c r="JH94" s="57"/>
      <c r="JI94" s="57"/>
      <c r="JJ94" s="57"/>
      <c r="JK94" s="57"/>
      <c r="JL94" s="57"/>
      <c r="JM94" s="57"/>
      <c r="JN94" s="57"/>
      <c r="JO94" s="57"/>
      <c r="JP94" s="57"/>
      <c r="JQ94" s="57"/>
      <c r="JR94" s="57"/>
      <c r="JS94" s="57"/>
      <c r="JT94" s="57"/>
      <c r="JU94" s="57"/>
      <c r="JV94" s="57"/>
      <c r="JW94" s="57"/>
      <c r="JX94" s="57"/>
      <c r="JY94" s="57"/>
      <c r="JZ94" s="57"/>
      <c r="KA94" s="57"/>
      <c r="KB94" s="57"/>
      <c r="KC94" s="57"/>
      <c r="KD94" s="57"/>
      <c r="KE94" s="57"/>
      <c r="KF94" s="57"/>
      <c r="KG94" s="57"/>
      <c r="KH94" s="57"/>
      <c r="KI94" s="57"/>
      <c r="KJ94" s="57"/>
      <c r="KK94" s="57"/>
      <c r="KL94" s="57"/>
      <c r="KM94" s="57"/>
      <c r="KN94" s="57"/>
      <c r="KO94" s="57"/>
      <c r="KP94" s="57"/>
      <c r="KQ94" s="57"/>
      <c r="KR94" s="57"/>
      <c r="KS94" s="57"/>
      <c r="KT94" s="57"/>
      <c r="KU94" s="57"/>
      <c r="KV94" s="57"/>
      <c r="KW94" s="57"/>
      <c r="KX94" s="57"/>
      <c r="KY94" s="57"/>
      <c r="KZ94" s="57"/>
      <c r="LA94" s="57"/>
      <c r="LB94" s="57"/>
      <c r="LC94" s="57"/>
      <c r="LD94" s="57"/>
      <c r="LE94" s="57"/>
      <c r="LF94" s="57"/>
      <c r="LG94" s="57"/>
      <c r="LH94" s="57"/>
      <c r="LI94" s="57"/>
      <c r="LJ94" s="57"/>
      <c r="LK94" s="57"/>
      <c r="LL94" s="57"/>
      <c r="LM94" s="57"/>
      <c r="LN94" s="57"/>
      <c r="LO94" s="57"/>
      <c r="LP94" s="57"/>
      <c r="LQ94" s="57"/>
      <c r="LR94" s="57"/>
      <c r="LS94" s="57"/>
      <c r="LT94" s="57"/>
      <c r="LU94" s="57"/>
      <c r="LV94" s="57"/>
      <c r="LW94" s="57"/>
      <c r="LX94" s="57"/>
      <c r="LY94" s="57"/>
      <c r="LZ94" s="57"/>
      <c r="MA94" s="57"/>
      <c r="MB94" s="57"/>
      <c r="MC94" s="57"/>
      <c r="MD94" s="57"/>
      <c r="ME94" s="57"/>
      <c r="MF94" s="57"/>
      <c r="MG94" s="57"/>
      <c r="MH94" s="57"/>
      <c r="MI94" s="57"/>
      <c r="MJ94" s="57"/>
      <c r="MK94" s="57"/>
      <c r="ML94" s="57"/>
      <c r="MM94" s="57"/>
      <c r="MN94" s="57"/>
      <c r="MO94" s="57"/>
      <c r="MP94" s="57"/>
      <c r="MQ94" s="57"/>
      <c r="MR94" s="57"/>
      <c r="MS94" s="57"/>
      <c r="MT94" s="57"/>
      <c r="MU94" s="57"/>
      <c r="MV94" s="57"/>
      <c r="MW94" s="57"/>
      <c r="MX94" s="57"/>
      <c r="MY94" s="57"/>
      <c r="MZ94" s="57"/>
      <c r="NA94" s="57"/>
      <c r="NB94" s="57"/>
      <c r="NC94" s="57"/>
      <c r="ND94" s="57"/>
      <c r="NE94" s="57"/>
      <c r="NF94" s="57"/>
      <c r="NG94" s="57"/>
      <c r="NH94" s="57"/>
      <c r="NI94" s="57"/>
      <c r="NJ94" s="57"/>
      <c r="NK94" s="57"/>
      <c r="NL94" s="57"/>
      <c r="NM94" s="57"/>
      <c r="NN94" s="57"/>
      <c r="NO94" s="57"/>
      <c r="NP94" s="57"/>
      <c r="NQ94" s="57"/>
      <c r="NR94" s="57"/>
      <c r="NS94" s="57"/>
      <c r="NT94" s="57"/>
      <c r="NU94" s="57"/>
      <c r="NV94" s="57"/>
      <c r="NW94" s="57"/>
      <c r="NX94" s="57"/>
      <c r="NY94" s="57"/>
      <c r="NZ94" s="57"/>
      <c r="OA94" s="57"/>
      <c r="OB94" s="57"/>
      <c r="OC94" s="57"/>
      <c r="OD94" s="57"/>
      <c r="OE94" s="57"/>
      <c r="OF94" s="57"/>
      <c r="OG94" s="57"/>
      <c r="OH94" s="57"/>
      <c r="OI94" s="57"/>
      <c r="OJ94" s="57"/>
      <c r="OK94" s="57"/>
      <c r="OL94" s="57"/>
      <c r="OM94" s="57"/>
      <c r="ON94" s="57"/>
      <c r="OO94" s="57"/>
      <c r="OP94" s="57"/>
      <c r="OQ94" s="57"/>
      <c r="OR94" s="57"/>
      <c r="OS94" s="57"/>
      <c r="OT94" s="57"/>
      <c r="OU94" s="57"/>
      <c r="OV94" s="57"/>
      <c r="OW94" s="57"/>
      <c r="OX94" s="57"/>
      <c r="OY94" s="57"/>
      <c r="OZ94" s="57"/>
      <c r="PA94" s="57"/>
      <c r="PB94" s="57"/>
      <c r="PC94" s="57"/>
      <c r="PD94" s="57"/>
      <c r="PE94" s="57"/>
      <c r="PF94" s="57"/>
      <c r="PG94" s="57"/>
      <c r="PH94" s="57"/>
      <c r="PI94" s="57"/>
      <c r="PJ94" s="57"/>
      <c r="PK94" s="57"/>
      <c r="PL94" s="57"/>
      <c r="PM94" s="57"/>
      <c r="PN94" s="57"/>
      <c r="PO94" s="57"/>
      <c r="PP94" s="57"/>
      <c r="PQ94" s="57"/>
      <c r="PR94" s="57"/>
      <c r="PS94" s="57"/>
      <c r="PT94" s="57"/>
      <c r="PU94" s="57"/>
      <c r="PV94" s="57"/>
      <c r="PW94" s="57"/>
      <c r="PX94" s="57"/>
      <c r="PY94" s="57"/>
      <c r="PZ94" s="57"/>
      <c r="QA94" s="57"/>
      <c r="QB94" s="57"/>
      <c r="QC94" s="57"/>
      <c r="QD94" s="57"/>
      <c r="QE94" s="57"/>
      <c r="QF94" s="57"/>
      <c r="QG94" s="57"/>
      <c r="QH94" s="57"/>
      <c r="QI94" s="57"/>
      <c r="QJ94" s="57"/>
      <c r="QK94" s="57"/>
      <c r="QL94" s="57"/>
      <c r="QM94" s="57"/>
      <c r="QN94" s="57"/>
      <c r="QO94" s="57"/>
      <c r="QP94" s="57"/>
      <c r="QQ94" s="57"/>
      <c r="QR94" s="57"/>
      <c r="QS94" s="57"/>
      <c r="QT94" s="57"/>
      <c r="QU94" s="57"/>
      <c r="QV94" s="57"/>
      <c r="QW94" s="57"/>
      <c r="QX94" s="57"/>
      <c r="QY94" s="57"/>
      <c r="QZ94" s="57"/>
      <c r="RA94" s="57"/>
      <c r="RB94" s="57"/>
      <c r="RC94" s="57"/>
      <c r="RD94" s="57"/>
      <c r="RE94" s="57"/>
      <c r="RF94" s="57"/>
      <c r="RG94" s="57"/>
      <c r="RH94" s="57"/>
      <c r="RI94" s="57"/>
      <c r="RJ94" s="57"/>
      <c r="RK94" s="57"/>
      <c r="RL94" s="57"/>
      <c r="RM94" s="57"/>
      <c r="RN94" s="57"/>
      <c r="RO94" s="57"/>
      <c r="RP94" s="57"/>
      <c r="RQ94" s="57"/>
      <c r="RR94" s="57"/>
      <c r="RS94" s="57"/>
      <c r="RT94" s="57"/>
      <c r="RU94" s="57"/>
      <c r="RV94" s="57"/>
      <c r="RW94" s="57"/>
      <c r="RX94" s="57"/>
      <c r="RY94" s="57"/>
      <c r="RZ94" s="57"/>
      <c r="SA94" s="57"/>
      <c r="SB94" s="57"/>
      <c r="SC94" s="57"/>
      <c r="SD94" s="57"/>
      <c r="SE94" s="57"/>
      <c r="SF94" s="57"/>
      <c r="SG94" s="57"/>
      <c r="SH94" s="57"/>
      <c r="SI94" s="57"/>
      <c r="SJ94" s="57"/>
      <c r="SK94" s="57"/>
      <c r="SL94" s="57"/>
      <c r="SM94" s="57"/>
      <c r="SN94" s="57"/>
      <c r="SO94" s="57"/>
      <c r="SP94" s="57"/>
      <c r="SQ94" s="57"/>
      <c r="SR94" s="57"/>
      <c r="SS94" s="57"/>
      <c r="ST94" s="57"/>
      <c r="SU94" s="57"/>
      <c r="SV94" s="57"/>
      <c r="SW94" s="57"/>
      <c r="SX94" s="57"/>
      <c r="SY94" s="57"/>
      <c r="SZ94" s="57"/>
      <c r="TA94" s="57"/>
      <c r="TB94" s="57"/>
      <c r="TC94" s="57"/>
      <c r="TD94" s="57"/>
      <c r="TE94" s="57"/>
      <c r="TF94" s="57"/>
      <c r="TG94" s="57"/>
      <c r="TH94" s="57"/>
      <c r="TI94" s="57"/>
      <c r="TJ94" s="57"/>
      <c r="TK94" s="57"/>
      <c r="TL94" s="57"/>
      <c r="TM94" s="57"/>
      <c r="TN94" s="57"/>
      <c r="TO94" s="57"/>
      <c r="TP94" s="57"/>
      <c r="TQ94" s="57"/>
      <c r="TR94" s="57"/>
      <c r="TS94" s="57"/>
      <c r="TT94" s="57"/>
      <c r="TU94" s="57"/>
      <c r="TV94" s="57"/>
      <c r="TW94" s="57"/>
      <c r="TX94" s="57"/>
      <c r="TY94" s="57"/>
      <c r="TZ94" s="57"/>
      <c r="UA94" s="57"/>
      <c r="UB94" s="57"/>
      <c r="UC94" s="57"/>
      <c r="UD94" s="57"/>
      <c r="UE94" s="57"/>
      <c r="UF94" s="57"/>
      <c r="UG94" s="57"/>
      <c r="UH94" s="57"/>
      <c r="UI94" s="57"/>
      <c r="UJ94" s="57"/>
      <c r="UK94" s="57"/>
      <c r="UL94" s="57"/>
      <c r="UM94" s="57"/>
      <c r="UN94" s="57"/>
      <c r="UO94" s="57"/>
      <c r="UP94" s="57"/>
      <c r="UQ94" s="57"/>
      <c r="UR94" s="57"/>
      <c r="US94" s="57"/>
      <c r="UT94" s="57"/>
      <c r="UU94" s="57"/>
      <c r="UV94" s="57"/>
      <c r="UW94" s="57"/>
      <c r="UX94" s="57"/>
      <c r="UY94" s="57"/>
      <c r="UZ94" s="57"/>
      <c r="VA94" s="57"/>
      <c r="VB94" s="57"/>
      <c r="VC94" s="57"/>
      <c r="VD94" s="57"/>
      <c r="VE94" s="57"/>
      <c r="VF94" s="57"/>
      <c r="VG94" s="57"/>
      <c r="VH94" s="57"/>
      <c r="VI94" s="57"/>
      <c r="VJ94" s="57"/>
      <c r="VK94" s="57"/>
      <c r="VL94" s="57"/>
      <c r="VM94" s="57"/>
      <c r="VN94" s="57"/>
      <c r="VO94" s="57"/>
      <c r="VP94" s="57"/>
      <c r="VQ94" s="57"/>
      <c r="VR94" s="57"/>
      <c r="VS94" s="57"/>
      <c r="VT94" s="57"/>
      <c r="VU94" s="57"/>
      <c r="VV94" s="57"/>
      <c r="VW94" s="57"/>
      <c r="VX94" s="57"/>
      <c r="VY94" s="57"/>
      <c r="VZ94" s="57"/>
      <c r="WA94" s="57"/>
      <c r="WB94" s="57"/>
      <c r="WC94" s="57"/>
      <c r="WD94" s="57"/>
      <c r="WE94" s="57"/>
      <c r="WF94" s="57"/>
      <c r="WG94" s="57"/>
      <c r="WH94" s="57"/>
      <c r="WI94" s="57"/>
      <c r="WJ94" s="57"/>
      <c r="WK94" s="57"/>
      <c r="WL94" s="57"/>
      <c r="WM94" s="57"/>
      <c r="WN94" s="57"/>
      <c r="WO94" s="57"/>
      <c r="WP94" s="57"/>
      <c r="WQ94" s="57"/>
      <c r="WR94" s="57"/>
      <c r="WS94" s="57"/>
      <c r="WT94" s="57"/>
      <c r="WU94" s="57"/>
      <c r="WV94" s="57"/>
      <c r="WW94" s="57"/>
      <c r="WX94" s="57"/>
      <c r="WY94" s="57"/>
      <c r="WZ94" s="57"/>
      <c r="XA94" s="57"/>
      <c r="XB94" s="57"/>
      <c r="XC94" s="57"/>
      <c r="XD94" s="57"/>
      <c r="XE94" s="57"/>
      <c r="XF94" s="57"/>
      <c r="XG94" s="57"/>
      <c r="XH94" s="57"/>
      <c r="XI94" s="57"/>
      <c r="XJ94" s="57"/>
      <c r="XK94" s="57"/>
      <c r="XL94" s="57"/>
      <c r="XM94" s="57"/>
      <c r="XN94" s="57"/>
      <c r="XO94" s="57"/>
      <c r="XP94" s="57"/>
      <c r="XQ94" s="57"/>
      <c r="XR94" s="57"/>
      <c r="XS94" s="57"/>
      <c r="XT94" s="57"/>
      <c r="XU94" s="57"/>
      <c r="XV94" s="57"/>
      <c r="XW94" s="57"/>
      <c r="XX94" s="57"/>
      <c r="XY94" s="57"/>
      <c r="XZ94" s="57"/>
      <c r="YA94" s="57"/>
      <c r="YB94" s="57"/>
      <c r="YC94" s="57"/>
      <c r="YD94" s="57"/>
      <c r="YE94" s="57"/>
      <c r="YF94" s="57"/>
      <c r="YG94" s="57"/>
      <c r="YH94" s="57"/>
      <c r="YI94" s="57"/>
      <c r="YJ94" s="57"/>
      <c r="YK94" s="57"/>
      <c r="YL94" s="57"/>
      <c r="YM94" s="57"/>
      <c r="YN94" s="57"/>
      <c r="YO94" s="57"/>
      <c r="YP94" s="57"/>
      <c r="YQ94" s="57"/>
      <c r="YR94" s="57"/>
      <c r="YS94" s="57"/>
      <c r="YT94" s="57"/>
      <c r="YU94" s="57"/>
      <c r="YV94" s="57"/>
      <c r="YW94" s="57"/>
      <c r="YX94" s="57"/>
      <c r="YY94" s="57"/>
    </row>
    <row r="95" spans="2:675" x14ac:dyDescent="0.25">
      <c r="B95" s="157"/>
      <c r="C95" s="59">
        <f t="shared" si="2"/>
        <v>93</v>
      </c>
      <c r="D95" s="57" t="s">
        <v>66</v>
      </c>
      <c r="E95" s="57"/>
      <c r="F95" s="57">
        <f t="shared" ca="1" si="3"/>
        <v>0</v>
      </c>
      <c r="G95" s="57">
        <v>0</v>
      </c>
      <c r="H95" s="57"/>
      <c r="I95" s="57"/>
      <c r="J95" s="57"/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/>
      <c r="R95" s="57">
        <v>0</v>
      </c>
      <c r="S95" s="57">
        <v>0</v>
      </c>
      <c r="T95" s="57">
        <v>0</v>
      </c>
      <c r="U95" s="57">
        <v>0</v>
      </c>
      <c r="V95" s="57">
        <v>0</v>
      </c>
      <c r="W95" s="57">
        <v>0</v>
      </c>
      <c r="X95" s="57"/>
      <c r="Y95" s="57"/>
      <c r="Z95" s="57">
        <v>0</v>
      </c>
      <c r="AA95" s="57">
        <v>0</v>
      </c>
      <c r="AB95" s="57">
        <v>0</v>
      </c>
      <c r="AC95" s="57">
        <v>0</v>
      </c>
      <c r="AD95" s="57">
        <v>0</v>
      </c>
      <c r="AE95" s="57"/>
      <c r="AF95" s="57">
        <v>0</v>
      </c>
      <c r="AG95" s="57">
        <v>0</v>
      </c>
      <c r="AH95" s="57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7">
        <v>0</v>
      </c>
      <c r="AP95" s="57">
        <v>0</v>
      </c>
      <c r="AQ95" s="57">
        <v>0</v>
      </c>
      <c r="AR95" s="57">
        <v>0</v>
      </c>
      <c r="AS95" s="57"/>
      <c r="AT95" s="57">
        <v>0</v>
      </c>
      <c r="AU95" s="57">
        <v>0</v>
      </c>
      <c r="AV95" s="57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7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7"/>
      <c r="BK95" s="57"/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7">
        <v>0</v>
      </c>
      <c r="BR95" s="57">
        <v>0</v>
      </c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7"/>
      <c r="DR95" s="57"/>
      <c r="DS95" s="57"/>
      <c r="DT95" s="57"/>
      <c r="DU95" s="57"/>
      <c r="DV95" s="57"/>
      <c r="DW95" s="57"/>
      <c r="DX95" s="57"/>
      <c r="DY95" s="57"/>
      <c r="DZ95" s="57"/>
      <c r="EA95" s="57"/>
      <c r="EB95" s="57"/>
      <c r="EC95" s="57"/>
      <c r="ED95" s="57"/>
      <c r="EE95" s="57"/>
      <c r="EF95" s="57"/>
      <c r="EG95" s="57"/>
      <c r="EH95" s="57"/>
      <c r="EI95" s="57"/>
      <c r="EJ95" s="57"/>
      <c r="EK95" s="57"/>
      <c r="EL95" s="57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EX95" s="57"/>
      <c r="EY95" s="57"/>
      <c r="EZ95" s="57"/>
      <c r="FA95" s="57"/>
      <c r="FB95" s="57"/>
      <c r="FC95" s="57"/>
      <c r="FD95" s="57"/>
      <c r="FE95" s="57"/>
      <c r="FF95" s="57"/>
      <c r="FG95" s="57"/>
      <c r="FH95" s="57"/>
      <c r="FI95" s="57"/>
      <c r="FJ95" s="57"/>
      <c r="FK95" s="57"/>
      <c r="FL95" s="57"/>
      <c r="FM95" s="57"/>
      <c r="FN95" s="57"/>
      <c r="FO95" s="57"/>
      <c r="FP95" s="57"/>
      <c r="FQ95" s="57"/>
      <c r="FR95" s="57"/>
      <c r="FS95" s="57"/>
      <c r="FT95" s="57"/>
      <c r="FU95" s="57"/>
      <c r="FV95" s="57"/>
      <c r="FW95" s="57"/>
      <c r="FX95" s="57"/>
      <c r="FY95" s="57"/>
      <c r="FZ95" s="57"/>
      <c r="GA95" s="57"/>
      <c r="GB95" s="57"/>
      <c r="GC95" s="57"/>
      <c r="GD95" s="57"/>
      <c r="GE95" s="57"/>
      <c r="GF95" s="57"/>
      <c r="GG95" s="57"/>
      <c r="GH95" s="57"/>
      <c r="GI95" s="57"/>
      <c r="GJ95" s="57"/>
      <c r="GK95" s="57"/>
      <c r="GL95" s="57"/>
      <c r="GM95" s="57"/>
      <c r="GN95" s="57"/>
      <c r="GO95" s="57"/>
      <c r="GP95" s="57"/>
      <c r="GQ95" s="57"/>
      <c r="GR95" s="57"/>
      <c r="GS95" s="57"/>
      <c r="GT95" s="57"/>
      <c r="GU95" s="57"/>
      <c r="GV95" s="57"/>
      <c r="GW95" s="57"/>
      <c r="GX95" s="57"/>
      <c r="GY95" s="57"/>
      <c r="GZ95" s="57"/>
      <c r="HA95" s="57"/>
      <c r="HB95" s="57"/>
      <c r="HC95" s="57"/>
      <c r="HD95" s="57"/>
      <c r="HE95" s="57"/>
      <c r="HF95" s="57"/>
      <c r="HG95" s="57"/>
      <c r="HH95" s="57"/>
      <c r="HI95" s="57"/>
      <c r="HJ95" s="57"/>
      <c r="HK95" s="57"/>
      <c r="HL95" s="57"/>
      <c r="HM95" s="57"/>
      <c r="HN95" s="57"/>
      <c r="HO95" s="57"/>
      <c r="HP95" s="57"/>
      <c r="HQ95" s="57"/>
      <c r="HR95" s="57"/>
      <c r="HS95" s="57"/>
      <c r="HT95" s="57"/>
      <c r="HU95" s="57"/>
      <c r="HV95" s="57"/>
      <c r="HW95" s="57"/>
      <c r="HX95" s="57"/>
      <c r="HY95" s="57"/>
      <c r="HZ95" s="57"/>
      <c r="IA95" s="57"/>
      <c r="IB95" s="57"/>
      <c r="IC95" s="57"/>
      <c r="ID95" s="57"/>
      <c r="IE95" s="57"/>
      <c r="IF95" s="57"/>
      <c r="IG95" s="57"/>
      <c r="IH95" s="57"/>
      <c r="II95" s="57"/>
      <c r="IJ95" s="57"/>
      <c r="IK95" s="57"/>
      <c r="IL95" s="57"/>
      <c r="IM95" s="57"/>
      <c r="IN95" s="57"/>
      <c r="IO95" s="57"/>
      <c r="IP95" s="57"/>
      <c r="IQ95" s="57"/>
      <c r="IR95" s="57"/>
      <c r="IS95" s="57"/>
      <c r="IT95" s="57"/>
      <c r="IU95" s="57"/>
      <c r="IV95" s="57"/>
      <c r="IW95" s="57"/>
      <c r="IX95" s="57"/>
      <c r="IY95" s="57"/>
      <c r="IZ95" s="57"/>
      <c r="JA95" s="57"/>
      <c r="JB95" s="57"/>
      <c r="JC95" s="57"/>
      <c r="JD95" s="57"/>
      <c r="JE95" s="57"/>
      <c r="JF95" s="57"/>
      <c r="JG95" s="57"/>
      <c r="JH95" s="57"/>
      <c r="JI95" s="57"/>
      <c r="JJ95" s="57"/>
      <c r="JK95" s="57"/>
      <c r="JL95" s="57"/>
      <c r="JM95" s="57"/>
      <c r="JN95" s="57"/>
      <c r="JO95" s="57"/>
      <c r="JP95" s="57"/>
      <c r="JQ95" s="57"/>
      <c r="JR95" s="57"/>
      <c r="JS95" s="57"/>
      <c r="JT95" s="57"/>
      <c r="JU95" s="57"/>
      <c r="JV95" s="57"/>
      <c r="JW95" s="57"/>
      <c r="JX95" s="57"/>
      <c r="JY95" s="57"/>
      <c r="JZ95" s="57"/>
      <c r="KA95" s="57"/>
      <c r="KB95" s="57"/>
      <c r="KC95" s="57"/>
      <c r="KD95" s="57"/>
      <c r="KE95" s="57"/>
      <c r="KF95" s="57"/>
      <c r="KG95" s="57"/>
      <c r="KH95" s="57"/>
      <c r="KI95" s="57"/>
      <c r="KJ95" s="57"/>
      <c r="KK95" s="57"/>
      <c r="KL95" s="57"/>
      <c r="KM95" s="57"/>
      <c r="KN95" s="57"/>
      <c r="KO95" s="57"/>
      <c r="KP95" s="57"/>
      <c r="KQ95" s="57"/>
      <c r="KR95" s="57"/>
      <c r="KS95" s="57"/>
      <c r="KT95" s="57"/>
      <c r="KU95" s="57"/>
      <c r="KV95" s="57"/>
      <c r="KW95" s="57"/>
      <c r="KX95" s="57"/>
      <c r="KY95" s="57"/>
      <c r="KZ95" s="57"/>
      <c r="LA95" s="57"/>
      <c r="LB95" s="57"/>
      <c r="LC95" s="57"/>
      <c r="LD95" s="57"/>
      <c r="LE95" s="57"/>
      <c r="LF95" s="57"/>
      <c r="LG95" s="57"/>
      <c r="LH95" s="57"/>
      <c r="LI95" s="57"/>
      <c r="LJ95" s="57"/>
      <c r="LK95" s="57"/>
      <c r="LL95" s="57"/>
      <c r="LM95" s="57"/>
      <c r="LN95" s="57"/>
      <c r="LO95" s="57"/>
      <c r="LP95" s="57"/>
      <c r="LQ95" s="57"/>
      <c r="LR95" s="57"/>
      <c r="LS95" s="57"/>
      <c r="LT95" s="57"/>
      <c r="LU95" s="57"/>
      <c r="LV95" s="57"/>
      <c r="LW95" s="57"/>
      <c r="LX95" s="57"/>
      <c r="LY95" s="57"/>
      <c r="LZ95" s="57"/>
      <c r="MA95" s="57"/>
      <c r="MB95" s="57"/>
      <c r="MC95" s="57"/>
      <c r="MD95" s="57"/>
      <c r="ME95" s="57"/>
      <c r="MF95" s="57"/>
      <c r="MG95" s="57"/>
      <c r="MH95" s="57"/>
      <c r="MI95" s="57"/>
      <c r="MJ95" s="57"/>
      <c r="MK95" s="57"/>
      <c r="ML95" s="57"/>
      <c r="MM95" s="57"/>
      <c r="MN95" s="57"/>
      <c r="MO95" s="57"/>
      <c r="MP95" s="57"/>
      <c r="MQ95" s="57"/>
      <c r="MR95" s="57"/>
      <c r="MS95" s="57"/>
      <c r="MT95" s="57"/>
      <c r="MU95" s="57"/>
      <c r="MV95" s="57"/>
      <c r="MW95" s="57"/>
      <c r="MX95" s="57"/>
      <c r="MY95" s="57"/>
      <c r="MZ95" s="57"/>
      <c r="NA95" s="57"/>
      <c r="NB95" s="57"/>
      <c r="NC95" s="57"/>
      <c r="ND95" s="57"/>
      <c r="NE95" s="57"/>
      <c r="NF95" s="57"/>
      <c r="NG95" s="57"/>
      <c r="NH95" s="57"/>
      <c r="NI95" s="57"/>
      <c r="NJ95" s="57"/>
      <c r="NK95" s="57"/>
      <c r="NL95" s="57"/>
      <c r="NM95" s="57"/>
      <c r="NN95" s="57"/>
      <c r="NO95" s="57"/>
      <c r="NP95" s="57"/>
      <c r="NQ95" s="57"/>
      <c r="NR95" s="57"/>
      <c r="NS95" s="57"/>
      <c r="NT95" s="57"/>
      <c r="NU95" s="57"/>
      <c r="NV95" s="57"/>
      <c r="NW95" s="57"/>
      <c r="NX95" s="57"/>
      <c r="NY95" s="57"/>
      <c r="NZ95" s="57"/>
      <c r="OA95" s="57"/>
      <c r="OB95" s="57"/>
      <c r="OC95" s="57"/>
      <c r="OD95" s="57"/>
      <c r="OE95" s="57"/>
      <c r="OF95" s="57"/>
      <c r="OG95" s="57"/>
      <c r="OH95" s="57"/>
      <c r="OI95" s="57"/>
      <c r="OJ95" s="57"/>
      <c r="OK95" s="57"/>
      <c r="OL95" s="57"/>
      <c r="OM95" s="57"/>
      <c r="ON95" s="57"/>
      <c r="OO95" s="57"/>
      <c r="OP95" s="57"/>
      <c r="OQ95" s="57"/>
      <c r="OR95" s="57"/>
      <c r="OS95" s="57"/>
      <c r="OT95" s="57"/>
      <c r="OU95" s="57"/>
      <c r="OV95" s="57"/>
      <c r="OW95" s="57"/>
      <c r="OX95" s="57"/>
      <c r="OY95" s="57"/>
      <c r="OZ95" s="57"/>
      <c r="PA95" s="57"/>
      <c r="PB95" s="57"/>
      <c r="PC95" s="57"/>
      <c r="PD95" s="57"/>
      <c r="PE95" s="57"/>
      <c r="PF95" s="57"/>
      <c r="PG95" s="57"/>
      <c r="PH95" s="57"/>
      <c r="PI95" s="57"/>
      <c r="PJ95" s="57"/>
      <c r="PK95" s="57"/>
      <c r="PL95" s="57"/>
      <c r="PM95" s="57"/>
      <c r="PN95" s="57"/>
      <c r="PO95" s="57"/>
      <c r="PP95" s="57"/>
      <c r="PQ95" s="57"/>
      <c r="PR95" s="57"/>
      <c r="PS95" s="57"/>
      <c r="PT95" s="57"/>
      <c r="PU95" s="57"/>
      <c r="PV95" s="57"/>
      <c r="PW95" s="57"/>
      <c r="PX95" s="57"/>
      <c r="PY95" s="57"/>
      <c r="PZ95" s="57"/>
      <c r="QA95" s="57"/>
      <c r="QB95" s="57"/>
      <c r="QC95" s="57"/>
      <c r="QD95" s="57"/>
      <c r="QE95" s="57"/>
      <c r="QF95" s="57"/>
      <c r="QG95" s="57"/>
      <c r="QH95" s="57"/>
      <c r="QI95" s="57"/>
      <c r="QJ95" s="57"/>
      <c r="QK95" s="57"/>
      <c r="QL95" s="57"/>
      <c r="QM95" s="57"/>
      <c r="QN95" s="57"/>
      <c r="QO95" s="57"/>
      <c r="QP95" s="57"/>
      <c r="QQ95" s="57"/>
      <c r="QR95" s="57"/>
      <c r="QS95" s="57"/>
      <c r="QT95" s="57"/>
      <c r="QU95" s="57"/>
      <c r="QV95" s="57"/>
      <c r="QW95" s="57"/>
      <c r="QX95" s="57"/>
      <c r="QY95" s="57"/>
      <c r="QZ95" s="57"/>
      <c r="RA95" s="57"/>
      <c r="RB95" s="57"/>
      <c r="RC95" s="57"/>
      <c r="RD95" s="57"/>
      <c r="RE95" s="57"/>
      <c r="RF95" s="57"/>
      <c r="RG95" s="57"/>
      <c r="RH95" s="57"/>
      <c r="RI95" s="57"/>
      <c r="RJ95" s="57"/>
      <c r="RK95" s="57"/>
      <c r="RL95" s="57"/>
      <c r="RM95" s="57"/>
      <c r="RN95" s="57"/>
      <c r="RO95" s="57"/>
      <c r="RP95" s="57"/>
      <c r="RQ95" s="57"/>
      <c r="RR95" s="57"/>
      <c r="RS95" s="57"/>
      <c r="RT95" s="57"/>
      <c r="RU95" s="57"/>
      <c r="RV95" s="57"/>
      <c r="RW95" s="57"/>
      <c r="RX95" s="57"/>
      <c r="RY95" s="57"/>
      <c r="RZ95" s="57"/>
      <c r="SA95" s="57"/>
      <c r="SB95" s="57"/>
      <c r="SC95" s="57"/>
      <c r="SD95" s="57"/>
      <c r="SE95" s="57"/>
      <c r="SF95" s="57"/>
      <c r="SG95" s="57"/>
      <c r="SH95" s="57"/>
      <c r="SI95" s="57"/>
      <c r="SJ95" s="57"/>
      <c r="SK95" s="57"/>
      <c r="SL95" s="57"/>
      <c r="SM95" s="57"/>
      <c r="SN95" s="57"/>
      <c r="SO95" s="57"/>
      <c r="SP95" s="57"/>
      <c r="SQ95" s="57"/>
      <c r="SR95" s="57"/>
      <c r="SS95" s="57"/>
      <c r="ST95" s="57"/>
      <c r="SU95" s="57"/>
      <c r="SV95" s="57"/>
      <c r="SW95" s="57"/>
      <c r="SX95" s="57"/>
      <c r="SY95" s="57"/>
      <c r="SZ95" s="57"/>
      <c r="TA95" s="57"/>
      <c r="TB95" s="57"/>
      <c r="TC95" s="57"/>
      <c r="TD95" s="57"/>
      <c r="TE95" s="57"/>
      <c r="TF95" s="57"/>
      <c r="TG95" s="57"/>
      <c r="TH95" s="57"/>
      <c r="TI95" s="57"/>
      <c r="TJ95" s="57"/>
      <c r="TK95" s="57"/>
      <c r="TL95" s="57"/>
      <c r="TM95" s="57"/>
      <c r="TN95" s="57"/>
      <c r="TO95" s="57"/>
      <c r="TP95" s="57"/>
      <c r="TQ95" s="57"/>
      <c r="TR95" s="57"/>
      <c r="TS95" s="57"/>
      <c r="TT95" s="57"/>
      <c r="TU95" s="57"/>
      <c r="TV95" s="57"/>
      <c r="TW95" s="57"/>
      <c r="TX95" s="57"/>
      <c r="TY95" s="57"/>
      <c r="TZ95" s="57"/>
      <c r="UA95" s="57"/>
      <c r="UB95" s="57"/>
      <c r="UC95" s="57"/>
      <c r="UD95" s="57"/>
      <c r="UE95" s="57"/>
      <c r="UF95" s="57"/>
      <c r="UG95" s="57"/>
      <c r="UH95" s="57"/>
      <c r="UI95" s="57"/>
      <c r="UJ95" s="57"/>
      <c r="UK95" s="57"/>
      <c r="UL95" s="57"/>
      <c r="UM95" s="57"/>
      <c r="UN95" s="57"/>
      <c r="UO95" s="57"/>
      <c r="UP95" s="57"/>
      <c r="UQ95" s="57"/>
      <c r="UR95" s="57"/>
      <c r="US95" s="57"/>
      <c r="UT95" s="57"/>
      <c r="UU95" s="57"/>
      <c r="UV95" s="57"/>
      <c r="UW95" s="57"/>
      <c r="UX95" s="57"/>
      <c r="UY95" s="57"/>
      <c r="UZ95" s="57"/>
      <c r="VA95" s="57"/>
      <c r="VB95" s="57"/>
      <c r="VC95" s="57"/>
      <c r="VD95" s="57"/>
      <c r="VE95" s="57"/>
      <c r="VF95" s="57"/>
      <c r="VG95" s="57"/>
      <c r="VH95" s="57"/>
      <c r="VI95" s="57"/>
      <c r="VJ95" s="57"/>
      <c r="VK95" s="57"/>
      <c r="VL95" s="57"/>
      <c r="VM95" s="57"/>
      <c r="VN95" s="57"/>
      <c r="VO95" s="57"/>
      <c r="VP95" s="57"/>
      <c r="VQ95" s="57"/>
      <c r="VR95" s="57"/>
      <c r="VS95" s="57"/>
      <c r="VT95" s="57"/>
      <c r="VU95" s="57"/>
      <c r="VV95" s="57"/>
      <c r="VW95" s="57"/>
      <c r="VX95" s="57"/>
      <c r="VY95" s="57"/>
      <c r="VZ95" s="57"/>
      <c r="WA95" s="57"/>
      <c r="WB95" s="57"/>
      <c r="WC95" s="57"/>
      <c r="WD95" s="57"/>
      <c r="WE95" s="57"/>
      <c r="WF95" s="57"/>
      <c r="WG95" s="57"/>
      <c r="WH95" s="57"/>
      <c r="WI95" s="57"/>
      <c r="WJ95" s="57"/>
      <c r="WK95" s="57"/>
      <c r="WL95" s="57"/>
      <c r="WM95" s="57"/>
      <c r="WN95" s="57"/>
      <c r="WO95" s="57"/>
      <c r="WP95" s="57"/>
      <c r="WQ95" s="57"/>
      <c r="WR95" s="57"/>
      <c r="WS95" s="57"/>
      <c r="WT95" s="57"/>
      <c r="WU95" s="57"/>
      <c r="WV95" s="57"/>
      <c r="WW95" s="57"/>
      <c r="WX95" s="57"/>
      <c r="WY95" s="57"/>
      <c r="WZ95" s="57"/>
      <c r="XA95" s="57"/>
      <c r="XB95" s="57"/>
      <c r="XC95" s="57"/>
      <c r="XD95" s="57"/>
      <c r="XE95" s="57"/>
      <c r="XF95" s="57"/>
      <c r="XG95" s="57"/>
      <c r="XH95" s="57"/>
      <c r="XI95" s="57"/>
      <c r="XJ95" s="57"/>
      <c r="XK95" s="57"/>
      <c r="XL95" s="57"/>
      <c r="XM95" s="57"/>
      <c r="XN95" s="57"/>
      <c r="XO95" s="57"/>
      <c r="XP95" s="57"/>
      <c r="XQ95" s="57"/>
      <c r="XR95" s="57"/>
      <c r="XS95" s="57"/>
      <c r="XT95" s="57"/>
      <c r="XU95" s="57"/>
      <c r="XV95" s="57"/>
      <c r="XW95" s="57"/>
      <c r="XX95" s="57"/>
      <c r="XY95" s="57"/>
      <c r="XZ95" s="57"/>
      <c r="YA95" s="57"/>
      <c r="YB95" s="57"/>
      <c r="YC95" s="57"/>
      <c r="YD95" s="57"/>
      <c r="YE95" s="57"/>
      <c r="YF95" s="57"/>
      <c r="YG95" s="57"/>
      <c r="YH95" s="57"/>
      <c r="YI95" s="57"/>
      <c r="YJ95" s="57"/>
      <c r="YK95" s="57"/>
      <c r="YL95" s="57"/>
      <c r="YM95" s="57"/>
      <c r="YN95" s="57"/>
      <c r="YO95" s="57"/>
      <c r="YP95" s="57"/>
      <c r="YQ95" s="57"/>
      <c r="YR95" s="57"/>
      <c r="YS95" s="57"/>
      <c r="YT95" s="57"/>
      <c r="YU95" s="57"/>
      <c r="YV95" s="57"/>
      <c r="YW95" s="57"/>
      <c r="YX95" s="57"/>
      <c r="YY95" s="57"/>
    </row>
    <row r="96" spans="2:675" x14ac:dyDescent="0.25">
      <c r="B96" s="157"/>
      <c r="C96" s="59">
        <f t="shared" si="2"/>
        <v>94</v>
      </c>
      <c r="D96" s="57" t="s">
        <v>63</v>
      </c>
      <c r="E96" s="57"/>
      <c r="F96" s="57">
        <f t="shared" ca="1" si="3"/>
        <v>0</v>
      </c>
      <c r="G96" s="57">
        <v>0</v>
      </c>
      <c r="H96" s="57"/>
      <c r="I96" s="57"/>
      <c r="J96" s="57"/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/>
      <c r="R96" s="57">
        <v>0</v>
      </c>
      <c r="S96" s="57">
        <v>0</v>
      </c>
      <c r="T96" s="57">
        <v>0</v>
      </c>
      <c r="U96" s="57">
        <v>0</v>
      </c>
      <c r="V96" s="57">
        <v>0</v>
      </c>
      <c r="W96" s="57">
        <v>0</v>
      </c>
      <c r="X96" s="57"/>
      <c r="Y96" s="57"/>
      <c r="Z96" s="57">
        <v>0</v>
      </c>
      <c r="AA96" s="57">
        <v>0</v>
      </c>
      <c r="AB96" s="57">
        <v>0</v>
      </c>
      <c r="AC96" s="57">
        <v>0</v>
      </c>
      <c r="AD96" s="57">
        <v>0</v>
      </c>
      <c r="AE96" s="57"/>
      <c r="AF96" s="57">
        <v>0</v>
      </c>
      <c r="AG96" s="57">
        <v>0</v>
      </c>
      <c r="AH96" s="57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7">
        <v>0</v>
      </c>
      <c r="AP96" s="57">
        <v>0</v>
      </c>
      <c r="AQ96" s="57">
        <v>0</v>
      </c>
      <c r="AR96" s="57">
        <v>0</v>
      </c>
      <c r="AS96" s="57"/>
      <c r="AT96" s="57">
        <v>0</v>
      </c>
      <c r="AU96" s="57">
        <v>0</v>
      </c>
      <c r="AV96" s="57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7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7"/>
      <c r="BK96" s="57"/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7">
        <v>0</v>
      </c>
      <c r="BR96" s="57">
        <v>0</v>
      </c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  <c r="DL96" s="57"/>
      <c r="DM96" s="57"/>
      <c r="DN96" s="57"/>
      <c r="DO96" s="57"/>
      <c r="DP96" s="57"/>
      <c r="DQ96" s="57"/>
      <c r="DR96" s="57"/>
      <c r="DS96" s="57"/>
      <c r="DT96" s="57"/>
      <c r="DU96" s="57"/>
      <c r="DV96" s="57"/>
      <c r="DW96" s="57"/>
      <c r="DX96" s="57"/>
      <c r="DY96" s="57"/>
      <c r="DZ96" s="57"/>
      <c r="EA96" s="57"/>
      <c r="EB96" s="57"/>
      <c r="EC96" s="57"/>
      <c r="ED96" s="57"/>
      <c r="EE96" s="57"/>
      <c r="EF96" s="57"/>
      <c r="EG96" s="57"/>
      <c r="EH96" s="57"/>
      <c r="EI96" s="57"/>
      <c r="EJ96" s="57"/>
      <c r="EK96" s="57"/>
      <c r="EL96" s="57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EX96" s="57"/>
      <c r="EY96" s="57"/>
      <c r="EZ96" s="57"/>
      <c r="FA96" s="57"/>
      <c r="FB96" s="57"/>
      <c r="FC96" s="57"/>
      <c r="FD96" s="57"/>
      <c r="FE96" s="57"/>
      <c r="FF96" s="57"/>
      <c r="FG96" s="57"/>
      <c r="FH96" s="57"/>
      <c r="FI96" s="57"/>
      <c r="FJ96" s="57"/>
      <c r="FK96" s="57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  <c r="GJ96" s="57"/>
      <c r="GK96" s="57"/>
      <c r="GL96" s="57"/>
      <c r="GM96" s="57"/>
      <c r="GN96" s="57"/>
      <c r="GO96" s="57"/>
      <c r="GP96" s="57"/>
      <c r="GQ96" s="57"/>
      <c r="GR96" s="57"/>
      <c r="GS96" s="57"/>
      <c r="GT96" s="57"/>
      <c r="GU96" s="57"/>
      <c r="GV96" s="57"/>
      <c r="GW96" s="57"/>
      <c r="GX96" s="57"/>
      <c r="GY96" s="57"/>
      <c r="GZ96" s="57"/>
      <c r="HA96" s="57"/>
      <c r="HB96" s="57"/>
      <c r="HC96" s="57"/>
      <c r="HD96" s="57"/>
      <c r="HE96" s="57"/>
      <c r="HF96" s="57"/>
      <c r="HG96" s="57"/>
      <c r="HH96" s="57"/>
      <c r="HI96" s="57"/>
      <c r="HJ96" s="57"/>
      <c r="HK96" s="57"/>
      <c r="HL96" s="57"/>
      <c r="HM96" s="57"/>
      <c r="HN96" s="57"/>
      <c r="HO96" s="57"/>
      <c r="HP96" s="57"/>
      <c r="HQ96" s="57"/>
      <c r="HR96" s="57"/>
      <c r="HS96" s="57"/>
      <c r="HT96" s="57"/>
      <c r="HU96" s="57"/>
      <c r="HV96" s="57"/>
      <c r="HW96" s="57"/>
      <c r="HX96" s="57"/>
      <c r="HY96" s="57"/>
      <c r="HZ96" s="57"/>
      <c r="IA96" s="57"/>
      <c r="IB96" s="57"/>
      <c r="IC96" s="57"/>
      <c r="ID96" s="57"/>
      <c r="IE96" s="57"/>
      <c r="IF96" s="57"/>
      <c r="IG96" s="57"/>
      <c r="IH96" s="57"/>
      <c r="II96" s="57"/>
      <c r="IJ96" s="57"/>
      <c r="IK96" s="57"/>
      <c r="IL96" s="57"/>
      <c r="IM96" s="57"/>
      <c r="IN96" s="57"/>
      <c r="IO96" s="57"/>
      <c r="IP96" s="57"/>
      <c r="IQ96" s="57"/>
      <c r="IR96" s="57"/>
      <c r="IS96" s="57"/>
      <c r="IT96" s="57"/>
      <c r="IU96" s="57"/>
      <c r="IV96" s="57"/>
      <c r="IW96" s="57"/>
      <c r="IX96" s="57"/>
      <c r="IY96" s="57"/>
      <c r="IZ96" s="57"/>
      <c r="JA96" s="57"/>
      <c r="JB96" s="57"/>
      <c r="JC96" s="57"/>
      <c r="JD96" s="57"/>
      <c r="JE96" s="57"/>
      <c r="JF96" s="57"/>
      <c r="JG96" s="57"/>
      <c r="JH96" s="57"/>
      <c r="JI96" s="57"/>
      <c r="JJ96" s="57"/>
      <c r="JK96" s="57"/>
      <c r="JL96" s="57"/>
      <c r="JM96" s="57"/>
      <c r="JN96" s="57"/>
      <c r="JO96" s="57"/>
      <c r="JP96" s="57"/>
      <c r="JQ96" s="57"/>
      <c r="JR96" s="57"/>
      <c r="JS96" s="57"/>
      <c r="JT96" s="57"/>
      <c r="JU96" s="57"/>
      <c r="JV96" s="57"/>
      <c r="JW96" s="57"/>
      <c r="JX96" s="57"/>
      <c r="JY96" s="57"/>
      <c r="JZ96" s="57"/>
      <c r="KA96" s="57"/>
      <c r="KB96" s="57"/>
      <c r="KC96" s="57"/>
      <c r="KD96" s="57"/>
      <c r="KE96" s="57"/>
      <c r="KF96" s="57"/>
      <c r="KG96" s="57"/>
      <c r="KH96" s="57"/>
      <c r="KI96" s="57"/>
      <c r="KJ96" s="57"/>
      <c r="KK96" s="57"/>
      <c r="KL96" s="57"/>
      <c r="KM96" s="57"/>
      <c r="KN96" s="57"/>
      <c r="KO96" s="57"/>
      <c r="KP96" s="57"/>
      <c r="KQ96" s="57"/>
      <c r="KR96" s="57"/>
      <c r="KS96" s="57"/>
      <c r="KT96" s="57"/>
      <c r="KU96" s="57"/>
      <c r="KV96" s="57"/>
      <c r="KW96" s="57"/>
      <c r="KX96" s="57"/>
      <c r="KY96" s="57"/>
      <c r="KZ96" s="57"/>
      <c r="LA96" s="57"/>
      <c r="LB96" s="57"/>
      <c r="LC96" s="57"/>
      <c r="LD96" s="57"/>
      <c r="LE96" s="57"/>
      <c r="LF96" s="57"/>
      <c r="LG96" s="57"/>
      <c r="LH96" s="57"/>
      <c r="LI96" s="57"/>
      <c r="LJ96" s="57"/>
      <c r="LK96" s="57"/>
      <c r="LL96" s="57"/>
      <c r="LM96" s="57"/>
      <c r="LN96" s="57"/>
      <c r="LO96" s="57"/>
      <c r="LP96" s="57"/>
      <c r="LQ96" s="57"/>
      <c r="LR96" s="57"/>
      <c r="LS96" s="57"/>
      <c r="LT96" s="57"/>
      <c r="LU96" s="57"/>
      <c r="LV96" s="57"/>
      <c r="LW96" s="57"/>
      <c r="LX96" s="57"/>
      <c r="LY96" s="57"/>
      <c r="LZ96" s="57"/>
      <c r="MA96" s="57"/>
      <c r="MB96" s="57"/>
      <c r="MC96" s="57"/>
      <c r="MD96" s="57"/>
      <c r="ME96" s="57"/>
      <c r="MF96" s="57"/>
      <c r="MG96" s="57"/>
      <c r="MH96" s="57"/>
      <c r="MI96" s="57"/>
      <c r="MJ96" s="57"/>
      <c r="MK96" s="57"/>
      <c r="ML96" s="57"/>
      <c r="MM96" s="57"/>
      <c r="MN96" s="57"/>
      <c r="MO96" s="57"/>
      <c r="MP96" s="57"/>
      <c r="MQ96" s="57"/>
      <c r="MR96" s="57"/>
      <c r="MS96" s="57"/>
      <c r="MT96" s="57"/>
      <c r="MU96" s="57"/>
      <c r="MV96" s="57"/>
      <c r="MW96" s="57"/>
      <c r="MX96" s="57"/>
      <c r="MY96" s="57"/>
      <c r="MZ96" s="57"/>
      <c r="NA96" s="57"/>
      <c r="NB96" s="57"/>
      <c r="NC96" s="57"/>
      <c r="ND96" s="57"/>
      <c r="NE96" s="57"/>
      <c r="NF96" s="57"/>
      <c r="NG96" s="57"/>
      <c r="NH96" s="57"/>
      <c r="NI96" s="57"/>
      <c r="NJ96" s="57"/>
      <c r="NK96" s="57"/>
      <c r="NL96" s="57"/>
      <c r="NM96" s="57"/>
      <c r="NN96" s="57"/>
      <c r="NO96" s="57"/>
      <c r="NP96" s="57"/>
      <c r="NQ96" s="57"/>
      <c r="NR96" s="57"/>
      <c r="NS96" s="57"/>
      <c r="NT96" s="57"/>
      <c r="NU96" s="57"/>
      <c r="NV96" s="57"/>
      <c r="NW96" s="57"/>
      <c r="NX96" s="57"/>
      <c r="NY96" s="57"/>
      <c r="NZ96" s="57"/>
      <c r="OA96" s="57"/>
      <c r="OB96" s="57"/>
      <c r="OC96" s="57"/>
      <c r="OD96" s="57"/>
      <c r="OE96" s="57"/>
      <c r="OF96" s="57"/>
      <c r="OG96" s="57"/>
      <c r="OH96" s="57"/>
      <c r="OI96" s="57"/>
      <c r="OJ96" s="57"/>
      <c r="OK96" s="57"/>
      <c r="OL96" s="57"/>
      <c r="OM96" s="57"/>
      <c r="ON96" s="57"/>
      <c r="OO96" s="57"/>
      <c r="OP96" s="57"/>
      <c r="OQ96" s="57"/>
      <c r="OR96" s="57"/>
      <c r="OS96" s="57"/>
      <c r="OT96" s="57"/>
      <c r="OU96" s="57"/>
      <c r="OV96" s="57"/>
      <c r="OW96" s="57"/>
      <c r="OX96" s="57"/>
      <c r="OY96" s="57"/>
      <c r="OZ96" s="57"/>
      <c r="PA96" s="57"/>
      <c r="PB96" s="57"/>
      <c r="PC96" s="57"/>
      <c r="PD96" s="57"/>
      <c r="PE96" s="57"/>
      <c r="PF96" s="57"/>
      <c r="PG96" s="57"/>
      <c r="PH96" s="57"/>
      <c r="PI96" s="57"/>
      <c r="PJ96" s="57"/>
      <c r="PK96" s="57"/>
      <c r="PL96" s="57"/>
      <c r="PM96" s="57"/>
      <c r="PN96" s="57"/>
      <c r="PO96" s="57"/>
      <c r="PP96" s="57"/>
      <c r="PQ96" s="57"/>
      <c r="PR96" s="57"/>
      <c r="PS96" s="57"/>
      <c r="PT96" s="57"/>
      <c r="PU96" s="57"/>
      <c r="PV96" s="57"/>
      <c r="PW96" s="57"/>
      <c r="PX96" s="57"/>
      <c r="PY96" s="57"/>
      <c r="PZ96" s="57"/>
      <c r="QA96" s="57"/>
      <c r="QB96" s="57"/>
      <c r="QC96" s="57"/>
      <c r="QD96" s="57"/>
      <c r="QE96" s="57"/>
      <c r="QF96" s="57"/>
      <c r="QG96" s="57"/>
      <c r="QH96" s="57"/>
      <c r="QI96" s="57"/>
      <c r="QJ96" s="57"/>
      <c r="QK96" s="57"/>
      <c r="QL96" s="57"/>
      <c r="QM96" s="57"/>
      <c r="QN96" s="57"/>
      <c r="QO96" s="57"/>
      <c r="QP96" s="57"/>
      <c r="QQ96" s="57"/>
      <c r="QR96" s="57"/>
      <c r="QS96" s="57"/>
      <c r="QT96" s="57"/>
      <c r="QU96" s="57"/>
      <c r="QV96" s="57"/>
      <c r="QW96" s="57"/>
      <c r="QX96" s="57"/>
      <c r="QY96" s="57"/>
      <c r="QZ96" s="57"/>
      <c r="RA96" s="57"/>
      <c r="RB96" s="57"/>
      <c r="RC96" s="57"/>
      <c r="RD96" s="57"/>
      <c r="RE96" s="57"/>
      <c r="RF96" s="57"/>
      <c r="RG96" s="57"/>
      <c r="RH96" s="57"/>
      <c r="RI96" s="57"/>
      <c r="RJ96" s="57"/>
      <c r="RK96" s="57"/>
      <c r="RL96" s="57"/>
      <c r="RM96" s="57"/>
      <c r="RN96" s="57"/>
      <c r="RO96" s="57"/>
      <c r="RP96" s="57"/>
      <c r="RQ96" s="57"/>
      <c r="RR96" s="57"/>
      <c r="RS96" s="57"/>
      <c r="RT96" s="57"/>
      <c r="RU96" s="57"/>
      <c r="RV96" s="57"/>
      <c r="RW96" s="57"/>
      <c r="RX96" s="57"/>
      <c r="RY96" s="57"/>
      <c r="RZ96" s="57"/>
      <c r="SA96" s="57"/>
      <c r="SB96" s="57"/>
      <c r="SC96" s="57"/>
      <c r="SD96" s="57"/>
      <c r="SE96" s="57"/>
      <c r="SF96" s="57"/>
      <c r="SG96" s="57"/>
      <c r="SH96" s="57"/>
      <c r="SI96" s="57"/>
      <c r="SJ96" s="57"/>
      <c r="SK96" s="57"/>
      <c r="SL96" s="57"/>
      <c r="SM96" s="57"/>
      <c r="SN96" s="57"/>
      <c r="SO96" s="57"/>
      <c r="SP96" s="57"/>
      <c r="SQ96" s="57"/>
      <c r="SR96" s="57"/>
      <c r="SS96" s="57"/>
      <c r="ST96" s="57"/>
      <c r="SU96" s="57"/>
      <c r="SV96" s="57"/>
      <c r="SW96" s="57"/>
      <c r="SX96" s="57"/>
      <c r="SY96" s="57"/>
      <c r="SZ96" s="57"/>
      <c r="TA96" s="57"/>
      <c r="TB96" s="57"/>
      <c r="TC96" s="57"/>
      <c r="TD96" s="57"/>
      <c r="TE96" s="57"/>
      <c r="TF96" s="57"/>
      <c r="TG96" s="57"/>
      <c r="TH96" s="57"/>
      <c r="TI96" s="57"/>
      <c r="TJ96" s="57"/>
      <c r="TK96" s="57"/>
      <c r="TL96" s="57"/>
      <c r="TM96" s="57"/>
      <c r="TN96" s="57"/>
      <c r="TO96" s="57"/>
      <c r="TP96" s="57"/>
      <c r="TQ96" s="57"/>
      <c r="TR96" s="57"/>
      <c r="TS96" s="57"/>
      <c r="TT96" s="57"/>
      <c r="TU96" s="57"/>
      <c r="TV96" s="57"/>
      <c r="TW96" s="57"/>
      <c r="TX96" s="57"/>
      <c r="TY96" s="57"/>
      <c r="TZ96" s="57"/>
      <c r="UA96" s="57"/>
      <c r="UB96" s="57"/>
      <c r="UC96" s="57"/>
      <c r="UD96" s="57"/>
      <c r="UE96" s="57"/>
      <c r="UF96" s="57"/>
      <c r="UG96" s="57"/>
      <c r="UH96" s="57"/>
      <c r="UI96" s="57"/>
      <c r="UJ96" s="57"/>
      <c r="UK96" s="57"/>
      <c r="UL96" s="57"/>
      <c r="UM96" s="57"/>
      <c r="UN96" s="57"/>
      <c r="UO96" s="57"/>
      <c r="UP96" s="57"/>
      <c r="UQ96" s="57"/>
      <c r="UR96" s="57"/>
      <c r="US96" s="57"/>
      <c r="UT96" s="57"/>
      <c r="UU96" s="57"/>
      <c r="UV96" s="57"/>
      <c r="UW96" s="57"/>
      <c r="UX96" s="57"/>
      <c r="UY96" s="57"/>
      <c r="UZ96" s="57"/>
      <c r="VA96" s="57"/>
      <c r="VB96" s="57"/>
      <c r="VC96" s="57"/>
      <c r="VD96" s="57"/>
      <c r="VE96" s="57"/>
      <c r="VF96" s="57"/>
      <c r="VG96" s="57"/>
      <c r="VH96" s="57"/>
      <c r="VI96" s="57"/>
      <c r="VJ96" s="57"/>
      <c r="VK96" s="57"/>
      <c r="VL96" s="57"/>
      <c r="VM96" s="57"/>
      <c r="VN96" s="57"/>
      <c r="VO96" s="57"/>
      <c r="VP96" s="57"/>
      <c r="VQ96" s="57"/>
      <c r="VR96" s="57"/>
      <c r="VS96" s="57"/>
      <c r="VT96" s="57"/>
      <c r="VU96" s="57"/>
      <c r="VV96" s="57"/>
      <c r="VW96" s="57"/>
      <c r="VX96" s="57"/>
      <c r="VY96" s="57"/>
      <c r="VZ96" s="57"/>
      <c r="WA96" s="57"/>
      <c r="WB96" s="57"/>
      <c r="WC96" s="57"/>
      <c r="WD96" s="57"/>
      <c r="WE96" s="57"/>
      <c r="WF96" s="57"/>
      <c r="WG96" s="57"/>
      <c r="WH96" s="57"/>
      <c r="WI96" s="57"/>
      <c r="WJ96" s="57"/>
      <c r="WK96" s="57"/>
      <c r="WL96" s="57"/>
      <c r="WM96" s="57"/>
      <c r="WN96" s="57"/>
      <c r="WO96" s="57"/>
      <c r="WP96" s="57"/>
      <c r="WQ96" s="57"/>
      <c r="WR96" s="57"/>
      <c r="WS96" s="57"/>
      <c r="WT96" s="57"/>
      <c r="WU96" s="57"/>
      <c r="WV96" s="57"/>
      <c r="WW96" s="57"/>
      <c r="WX96" s="57"/>
      <c r="WY96" s="57"/>
      <c r="WZ96" s="57"/>
      <c r="XA96" s="57"/>
      <c r="XB96" s="57"/>
      <c r="XC96" s="57"/>
      <c r="XD96" s="57"/>
      <c r="XE96" s="57"/>
      <c r="XF96" s="57"/>
      <c r="XG96" s="57"/>
      <c r="XH96" s="57"/>
      <c r="XI96" s="57"/>
      <c r="XJ96" s="57"/>
      <c r="XK96" s="57"/>
      <c r="XL96" s="57"/>
      <c r="XM96" s="57"/>
      <c r="XN96" s="57"/>
      <c r="XO96" s="57"/>
      <c r="XP96" s="57"/>
      <c r="XQ96" s="57"/>
      <c r="XR96" s="57"/>
      <c r="XS96" s="57"/>
      <c r="XT96" s="57"/>
      <c r="XU96" s="57"/>
      <c r="XV96" s="57"/>
      <c r="XW96" s="57"/>
      <c r="XX96" s="57"/>
      <c r="XY96" s="57"/>
      <c r="XZ96" s="57"/>
      <c r="YA96" s="57"/>
      <c r="YB96" s="57"/>
      <c r="YC96" s="57"/>
      <c r="YD96" s="57"/>
      <c r="YE96" s="57"/>
      <c r="YF96" s="57"/>
      <c r="YG96" s="57"/>
      <c r="YH96" s="57"/>
      <c r="YI96" s="57"/>
      <c r="YJ96" s="57"/>
      <c r="YK96" s="57"/>
      <c r="YL96" s="57"/>
      <c r="YM96" s="57"/>
      <c r="YN96" s="57"/>
      <c r="YO96" s="57"/>
      <c r="YP96" s="57"/>
      <c r="YQ96" s="57"/>
      <c r="YR96" s="57"/>
      <c r="YS96" s="57"/>
      <c r="YT96" s="57"/>
      <c r="YU96" s="57"/>
      <c r="YV96" s="57"/>
      <c r="YW96" s="57"/>
      <c r="YX96" s="57"/>
      <c r="YY96" s="57"/>
    </row>
    <row r="97" spans="2:675" x14ac:dyDescent="0.25">
      <c r="B97" s="157"/>
      <c r="C97" s="59">
        <f t="shared" si="2"/>
        <v>95</v>
      </c>
      <c r="D97" s="57" t="s">
        <v>132</v>
      </c>
      <c r="E97" s="57"/>
      <c r="F97" s="57">
        <f t="shared" ca="1" si="3"/>
        <v>0</v>
      </c>
      <c r="G97" s="57">
        <v>0</v>
      </c>
      <c r="H97" s="57"/>
      <c r="I97" s="57"/>
      <c r="J97" s="57"/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/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/>
      <c r="Y97" s="57"/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/>
      <c r="AF97" s="57">
        <v>0</v>
      </c>
      <c r="AG97" s="57">
        <v>0</v>
      </c>
      <c r="AH97" s="57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7">
        <v>0</v>
      </c>
      <c r="AP97" s="57">
        <v>0</v>
      </c>
      <c r="AQ97" s="57">
        <v>0</v>
      </c>
      <c r="AR97" s="57">
        <v>0</v>
      </c>
      <c r="AS97" s="57"/>
      <c r="AT97" s="57">
        <v>0</v>
      </c>
      <c r="AU97" s="57">
        <v>0</v>
      </c>
      <c r="AV97" s="57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7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7"/>
      <c r="BK97" s="57"/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7">
        <v>0</v>
      </c>
      <c r="BR97" s="57">
        <v>0</v>
      </c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7"/>
      <c r="EY97" s="57"/>
      <c r="EZ97" s="57"/>
      <c r="FA97" s="5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57"/>
      <c r="IO97" s="57"/>
      <c r="IP97" s="57"/>
      <c r="IQ97" s="57"/>
      <c r="IR97" s="57"/>
      <c r="IS97" s="57"/>
      <c r="IT97" s="57"/>
      <c r="IU97" s="57"/>
      <c r="IV97" s="57"/>
      <c r="IW97" s="57"/>
      <c r="IX97" s="57"/>
      <c r="IY97" s="57"/>
      <c r="IZ97" s="57"/>
      <c r="JA97" s="57"/>
      <c r="JB97" s="57"/>
      <c r="JC97" s="57"/>
      <c r="JD97" s="57"/>
      <c r="JE97" s="57"/>
      <c r="JF97" s="57"/>
      <c r="JG97" s="57"/>
      <c r="JH97" s="57"/>
      <c r="JI97" s="57"/>
      <c r="JJ97" s="57"/>
      <c r="JK97" s="57"/>
      <c r="JL97" s="57"/>
      <c r="JM97" s="57"/>
      <c r="JN97" s="57"/>
      <c r="JO97" s="57"/>
      <c r="JP97" s="57"/>
      <c r="JQ97" s="57"/>
      <c r="JR97" s="57"/>
      <c r="JS97" s="57"/>
      <c r="JT97" s="57"/>
      <c r="JU97" s="57"/>
      <c r="JV97" s="57"/>
      <c r="JW97" s="57"/>
      <c r="JX97" s="57"/>
      <c r="JY97" s="57"/>
      <c r="JZ97" s="57"/>
      <c r="KA97" s="57"/>
      <c r="KB97" s="57"/>
      <c r="KC97" s="57"/>
      <c r="KD97" s="57"/>
      <c r="KE97" s="57"/>
      <c r="KF97" s="57"/>
      <c r="KG97" s="57"/>
      <c r="KH97" s="57"/>
      <c r="KI97" s="57"/>
      <c r="KJ97" s="57"/>
      <c r="KK97" s="57"/>
      <c r="KL97" s="57"/>
      <c r="KM97" s="57"/>
      <c r="KN97" s="57"/>
      <c r="KO97" s="57"/>
      <c r="KP97" s="57"/>
      <c r="KQ97" s="57"/>
      <c r="KR97" s="57"/>
      <c r="KS97" s="57"/>
      <c r="KT97" s="57"/>
      <c r="KU97" s="57"/>
      <c r="KV97" s="57"/>
      <c r="KW97" s="57"/>
      <c r="KX97" s="57"/>
      <c r="KY97" s="57"/>
      <c r="KZ97" s="57"/>
      <c r="LA97" s="57"/>
      <c r="LB97" s="57"/>
      <c r="LC97" s="57"/>
      <c r="LD97" s="57"/>
      <c r="LE97" s="57"/>
      <c r="LF97" s="57"/>
      <c r="LG97" s="57"/>
      <c r="LH97" s="57"/>
      <c r="LI97" s="57"/>
      <c r="LJ97" s="57"/>
      <c r="LK97" s="57"/>
      <c r="LL97" s="57"/>
      <c r="LM97" s="57"/>
      <c r="LN97" s="57"/>
      <c r="LO97" s="57"/>
      <c r="LP97" s="57"/>
      <c r="LQ97" s="57"/>
      <c r="LR97" s="57"/>
      <c r="LS97" s="57"/>
      <c r="LT97" s="57"/>
      <c r="LU97" s="57"/>
      <c r="LV97" s="57"/>
      <c r="LW97" s="57"/>
      <c r="LX97" s="57"/>
      <c r="LY97" s="57"/>
      <c r="LZ97" s="57"/>
      <c r="MA97" s="57"/>
      <c r="MB97" s="57"/>
      <c r="MC97" s="57"/>
      <c r="MD97" s="57"/>
      <c r="ME97" s="57"/>
      <c r="MF97" s="57"/>
      <c r="MG97" s="57"/>
      <c r="MH97" s="57"/>
      <c r="MI97" s="57"/>
      <c r="MJ97" s="57"/>
      <c r="MK97" s="57"/>
      <c r="ML97" s="57"/>
      <c r="MM97" s="57"/>
      <c r="MN97" s="57"/>
      <c r="MO97" s="57"/>
      <c r="MP97" s="57"/>
      <c r="MQ97" s="57"/>
      <c r="MR97" s="57"/>
      <c r="MS97" s="57"/>
      <c r="MT97" s="57"/>
      <c r="MU97" s="57"/>
      <c r="MV97" s="57"/>
      <c r="MW97" s="57"/>
      <c r="MX97" s="57"/>
      <c r="MY97" s="57"/>
      <c r="MZ97" s="57"/>
      <c r="NA97" s="57"/>
      <c r="NB97" s="57"/>
      <c r="NC97" s="57"/>
      <c r="ND97" s="57"/>
      <c r="NE97" s="57"/>
      <c r="NF97" s="57"/>
      <c r="NG97" s="57"/>
      <c r="NH97" s="57"/>
      <c r="NI97" s="57"/>
      <c r="NJ97" s="57"/>
      <c r="NK97" s="57"/>
      <c r="NL97" s="57"/>
      <c r="NM97" s="57"/>
      <c r="NN97" s="57"/>
      <c r="NO97" s="57"/>
      <c r="NP97" s="57"/>
      <c r="NQ97" s="57"/>
      <c r="NR97" s="57"/>
      <c r="NS97" s="57"/>
      <c r="NT97" s="57"/>
      <c r="NU97" s="57"/>
      <c r="NV97" s="57"/>
      <c r="NW97" s="57"/>
      <c r="NX97" s="57"/>
      <c r="NY97" s="57"/>
      <c r="NZ97" s="57"/>
      <c r="OA97" s="57"/>
      <c r="OB97" s="57"/>
      <c r="OC97" s="57"/>
      <c r="OD97" s="57"/>
      <c r="OE97" s="57"/>
      <c r="OF97" s="57"/>
      <c r="OG97" s="57"/>
      <c r="OH97" s="57"/>
      <c r="OI97" s="57"/>
      <c r="OJ97" s="57"/>
      <c r="OK97" s="57"/>
      <c r="OL97" s="57"/>
      <c r="OM97" s="57"/>
      <c r="ON97" s="57"/>
      <c r="OO97" s="57"/>
      <c r="OP97" s="57"/>
      <c r="OQ97" s="57"/>
      <c r="OR97" s="57"/>
      <c r="OS97" s="57"/>
      <c r="OT97" s="57"/>
      <c r="OU97" s="57"/>
      <c r="OV97" s="57"/>
      <c r="OW97" s="57"/>
      <c r="OX97" s="57"/>
      <c r="OY97" s="57"/>
      <c r="OZ97" s="57"/>
      <c r="PA97" s="57"/>
      <c r="PB97" s="57"/>
      <c r="PC97" s="57"/>
      <c r="PD97" s="57"/>
      <c r="PE97" s="57"/>
      <c r="PF97" s="57"/>
      <c r="PG97" s="57"/>
      <c r="PH97" s="57"/>
      <c r="PI97" s="57"/>
      <c r="PJ97" s="57"/>
      <c r="PK97" s="57"/>
      <c r="PL97" s="57"/>
      <c r="PM97" s="57"/>
      <c r="PN97" s="57"/>
      <c r="PO97" s="57"/>
      <c r="PP97" s="57"/>
      <c r="PQ97" s="57"/>
      <c r="PR97" s="57"/>
      <c r="PS97" s="57"/>
      <c r="PT97" s="57"/>
      <c r="PU97" s="57"/>
      <c r="PV97" s="57"/>
      <c r="PW97" s="57"/>
      <c r="PX97" s="57"/>
      <c r="PY97" s="57"/>
      <c r="PZ97" s="57"/>
      <c r="QA97" s="57"/>
      <c r="QB97" s="57"/>
      <c r="QC97" s="57"/>
      <c r="QD97" s="57"/>
      <c r="QE97" s="57"/>
      <c r="QF97" s="57"/>
      <c r="QG97" s="57"/>
      <c r="QH97" s="57"/>
      <c r="QI97" s="57"/>
      <c r="QJ97" s="57"/>
      <c r="QK97" s="57"/>
      <c r="QL97" s="57"/>
      <c r="QM97" s="57"/>
      <c r="QN97" s="57"/>
      <c r="QO97" s="57"/>
      <c r="QP97" s="57"/>
      <c r="QQ97" s="57"/>
      <c r="QR97" s="57"/>
      <c r="QS97" s="57"/>
      <c r="QT97" s="57"/>
      <c r="QU97" s="57"/>
      <c r="QV97" s="57"/>
      <c r="QW97" s="57"/>
      <c r="QX97" s="57"/>
      <c r="QY97" s="57"/>
      <c r="QZ97" s="57"/>
      <c r="RA97" s="57"/>
      <c r="RB97" s="57"/>
      <c r="RC97" s="57"/>
      <c r="RD97" s="57"/>
      <c r="RE97" s="57"/>
      <c r="RF97" s="57"/>
      <c r="RG97" s="57"/>
      <c r="RH97" s="57"/>
      <c r="RI97" s="57"/>
      <c r="RJ97" s="57"/>
      <c r="RK97" s="57"/>
      <c r="RL97" s="57"/>
      <c r="RM97" s="57"/>
      <c r="RN97" s="57"/>
      <c r="RO97" s="57"/>
      <c r="RP97" s="57"/>
      <c r="RQ97" s="57"/>
      <c r="RR97" s="57"/>
      <c r="RS97" s="57"/>
      <c r="RT97" s="57"/>
      <c r="RU97" s="57"/>
      <c r="RV97" s="57"/>
      <c r="RW97" s="57"/>
      <c r="RX97" s="57"/>
      <c r="RY97" s="57"/>
      <c r="RZ97" s="57"/>
      <c r="SA97" s="57"/>
      <c r="SB97" s="57"/>
      <c r="SC97" s="57"/>
      <c r="SD97" s="57"/>
      <c r="SE97" s="57"/>
      <c r="SF97" s="57"/>
      <c r="SG97" s="57"/>
      <c r="SH97" s="57"/>
      <c r="SI97" s="57"/>
      <c r="SJ97" s="57"/>
      <c r="SK97" s="57"/>
      <c r="SL97" s="57"/>
      <c r="SM97" s="57"/>
      <c r="SN97" s="57"/>
      <c r="SO97" s="57"/>
      <c r="SP97" s="57"/>
      <c r="SQ97" s="57"/>
      <c r="SR97" s="57"/>
      <c r="SS97" s="57"/>
      <c r="ST97" s="57"/>
      <c r="SU97" s="57"/>
      <c r="SV97" s="57"/>
      <c r="SW97" s="57"/>
      <c r="SX97" s="57"/>
      <c r="SY97" s="57"/>
      <c r="SZ97" s="57"/>
      <c r="TA97" s="57"/>
      <c r="TB97" s="57"/>
      <c r="TC97" s="57"/>
      <c r="TD97" s="57"/>
      <c r="TE97" s="57"/>
      <c r="TF97" s="57"/>
      <c r="TG97" s="57"/>
      <c r="TH97" s="57"/>
      <c r="TI97" s="57"/>
      <c r="TJ97" s="57"/>
      <c r="TK97" s="57"/>
      <c r="TL97" s="57"/>
      <c r="TM97" s="57"/>
      <c r="TN97" s="57"/>
      <c r="TO97" s="57"/>
      <c r="TP97" s="57"/>
      <c r="TQ97" s="57"/>
      <c r="TR97" s="57"/>
      <c r="TS97" s="57"/>
      <c r="TT97" s="57"/>
      <c r="TU97" s="57"/>
      <c r="TV97" s="57"/>
      <c r="TW97" s="57"/>
      <c r="TX97" s="57"/>
      <c r="TY97" s="57"/>
      <c r="TZ97" s="57"/>
      <c r="UA97" s="57"/>
      <c r="UB97" s="57"/>
      <c r="UC97" s="57"/>
      <c r="UD97" s="57"/>
      <c r="UE97" s="57"/>
      <c r="UF97" s="57"/>
      <c r="UG97" s="57"/>
      <c r="UH97" s="57"/>
      <c r="UI97" s="57"/>
      <c r="UJ97" s="57"/>
      <c r="UK97" s="57"/>
      <c r="UL97" s="57"/>
      <c r="UM97" s="57"/>
      <c r="UN97" s="57"/>
      <c r="UO97" s="57"/>
      <c r="UP97" s="57"/>
      <c r="UQ97" s="57"/>
      <c r="UR97" s="57"/>
      <c r="US97" s="57"/>
      <c r="UT97" s="57"/>
      <c r="UU97" s="57"/>
      <c r="UV97" s="57"/>
      <c r="UW97" s="57"/>
      <c r="UX97" s="57"/>
      <c r="UY97" s="57"/>
      <c r="UZ97" s="57"/>
      <c r="VA97" s="57"/>
      <c r="VB97" s="57"/>
      <c r="VC97" s="57"/>
      <c r="VD97" s="57"/>
      <c r="VE97" s="57"/>
      <c r="VF97" s="57"/>
      <c r="VG97" s="57"/>
      <c r="VH97" s="57"/>
      <c r="VI97" s="57"/>
      <c r="VJ97" s="57"/>
      <c r="VK97" s="57"/>
      <c r="VL97" s="57"/>
      <c r="VM97" s="57"/>
      <c r="VN97" s="57"/>
      <c r="VO97" s="57"/>
      <c r="VP97" s="57"/>
      <c r="VQ97" s="57"/>
      <c r="VR97" s="57"/>
      <c r="VS97" s="57"/>
      <c r="VT97" s="57"/>
      <c r="VU97" s="57"/>
      <c r="VV97" s="57"/>
      <c r="VW97" s="57"/>
      <c r="VX97" s="57"/>
      <c r="VY97" s="57"/>
      <c r="VZ97" s="57"/>
      <c r="WA97" s="57"/>
      <c r="WB97" s="57"/>
      <c r="WC97" s="57"/>
      <c r="WD97" s="57"/>
      <c r="WE97" s="57"/>
      <c r="WF97" s="57"/>
      <c r="WG97" s="57"/>
      <c r="WH97" s="57"/>
      <c r="WI97" s="57"/>
      <c r="WJ97" s="57"/>
      <c r="WK97" s="57"/>
      <c r="WL97" s="57"/>
      <c r="WM97" s="57"/>
      <c r="WN97" s="57"/>
      <c r="WO97" s="57"/>
      <c r="WP97" s="57"/>
      <c r="WQ97" s="57"/>
      <c r="WR97" s="57"/>
      <c r="WS97" s="57"/>
      <c r="WT97" s="57"/>
      <c r="WU97" s="57"/>
      <c r="WV97" s="57"/>
      <c r="WW97" s="57"/>
      <c r="WX97" s="57"/>
      <c r="WY97" s="57"/>
      <c r="WZ97" s="57"/>
      <c r="XA97" s="57"/>
      <c r="XB97" s="57"/>
      <c r="XC97" s="57"/>
      <c r="XD97" s="57"/>
      <c r="XE97" s="57"/>
      <c r="XF97" s="57"/>
      <c r="XG97" s="57"/>
      <c r="XH97" s="57"/>
      <c r="XI97" s="57"/>
      <c r="XJ97" s="57"/>
      <c r="XK97" s="57"/>
      <c r="XL97" s="57"/>
      <c r="XM97" s="57"/>
      <c r="XN97" s="57"/>
      <c r="XO97" s="57"/>
      <c r="XP97" s="57"/>
      <c r="XQ97" s="57"/>
      <c r="XR97" s="57"/>
      <c r="XS97" s="57"/>
      <c r="XT97" s="57"/>
      <c r="XU97" s="57"/>
      <c r="XV97" s="57"/>
      <c r="XW97" s="57"/>
      <c r="XX97" s="57"/>
      <c r="XY97" s="57"/>
      <c r="XZ97" s="57"/>
      <c r="YA97" s="57"/>
      <c r="YB97" s="57"/>
      <c r="YC97" s="57"/>
      <c r="YD97" s="57"/>
      <c r="YE97" s="57"/>
      <c r="YF97" s="57"/>
      <c r="YG97" s="57"/>
      <c r="YH97" s="57"/>
      <c r="YI97" s="57"/>
      <c r="YJ97" s="57"/>
      <c r="YK97" s="57"/>
      <c r="YL97" s="57"/>
      <c r="YM97" s="57"/>
      <c r="YN97" s="57"/>
      <c r="YO97" s="57"/>
      <c r="YP97" s="57"/>
      <c r="YQ97" s="57"/>
      <c r="YR97" s="57"/>
      <c r="YS97" s="57"/>
      <c r="YT97" s="57"/>
      <c r="YU97" s="57"/>
      <c r="YV97" s="57"/>
      <c r="YW97" s="57"/>
      <c r="YX97" s="57"/>
      <c r="YY97" s="57"/>
    </row>
    <row r="98" spans="2:675" x14ac:dyDescent="0.25">
      <c r="B98" s="157"/>
      <c r="C98" s="59">
        <f t="shared" si="2"/>
        <v>96</v>
      </c>
      <c r="D98" s="57" t="s">
        <v>56</v>
      </c>
      <c r="E98" s="57"/>
      <c r="F98" s="57">
        <f t="shared" ca="1" si="3"/>
        <v>0</v>
      </c>
      <c r="G98" s="57">
        <v>0</v>
      </c>
      <c r="H98" s="57"/>
      <c r="I98" s="57"/>
      <c r="J98" s="57"/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/>
      <c r="R98" s="57">
        <v>0</v>
      </c>
      <c r="S98" s="57">
        <v>0</v>
      </c>
      <c r="T98" s="57">
        <v>0</v>
      </c>
      <c r="U98" s="57">
        <v>0</v>
      </c>
      <c r="V98" s="57">
        <v>0</v>
      </c>
      <c r="W98" s="57">
        <v>0</v>
      </c>
      <c r="X98" s="57"/>
      <c r="Y98" s="57"/>
      <c r="Z98" s="57">
        <v>0</v>
      </c>
      <c r="AA98" s="57">
        <v>0</v>
      </c>
      <c r="AB98" s="57">
        <v>0</v>
      </c>
      <c r="AC98" s="57">
        <v>0</v>
      </c>
      <c r="AD98" s="57">
        <v>0</v>
      </c>
      <c r="AE98" s="57"/>
      <c r="AF98" s="57">
        <v>0</v>
      </c>
      <c r="AG98" s="57">
        <v>0</v>
      </c>
      <c r="AH98" s="57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7">
        <v>0</v>
      </c>
      <c r="AP98" s="57">
        <v>0</v>
      </c>
      <c r="AQ98" s="57">
        <v>0</v>
      </c>
      <c r="AR98" s="57">
        <v>0</v>
      </c>
      <c r="AS98" s="57"/>
      <c r="AT98" s="57">
        <v>0</v>
      </c>
      <c r="AU98" s="57">
        <v>0</v>
      </c>
      <c r="AV98" s="57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7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7"/>
      <c r="BK98" s="57"/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7">
        <v>0</v>
      </c>
      <c r="BR98" s="57">
        <v>0</v>
      </c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57"/>
      <c r="IO98" s="57"/>
      <c r="IP98" s="57"/>
      <c r="IQ98" s="57"/>
      <c r="IR98" s="57"/>
      <c r="IS98" s="57"/>
      <c r="IT98" s="57"/>
      <c r="IU98" s="57"/>
      <c r="IV98" s="57"/>
      <c r="IW98" s="57"/>
      <c r="IX98" s="57"/>
      <c r="IY98" s="57"/>
      <c r="IZ98" s="57"/>
      <c r="JA98" s="57"/>
      <c r="JB98" s="57"/>
      <c r="JC98" s="57"/>
      <c r="JD98" s="57"/>
      <c r="JE98" s="57"/>
      <c r="JF98" s="57"/>
      <c r="JG98" s="57"/>
      <c r="JH98" s="57"/>
      <c r="JI98" s="57"/>
      <c r="JJ98" s="57"/>
      <c r="JK98" s="57"/>
      <c r="JL98" s="57"/>
      <c r="JM98" s="57"/>
      <c r="JN98" s="57"/>
      <c r="JO98" s="57"/>
      <c r="JP98" s="57"/>
      <c r="JQ98" s="57"/>
      <c r="JR98" s="57"/>
      <c r="JS98" s="57"/>
      <c r="JT98" s="57"/>
      <c r="JU98" s="57"/>
      <c r="JV98" s="57"/>
      <c r="JW98" s="57"/>
      <c r="JX98" s="57"/>
      <c r="JY98" s="57"/>
      <c r="JZ98" s="57"/>
      <c r="KA98" s="57"/>
      <c r="KB98" s="57"/>
      <c r="KC98" s="57"/>
      <c r="KD98" s="57"/>
      <c r="KE98" s="57"/>
      <c r="KF98" s="57"/>
      <c r="KG98" s="57"/>
      <c r="KH98" s="57"/>
      <c r="KI98" s="57"/>
      <c r="KJ98" s="57"/>
      <c r="KK98" s="57"/>
      <c r="KL98" s="57"/>
      <c r="KM98" s="57"/>
      <c r="KN98" s="57"/>
      <c r="KO98" s="57"/>
      <c r="KP98" s="57"/>
      <c r="KQ98" s="57"/>
      <c r="KR98" s="57"/>
      <c r="KS98" s="57"/>
      <c r="KT98" s="57"/>
      <c r="KU98" s="57"/>
      <c r="KV98" s="57"/>
      <c r="KW98" s="57"/>
      <c r="KX98" s="57"/>
      <c r="KY98" s="57"/>
      <c r="KZ98" s="57"/>
      <c r="LA98" s="57"/>
      <c r="LB98" s="57"/>
      <c r="LC98" s="57"/>
      <c r="LD98" s="57"/>
      <c r="LE98" s="57"/>
      <c r="LF98" s="57"/>
      <c r="LG98" s="57"/>
      <c r="LH98" s="57"/>
      <c r="LI98" s="57"/>
      <c r="LJ98" s="57"/>
      <c r="LK98" s="57"/>
      <c r="LL98" s="57"/>
      <c r="LM98" s="57"/>
      <c r="LN98" s="57"/>
      <c r="LO98" s="57"/>
      <c r="LP98" s="57"/>
      <c r="LQ98" s="57"/>
      <c r="LR98" s="57"/>
      <c r="LS98" s="57"/>
      <c r="LT98" s="57"/>
      <c r="LU98" s="57"/>
      <c r="LV98" s="57"/>
      <c r="LW98" s="57"/>
      <c r="LX98" s="57"/>
      <c r="LY98" s="57"/>
      <c r="LZ98" s="57"/>
      <c r="MA98" s="57"/>
      <c r="MB98" s="57"/>
      <c r="MC98" s="57"/>
      <c r="MD98" s="57"/>
      <c r="ME98" s="57"/>
      <c r="MF98" s="57"/>
      <c r="MG98" s="57"/>
      <c r="MH98" s="57"/>
      <c r="MI98" s="57"/>
      <c r="MJ98" s="57"/>
      <c r="MK98" s="57"/>
      <c r="ML98" s="57"/>
      <c r="MM98" s="57"/>
      <c r="MN98" s="57"/>
      <c r="MO98" s="57"/>
      <c r="MP98" s="57"/>
      <c r="MQ98" s="57"/>
      <c r="MR98" s="57"/>
      <c r="MS98" s="57"/>
      <c r="MT98" s="57"/>
      <c r="MU98" s="57"/>
      <c r="MV98" s="57"/>
      <c r="MW98" s="57"/>
      <c r="MX98" s="57"/>
      <c r="MY98" s="57"/>
      <c r="MZ98" s="57"/>
      <c r="NA98" s="57"/>
      <c r="NB98" s="57"/>
      <c r="NC98" s="57"/>
      <c r="ND98" s="57"/>
      <c r="NE98" s="57"/>
      <c r="NF98" s="57"/>
      <c r="NG98" s="57"/>
      <c r="NH98" s="57"/>
      <c r="NI98" s="57"/>
      <c r="NJ98" s="57"/>
      <c r="NK98" s="57"/>
      <c r="NL98" s="57"/>
      <c r="NM98" s="57"/>
      <c r="NN98" s="57"/>
      <c r="NO98" s="57"/>
      <c r="NP98" s="57"/>
      <c r="NQ98" s="57"/>
      <c r="NR98" s="57"/>
      <c r="NS98" s="57"/>
      <c r="NT98" s="57"/>
      <c r="NU98" s="57"/>
      <c r="NV98" s="57"/>
      <c r="NW98" s="57"/>
      <c r="NX98" s="57"/>
      <c r="NY98" s="57"/>
      <c r="NZ98" s="57"/>
      <c r="OA98" s="57"/>
      <c r="OB98" s="57"/>
      <c r="OC98" s="57"/>
      <c r="OD98" s="57"/>
      <c r="OE98" s="57"/>
      <c r="OF98" s="57"/>
      <c r="OG98" s="57"/>
      <c r="OH98" s="57"/>
      <c r="OI98" s="57"/>
      <c r="OJ98" s="57"/>
      <c r="OK98" s="57"/>
      <c r="OL98" s="57"/>
      <c r="OM98" s="57"/>
      <c r="ON98" s="57"/>
      <c r="OO98" s="57"/>
      <c r="OP98" s="57"/>
      <c r="OQ98" s="57"/>
      <c r="OR98" s="57"/>
      <c r="OS98" s="57"/>
      <c r="OT98" s="57"/>
      <c r="OU98" s="57"/>
      <c r="OV98" s="57"/>
      <c r="OW98" s="57"/>
      <c r="OX98" s="57"/>
      <c r="OY98" s="57"/>
      <c r="OZ98" s="57"/>
      <c r="PA98" s="57"/>
      <c r="PB98" s="57"/>
      <c r="PC98" s="57"/>
      <c r="PD98" s="57"/>
      <c r="PE98" s="57"/>
      <c r="PF98" s="57"/>
      <c r="PG98" s="57"/>
      <c r="PH98" s="57"/>
      <c r="PI98" s="57"/>
      <c r="PJ98" s="57"/>
      <c r="PK98" s="57"/>
      <c r="PL98" s="57"/>
      <c r="PM98" s="57"/>
      <c r="PN98" s="57"/>
      <c r="PO98" s="57"/>
      <c r="PP98" s="57"/>
      <c r="PQ98" s="57"/>
      <c r="PR98" s="57"/>
      <c r="PS98" s="57"/>
      <c r="PT98" s="57"/>
      <c r="PU98" s="57"/>
      <c r="PV98" s="57"/>
      <c r="PW98" s="57"/>
      <c r="PX98" s="57"/>
      <c r="PY98" s="57"/>
      <c r="PZ98" s="57"/>
      <c r="QA98" s="57"/>
      <c r="QB98" s="57"/>
      <c r="QC98" s="57"/>
      <c r="QD98" s="57"/>
      <c r="QE98" s="57"/>
      <c r="QF98" s="57"/>
      <c r="QG98" s="57"/>
      <c r="QH98" s="57"/>
      <c r="QI98" s="57"/>
      <c r="QJ98" s="57"/>
      <c r="QK98" s="57"/>
      <c r="QL98" s="57"/>
      <c r="QM98" s="57"/>
      <c r="QN98" s="57"/>
      <c r="QO98" s="57"/>
      <c r="QP98" s="57"/>
      <c r="QQ98" s="57"/>
      <c r="QR98" s="57"/>
      <c r="QS98" s="57"/>
      <c r="QT98" s="57"/>
      <c r="QU98" s="57"/>
      <c r="QV98" s="57"/>
      <c r="QW98" s="57"/>
      <c r="QX98" s="57"/>
      <c r="QY98" s="57"/>
      <c r="QZ98" s="57"/>
      <c r="RA98" s="57"/>
      <c r="RB98" s="57"/>
      <c r="RC98" s="57"/>
      <c r="RD98" s="57"/>
      <c r="RE98" s="57"/>
      <c r="RF98" s="57"/>
      <c r="RG98" s="57"/>
      <c r="RH98" s="57"/>
      <c r="RI98" s="57"/>
      <c r="RJ98" s="57"/>
      <c r="RK98" s="57"/>
      <c r="RL98" s="57"/>
      <c r="RM98" s="57"/>
      <c r="RN98" s="57"/>
      <c r="RO98" s="57"/>
      <c r="RP98" s="57"/>
      <c r="RQ98" s="57"/>
      <c r="RR98" s="57"/>
      <c r="RS98" s="57"/>
      <c r="RT98" s="57"/>
      <c r="RU98" s="57"/>
      <c r="RV98" s="57"/>
      <c r="RW98" s="57"/>
      <c r="RX98" s="57"/>
      <c r="RY98" s="57"/>
      <c r="RZ98" s="57"/>
      <c r="SA98" s="57"/>
      <c r="SB98" s="57"/>
      <c r="SC98" s="57"/>
      <c r="SD98" s="57"/>
      <c r="SE98" s="57"/>
      <c r="SF98" s="57"/>
      <c r="SG98" s="57"/>
      <c r="SH98" s="57"/>
      <c r="SI98" s="57"/>
      <c r="SJ98" s="57"/>
      <c r="SK98" s="57"/>
      <c r="SL98" s="57"/>
      <c r="SM98" s="57"/>
      <c r="SN98" s="57"/>
      <c r="SO98" s="57"/>
      <c r="SP98" s="57"/>
      <c r="SQ98" s="57"/>
      <c r="SR98" s="57"/>
      <c r="SS98" s="57"/>
      <c r="ST98" s="57"/>
      <c r="SU98" s="57"/>
      <c r="SV98" s="57"/>
      <c r="SW98" s="57"/>
      <c r="SX98" s="57"/>
      <c r="SY98" s="57"/>
      <c r="SZ98" s="57"/>
      <c r="TA98" s="57"/>
      <c r="TB98" s="57"/>
      <c r="TC98" s="57"/>
      <c r="TD98" s="57"/>
      <c r="TE98" s="57"/>
      <c r="TF98" s="57"/>
      <c r="TG98" s="57"/>
      <c r="TH98" s="57"/>
      <c r="TI98" s="57"/>
      <c r="TJ98" s="57"/>
      <c r="TK98" s="57"/>
      <c r="TL98" s="57"/>
      <c r="TM98" s="57"/>
      <c r="TN98" s="57"/>
      <c r="TO98" s="57"/>
      <c r="TP98" s="57"/>
      <c r="TQ98" s="57"/>
      <c r="TR98" s="57"/>
      <c r="TS98" s="57"/>
      <c r="TT98" s="57"/>
      <c r="TU98" s="57"/>
      <c r="TV98" s="57"/>
      <c r="TW98" s="57"/>
      <c r="TX98" s="57"/>
      <c r="TY98" s="57"/>
      <c r="TZ98" s="57"/>
      <c r="UA98" s="57"/>
      <c r="UB98" s="57"/>
      <c r="UC98" s="57"/>
      <c r="UD98" s="57"/>
      <c r="UE98" s="57"/>
      <c r="UF98" s="57"/>
      <c r="UG98" s="57"/>
      <c r="UH98" s="57"/>
      <c r="UI98" s="57"/>
      <c r="UJ98" s="57"/>
      <c r="UK98" s="57"/>
      <c r="UL98" s="57"/>
      <c r="UM98" s="57"/>
      <c r="UN98" s="57"/>
      <c r="UO98" s="57"/>
      <c r="UP98" s="57"/>
      <c r="UQ98" s="57"/>
      <c r="UR98" s="57"/>
      <c r="US98" s="57"/>
      <c r="UT98" s="57"/>
      <c r="UU98" s="57"/>
      <c r="UV98" s="57"/>
      <c r="UW98" s="57"/>
      <c r="UX98" s="57"/>
      <c r="UY98" s="57"/>
      <c r="UZ98" s="57"/>
      <c r="VA98" s="57"/>
      <c r="VB98" s="57"/>
      <c r="VC98" s="57"/>
      <c r="VD98" s="57"/>
      <c r="VE98" s="57"/>
      <c r="VF98" s="57"/>
      <c r="VG98" s="57"/>
      <c r="VH98" s="57"/>
      <c r="VI98" s="57"/>
      <c r="VJ98" s="57"/>
      <c r="VK98" s="57"/>
      <c r="VL98" s="57"/>
      <c r="VM98" s="57"/>
      <c r="VN98" s="57"/>
      <c r="VO98" s="57"/>
      <c r="VP98" s="57"/>
      <c r="VQ98" s="57"/>
      <c r="VR98" s="57"/>
      <c r="VS98" s="57"/>
      <c r="VT98" s="57"/>
      <c r="VU98" s="57"/>
      <c r="VV98" s="57"/>
      <c r="VW98" s="57"/>
      <c r="VX98" s="57"/>
      <c r="VY98" s="57"/>
      <c r="VZ98" s="57"/>
      <c r="WA98" s="57"/>
      <c r="WB98" s="57"/>
      <c r="WC98" s="57"/>
      <c r="WD98" s="57"/>
      <c r="WE98" s="57"/>
      <c r="WF98" s="57"/>
      <c r="WG98" s="57"/>
      <c r="WH98" s="57"/>
      <c r="WI98" s="57"/>
      <c r="WJ98" s="57"/>
      <c r="WK98" s="57"/>
      <c r="WL98" s="57"/>
      <c r="WM98" s="57"/>
      <c r="WN98" s="57"/>
      <c r="WO98" s="57"/>
      <c r="WP98" s="57"/>
      <c r="WQ98" s="57"/>
      <c r="WR98" s="57"/>
      <c r="WS98" s="57"/>
      <c r="WT98" s="57"/>
      <c r="WU98" s="57"/>
      <c r="WV98" s="57"/>
      <c r="WW98" s="57"/>
      <c r="WX98" s="57"/>
      <c r="WY98" s="57"/>
      <c r="WZ98" s="57"/>
      <c r="XA98" s="57"/>
      <c r="XB98" s="57"/>
      <c r="XC98" s="57"/>
      <c r="XD98" s="57"/>
      <c r="XE98" s="57"/>
      <c r="XF98" s="57"/>
      <c r="XG98" s="57"/>
      <c r="XH98" s="57"/>
      <c r="XI98" s="57"/>
      <c r="XJ98" s="57"/>
      <c r="XK98" s="57"/>
      <c r="XL98" s="57"/>
      <c r="XM98" s="57"/>
      <c r="XN98" s="57"/>
      <c r="XO98" s="57"/>
      <c r="XP98" s="57"/>
      <c r="XQ98" s="57"/>
      <c r="XR98" s="57"/>
      <c r="XS98" s="57"/>
      <c r="XT98" s="57"/>
      <c r="XU98" s="57"/>
      <c r="XV98" s="57"/>
      <c r="XW98" s="57"/>
      <c r="XX98" s="57"/>
      <c r="XY98" s="57"/>
      <c r="XZ98" s="57"/>
      <c r="YA98" s="57"/>
      <c r="YB98" s="57"/>
      <c r="YC98" s="57"/>
      <c r="YD98" s="57"/>
      <c r="YE98" s="57"/>
      <c r="YF98" s="57"/>
      <c r="YG98" s="57"/>
      <c r="YH98" s="57"/>
      <c r="YI98" s="57"/>
      <c r="YJ98" s="57"/>
      <c r="YK98" s="57"/>
      <c r="YL98" s="57"/>
      <c r="YM98" s="57"/>
      <c r="YN98" s="57"/>
      <c r="YO98" s="57"/>
      <c r="YP98" s="57"/>
      <c r="YQ98" s="57"/>
      <c r="YR98" s="57"/>
      <c r="YS98" s="57"/>
      <c r="YT98" s="57"/>
      <c r="YU98" s="57"/>
      <c r="YV98" s="57"/>
      <c r="YW98" s="57"/>
      <c r="YX98" s="57"/>
      <c r="YY98" s="57"/>
    </row>
    <row r="99" spans="2:675" x14ac:dyDescent="0.25">
      <c r="B99" s="157"/>
      <c r="C99" s="59">
        <f t="shared" ref="C99:C162" si="4">ROW()-2</f>
        <v>97</v>
      </c>
      <c r="D99" s="57" t="s">
        <v>53</v>
      </c>
      <c r="E99" s="57"/>
      <c r="F99" s="57">
        <f t="shared" ca="1" si="3"/>
        <v>0</v>
      </c>
      <c r="G99" s="57">
        <v>0</v>
      </c>
      <c r="H99" s="57"/>
      <c r="I99" s="57"/>
      <c r="J99" s="57"/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/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0</v>
      </c>
      <c r="X99" s="57"/>
      <c r="Y99" s="57"/>
      <c r="Z99" s="57">
        <v>0</v>
      </c>
      <c r="AA99" s="57">
        <v>0</v>
      </c>
      <c r="AB99" s="57">
        <v>0</v>
      </c>
      <c r="AC99" s="57">
        <v>0</v>
      </c>
      <c r="AD99" s="57">
        <v>0</v>
      </c>
      <c r="AE99" s="57"/>
      <c r="AF99" s="57">
        <v>0</v>
      </c>
      <c r="AG99" s="57">
        <v>0</v>
      </c>
      <c r="AH99" s="57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7">
        <v>0</v>
      </c>
      <c r="AP99" s="57">
        <v>0</v>
      </c>
      <c r="AQ99" s="57">
        <v>0</v>
      </c>
      <c r="AR99" s="57">
        <v>0</v>
      </c>
      <c r="AS99" s="57"/>
      <c r="AT99" s="57">
        <v>0</v>
      </c>
      <c r="AU99" s="57">
        <v>0</v>
      </c>
      <c r="AV99" s="57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7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7"/>
      <c r="BK99" s="57"/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7">
        <v>0</v>
      </c>
      <c r="BR99" s="57">
        <v>0</v>
      </c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  <c r="DS99" s="57"/>
      <c r="DT99" s="57"/>
      <c r="DU99" s="57"/>
      <c r="DV99" s="57"/>
      <c r="DW99" s="57"/>
      <c r="DX99" s="57"/>
      <c r="DY99" s="57"/>
      <c r="DZ99" s="57"/>
      <c r="EA99" s="57"/>
      <c r="EB99" s="57"/>
      <c r="EC99" s="57"/>
      <c r="ED99" s="57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7"/>
      <c r="GK99" s="57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57"/>
      <c r="HD99" s="57"/>
      <c r="HE99" s="57"/>
      <c r="HF99" s="57"/>
      <c r="HG99" s="57"/>
      <c r="HH99" s="57"/>
      <c r="HI99" s="57"/>
      <c r="HJ99" s="57"/>
      <c r="HK99" s="57"/>
      <c r="HL99" s="57"/>
      <c r="HM99" s="57"/>
      <c r="HN99" s="57"/>
      <c r="HO99" s="57"/>
      <c r="HP99" s="57"/>
      <c r="HQ99" s="57"/>
      <c r="HR99" s="57"/>
      <c r="HS99" s="57"/>
      <c r="HT99" s="57"/>
      <c r="HU99" s="57"/>
      <c r="HV99" s="57"/>
      <c r="HW99" s="57"/>
      <c r="HX99" s="57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  <c r="IW99" s="57"/>
      <c r="IX99" s="57"/>
      <c r="IY99" s="57"/>
      <c r="IZ99" s="57"/>
      <c r="JA99" s="57"/>
      <c r="JB99" s="57"/>
      <c r="JC99" s="57"/>
      <c r="JD99" s="57"/>
      <c r="JE99" s="57"/>
      <c r="JF99" s="57"/>
      <c r="JG99" s="57"/>
      <c r="JH99" s="57"/>
      <c r="JI99" s="57"/>
      <c r="JJ99" s="57"/>
      <c r="JK99" s="57"/>
      <c r="JL99" s="57"/>
      <c r="JM99" s="57"/>
      <c r="JN99" s="57"/>
      <c r="JO99" s="57"/>
      <c r="JP99" s="57"/>
      <c r="JQ99" s="57"/>
      <c r="JR99" s="57"/>
      <c r="JS99" s="57"/>
      <c r="JT99" s="57"/>
      <c r="JU99" s="57"/>
      <c r="JV99" s="57"/>
      <c r="JW99" s="57"/>
      <c r="JX99" s="57"/>
      <c r="JY99" s="57"/>
      <c r="JZ99" s="57"/>
      <c r="KA99" s="57"/>
      <c r="KB99" s="57"/>
      <c r="KC99" s="57"/>
      <c r="KD99" s="57"/>
      <c r="KE99" s="57"/>
      <c r="KF99" s="57"/>
      <c r="KG99" s="57"/>
      <c r="KH99" s="57"/>
      <c r="KI99" s="57"/>
      <c r="KJ99" s="57"/>
      <c r="KK99" s="57"/>
      <c r="KL99" s="57"/>
      <c r="KM99" s="57"/>
      <c r="KN99" s="57"/>
      <c r="KO99" s="57"/>
      <c r="KP99" s="57"/>
      <c r="KQ99" s="57"/>
      <c r="KR99" s="57"/>
      <c r="KS99" s="57"/>
      <c r="KT99" s="57"/>
      <c r="KU99" s="57"/>
      <c r="KV99" s="57"/>
      <c r="KW99" s="57"/>
      <c r="KX99" s="57"/>
      <c r="KY99" s="57"/>
      <c r="KZ99" s="57"/>
      <c r="LA99" s="57"/>
      <c r="LB99" s="57"/>
      <c r="LC99" s="57"/>
      <c r="LD99" s="57"/>
      <c r="LE99" s="57"/>
      <c r="LF99" s="57"/>
      <c r="LG99" s="57"/>
      <c r="LH99" s="57"/>
      <c r="LI99" s="57"/>
      <c r="LJ99" s="57"/>
      <c r="LK99" s="57"/>
      <c r="LL99" s="57"/>
      <c r="LM99" s="57"/>
      <c r="LN99" s="57"/>
      <c r="LO99" s="57"/>
      <c r="LP99" s="57"/>
      <c r="LQ99" s="57"/>
      <c r="LR99" s="57"/>
      <c r="LS99" s="57"/>
      <c r="LT99" s="57"/>
      <c r="LU99" s="57"/>
      <c r="LV99" s="57"/>
      <c r="LW99" s="57"/>
      <c r="LX99" s="57"/>
      <c r="LY99" s="57"/>
      <c r="LZ99" s="57"/>
      <c r="MA99" s="57"/>
      <c r="MB99" s="57"/>
      <c r="MC99" s="57"/>
      <c r="MD99" s="57"/>
      <c r="ME99" s="57"/>
      <c r="MF99" s="57"/>
      <c r="MG99" s="57"/>
      <c r="MH99" s="57"/>
      <c r="MI99" s="57"/>
      <c r="MJ99" s="57"/>
      <c r="MK99" s="57"/>
      <c r="ML99" s="57"/>
      <c r="MM99" s="57"/>
      <c r="MN99" s="57"/>
      <c r="MO99" s="57"/>
      <c r="MP99" s="57"/>
      <c r="MQ99" s="57"/>
      <c r="MR99" s="57"/>
      <c r="MS99" s="57"/>
      <c r="MT99" s="57"/>
      <c r="MU99" s="57"/>
      <c r="MV99" s="57"/>
      <c r="MW99" s="57"/>
      <c r="MX99" s="57"/>
      <c r="MY99" s="57"/>
      <c r="MZ99" s="57"/>
      <c r="NA99" s="57"/>
      <c r="NB99" s="57"/>
      <c r="NC99" s="57"/>
      <c r="ND99" s="57"/>
      <c r="NE99" s="57"/>
      <c r="NF99" s="57"/>
      <c r="NG99" s="57"/>
      <c r="NH99" s="57"/>
      <c r="NI99" s="57"/>
      <c r="NJ99" s="57"/>
      <c r="NK99" s="57"/>
      <c r="NL99" s="57"/>
      <c r="NM99" s="57"/>
      <c r="NN99" s="57"/>
      <c r="NO99" s="57"/>
      <c r="NP99" s="57"/>
      <c r="NQ99" s="57"/>
      <c r="NR99" s="57"/>
      <c r="NS99" s="57"/>
      <c r="NT99" s="57"/>
      <c r="NU99" s="57"/>
      <c r="NV99" s="57"/>
      <c r="NW99" s="57"/>
      <c r="NX99" s="57"/>
      <c r="NY99" s="57"/>
      <c r="NZ99" s="57"/>
      <c r="OA99" s="57"/>
      <c r="OB99" s="57"/>
      <c r="OC99" s="57"/>
      <c r="OD99" s="57"/>
      <c r="OE99" s="57"/>
      <c r="OF99" s="57"/>
      <c r="OG99" s="57"/>
      <c r="OH99" s="57"/>
      <c r="OI99" s="57"/>
      <c r="OJ99" s="57"/>
      <c r="OK99" s="57"/>
      <c r="OL99" s="57"/>
      <c r="OM99" s="57"/>
      <c r="ON99" s="57"/>
      <c r="OO99" s="57"/>
      <c r="OP99" s="57"/>
      <c r="OQ99" s="57"/>
      <c r="OR99" s="57"/>
      <c r="OS99" s="57"/>
      <c r="OT99" s="57"/>
      <c r="OU99" s="57"/>
      <c r="OV99" s="57"/>
      <c r="OW99" s="57"/>
      <c r="OX99" s="57"/>
      <c r="OY99" s="57"/>
      <c r="OZ99" s="57"/>
      <c r="PA99" s="57"/>
      <c r="PB99" s="57"/>
      <c r="PC99" s="57"/>
      <c r="PD99" s="57"/>
      <c r="PE99" s="57"/>
      <c r="PF99" s="57"/>
      <c r="PG99" s="57"/>
      <c r="PH99" s="57"/>
      <c r="PI99" s="57"/>
      <c r="PJ99" s="57"/>
      <c r="PK99" s="57"/>
      <c r="PL99" s="57"/>
      <c r="PM99" s="57"/>
      <c r="PN99" s="57"/>
      <c r="PO99" s="57"/>
      <c r="PP99" s="57"/>
      <c r="PQ99" s="57"/>
      <c r="PR99" s="57"/>
      <c r="PS99" s="57"/>
      <c r="PT99" s="57"/>
      <c r="PU99" s="57"/>
      <c r="PV99" s="57"/>
      <c r="PW99" s="57"/>
      <c r="PX99" s="57"/>
      <c r="PY99" s="57"/>
      <c r="PZ99" s="57"/>
      <c r="QA99" s="57"/>
      <c r="QB99" s="57"/>
      <c r="QC99" s="57"/>
      <c r="QD99" s="57"/>
      <c r="QE99" s="57"/>
      <c r="QF99" s="57"/>
      <c r="QG99" s="57"/>
      <c r="QH99" s="57"/>
      <c r="QI99" s="57"/>
      <c r="QJ99" s="57"/>
      <c r="QK99" s="57"/>
      <c r="QL99" s="57"/>
      <c r="QM99" s="57"/>
      <c r="QN99" s="57"/>
      <c r="QO99" s="57"/>
      <c r="QP99" s="57"/>
      <c r="QQ99" s="57"/>
      <c r="QR99" s="57"/>
      <c r="QS99" s="57"/>
      <c r="QT99" s="57"/>
      <c r="QU99" s="57"/>
      <c r="QV99" s="57"/>
      <c r="QW99" s="57"/>
      <c r="QX99" s="57"/>
      <c r="QY99" s="57"/>
      <c r="QZ99" s="57"/>
      <c r="RA99" s="57"/>
      <c r="RB99" s="57"/>
      <c r="RC99" s="57"/>
      <c r="RD99" s="57"/>
      <c r="RE99" s="57"/>
      <c r="RF99" s="57"/>
      <c r="RG99" s="57"/>
      <c r="RH99" s="57"/>
      <c r="RI99" s="57"/>
      <c r="RJ99" s="57"/>
      <c r="RK99" s="57"/>
      <c r="RL99" s="57"/>
      <c r="RM99" s="57"/>
      <c r="RN99" s="57"/>
      <c r="RO99" s="57"/>
      <c r="RP99" s="57"/>
      <c r="RQ99" s="57"/>
      <c r="RR99" s="57"/>
      <c r="RS99" s="57"/>
      <c r="RT99" s="57"/>
      <c r="RU99" s="57"/>
      <c r="RV99" s="57"/>
      <c r="RW99" s="57"/>
      <c r="RX99" s="57"/>
      <c r="RY99" s="57"/>
      <c r="RZ99" s="57"/>
      <c r="SA99" s="57"/>
      <c r="SB99" s="57"/>
      <c r="SC99" s="57"/>
      <c r="SD99" s="57"/>
      <c r="SE99" s="57"/>
      <c r="SF99" s="57"/>
      <c r="SG99" s="57"/>
      <c r="SH99" s="57"/>
      <c r="SI99" s="57"/>
      <c r="SJ99" s="57"/>
      <c r="SK99" s="57"/>
      <c r="SL99" s="57"/>
      <c r="SM99" s="57"/>
      <c r="SN99" s="57"/>
      <c r="SO99" s="57"/>
      <c r="SP99" s="57"/>
      <c r="SQ99" s="57"/>
      <c r="SR99" s="57"/>
      <c r="SS99" s="57"/>
      <c r="ST99" s="57"/>
      <c r="SU99" s="57"/>
      <c r="SV99" s="57"/>
      <c r="SW99" s="57"/>
      <c r="SX99" s="57"/>
      <c r="SY99" s="57"/>
      <c r="SZ99" s="57"/>
      <c r="TA99" s="57"/>
      <c r="TB99" s="57"/>
      <c r="TC99" s="57"/>
      <c r="TD99" s="57"/>
      <c r="TE99" s="57"/>
      <c r="TF99" s="57"/>
      <c r="TG99" s="57"/>
      <c r="TH99" s="57"/>
      <c r="TI99" s="57"/>
      <c r="TJ99" s="57"/>
      <c r="TK99" s="57"/>
      <c r="TL99" s="57"/>
      <c r="TM99" s="57"/>
      <c r="TN99" s="57"/>
      <c r="TO99" s="57"/>
      <c r="TP99" s="57"/>
      <c r="TQ99" s="57"/>
      <c r="TR99" s="57"/>
      <c r="TS99" s="57"/>
      <c r="TT99" s="57"/>
      <c r="TU99" s="57"/>
      <c r="TV99" s="57"/>
      <c r="TW99" s="57"/>
      <c r="TX99" s="57"/>
      <c r="TY99" s="57"/>
      <c r="TZ99" s="57"/>
      <c r="UA99" s="57"/>
      <c r="UB99" s="57"/>
      <c r="UC99" s="57"/>
      <c r="UD99" s="57"/>
      <c r="UE99" s="57"/>
      <c r="UF99" s="57"/>
      <c r="UG99" s="57"/>
      <c r="UH99" s="57"/>
      <c r="UI99" s="57"/>
      <c r="UJ99" s="57"/>
      <c r="UK99" s="57"/>
      <c r="UL99" s="57"/>
      <c r="UM99" s="57"/>
      <c r="UN99" s="57"/>
      <c r="UO99" s="57"/>
      <c r="UP99" s="57"/>
      <c r="UQ99" s="57"/>
      <c r="UR99" s="57"/>
      <c r="US99" s="57"/>
      <c r="UT99" s="57"/>
      <c r="UU99" s="57"/>
      <c r="UV99" s="57"/>
      <c r="UW99" s="57"/>
      <c r="UX99" s="57"/>
      <c r="UY99" s="57"/>
      <c r="UZ99" s="57"/>
      <c r="VA99" s="57"/>
      <c r="VB99" s="57"/>
      <c r="VC99" s="57"/>
      <c r="VD99" s="57"/>
      <c r="VE99" s="57"/>
      <c r="VF99" s="57"/>
      <c r="VG99" s="57"/>
      <c r="VH99" s="57"/>
      <c r="VI99" s="57"/>
      <c r="VJ99" s="57"/>
      <c r="VK99" s="57"/>
      <c r="VL99" s="57"/>
      <c r="VM99" s="57"/>
      <c r="VN99" s="57"/>
      <c r="VO99" s="57"/>
      <c r="VP99" s="57"/>
      <c r="VQ99" s="57"/>
      <c r="VR99" s="57"/>
      <c r="VS99" s="57"/>
      <c r="VT99" s="57"/>
      <c r="VU99" s="57"/>
      <c r="VV99" s="57"/>
      <c r="VW99" s="57"/>
      <c r="VX99" s="57"/>
      <c r="VY99" s="57"/>
      <c r="VZ99" s="57"/>
      <c r="WA99" s="57"/>
      <c r="WB99" s="57"/>
      <c r="WC99" s="57"/>
      <c r="WD99" s="57"/>
      <c r="WE99" s="57"/>
      <c r="WF99" s="57"/>
      <c r="WG99" s="57"/>
      <c r="WH99" s="57"/>
      <c r="WI99" s="57"/>
      <c r="WJ99" s="57"/>
      <c r="WK99" s="57"/>
      <c r="WL99" s="57"/>
      <c r="WM99" s="57"/>
      <c r="WN99" s="57"/>
      <c r="WO99" s="57"/>
      <c r="WP99" s="57"/>
      <c r="WQ99" s="57"/>
      <c r="WR99" s="57"/>
      <c r="WS99" s="57"/>
      <c r="WT99" s="57"/>
      <c r="WU99" s="57"/>
      <c r="WV99" s="57"/>
      <c r="WW99" s="57"/>
      <c r="WX99" s="57"/>
      <c r="WY99" s="57"/>
      <c r="WZ99" s="57"/>
      <c r="XA99" s="57"/>
      <c r="XB99" s="57"/>
      <c r="XC99" s="57"/>
      <c r="XD99" s="57"/>
      <c r="XE99" s="57"/>
      <c r="XF99" s="57"/>
      <c r="XG99" s="57"/>
      <c r="XH99" s="57"/>
      <c r="XI99" s="57"/>
      <c r="XJ99" s="57"/>
      <c r="XK99" s="57"/>
      <c r="XL99" s="57"/>
      <c r="XM99" s="57"/>
      <c r="XN99" s="57"/>
      <c r="XO99" s="57"/>
      <c r="XP99" s="57"/>
      <c r="XQ99" s="57"/>
      <c r="XR99" s="57"/>
      <c r="XS99" s="57"/>
      <c r="XT99" s="57"/>
      <c r="XU99" s="57"/>
      <c r="XV99" s="57"/>
      <c r="XW99" s="57"/>
      <c r="XX99" s="57"/>
      <c r="XY99" s="57"/>
      <c r="XZ99" s="57"/>
      <c r="YA99" s="57"/>
      <c r="YB99" s="57"/>
      <c r="YC99" s="57"/>
      <c r="YD99" s="57"/>
      <c r="YE99" s="57"/>
      <c r="YF99" s="57"/>
      <c r="YG99" s="57"/>
      <c r="YH99" s="57"/>
      <c r="YI99" s="57"/>
      <c r="YJ99" s="57"/>
      <c r="YK99" s="57"/>
      <c r="YL99" s="57"/>
      <c r="YM99" s="57"/>
      <c r="YN99" s="57"/>
      <c r="YO99" s="57"/>
      <c r="YP99" s="57"/>
      <c r="YQ99" s="57"/>
      <c r="YR99" s="57"/>
      <c r="YS99" s="57"/>
      <c r="YT99" s="57"/>
      <c r="YU99" s="57"/>
      <c r="YV99" s="57"/>
      <c r="YW99" s="57"/>
      <c r="YX99" s="57"/>
      <c r="YY99" s="57"/>
    </row>
    <row r="100" spans="2:675" x14ac:dyDescent="0.25">
      <c r="B100" s="157"/>
      <c r="C100" s="59">
        <f t="shared" si="4"/>
        <v>98</v>
      </c>
      <c r="D100" s="57" t="s">
        <v>50</v>
      </c>
      <c r="E100" s="57"/>
      <c r="F100" s="57">
        <f t="shared" ca="1" si="3"/>
        <v>0</v>
      </c>
      <c r="G100" s="57">
        <v>0</v>
      </c>
      <c r="H100" s="57"/>
      <c r="I100" s="57"/>
      <c r="J100" s="57"/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/>
      <c r="R100" s="57">
        <v>0</v>
      </c>
      <c r="S100" s="57">
        <v>0</v>
      </c>
      <c r="T100" s="57">
        <v>0</v>
      </c>
      <c r="U100" s="57">
        <v>0</v>
      </c>
      <c r="V100" s="57">
        <v>0</v>
      </c>
      <c r="W100" s="57">
        <v>0</v>
      </c>
      <c r="X100" s="57"/>
      <c r="Y100" s="57"/>
      <c r="Z100" s="57">
        <v>0</v>
      </c>
      <c r="AA100" s="57">
        <v>0</v>
      </c>
      <c r="AB100" s="57">
        <v>0</v>
      </c>
      <c r="AC100" s="57">
        <v>0</v>
      </c>
      <c r="AD100" s="57">
        <v>0</v>
      </c>
      <c r="AE100" s="57"/>
      <c r="AF100" s="57">
        <v>0</v>
      </c>
      <c r="AG100" s="57">
        <v>0</v>
      </c>
      <c r="AH100" s="57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7">
        <v>0</v>
      </c>
      <c r="AP100" s="57">
        <v>0</v>
      </c>
      <c r="AQ100" s="57">
        <v>0</v>
      </c>
      <c r="AR100" s="57">
        <v>0</v>
      </c>
      <c r="AS100" s="57"/>
      <c r="AT100" s="57">
        <v>0</v>
      </c>
      <c r="AU100" s="57">
        <v>0</v>
      </c>
      <c r="AV100" s="57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7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7"/>
      <c r="BK100" s="57"/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7">
        <v>0</v>
      </c>
      <c r="BR100" s="57">
        <v>0</v>
      </c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DO100" s="57"/>
      <c r="DP100" s="57"/>
      <c r="DQ100" s="57"/>
      <c r="DR100" s="57"/>
      <c r="DS100" s="57"/>
      <c r="DT100" s="57"/>
      <c r="DU100" s="57"/>
      <c r="DV100" s="57"/>
      <c r="DW100" s="57"/>
      <c r="DX100" s="57"/>
      <c r="DY100" s="57"/>
      <c r="DZ100" s="57"/>
      <c r="EA100" s="57"/>
      <c r="EB100" s="57"/>
      <c r="EC100" s="57"/>
      <c r="ED100" s="57"/>
      <c r="EE100" s="57"/>
      <c r="EF100" s="57"/>
      <c r="EG100" s="57"/>
      <c r="EH100" s="57"/>
      <c r="EI100" s="57"/>
      <c r="EJ100" s="57"/>
      <c r="EK100" s="57"/>
      <c r="EL100" s="57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EX100" s="57"/>
      <c r="EY100" s="57"/>
      <c r="EZ100" s="57"/>
      <c r="FA100" s="5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  <c r="FN100" s="57"/>
      <c r="FO100" s="57"/>
      <c r="FP100" s="57"/>
      <c r="FQ100" s="57"/>
      <c r="FR100" s="57"/>
      <c r="FS100" s="57"/>
      <c r="FT100" s="57"/>
      <c r="FU100" s="57"/>
      <c r="FV100" s="57"/>
      <c r="FW100" s="57"/>
      <c r="FX100" s="57"/>
      <c r="FY100" s="57"/>
      <c r="FZ100" s="57"/>
      <c r="GA100" s="57"/>
      <c r="GB100" s="57"/>
      <c r="GC100" s="57"/>
      <c r="GD100" s="57"/>
      <c r="GE100" s="57"/>
      <c r="GF100" s="57"/>
      <c r="GG100" s="57"/>
      <c r="GH100" s="57"/>
      <c r="GI100" s="57"/>
      <c r="GJ100" s="57"/>
      <c r="GK100" s="57"/>
      <c r="GL100" s="57"/>
      <c r="GM100" s="57"/>
      <c r="GN100" s="57"/>
      <c r="GO100" s="57"/>
      <c r="GP100" s="57"/>
      <c r="GQ100" s="57"/>
      <c r="GR100" s="57"/>
      <c r="GS100" s="57"/>
      <c r="GT100" s="57"/>
      <c r="GU100" s="57"/>
      <c r="GV100" s="57"/>
      <c r="GW100" s="57"/>
      <c r="GX100" s="57"/>
      <c r="GY100" s="57"/>
      <c r="GZ100" s="57"/>
      <c r="HA100" s="57"/>
      <c r="HB100" s="57"/>
      <c r="HC100" s="57"/>
      <c r="HD100" s="57"/>
      <c r="HE100" s="57"/>
      <c r="HF100" s="57"/>
      <c r="HG100" s="57"/>
      <c r="HH100" s="57"/>
      <c r="HI100" s="57"/>
      <c r="HJ100" s="57"/>
      <c r="HK100" s="57"/>
      <c r="HL100" s="57"/>
      <c r="HM100" s="57"/>
      <c r="HN100" s="57"/>
      <c r="HO100" s="57"/>
      <c r="HP100" s="57"/>
      <c r="HQ100" s="57"/>
      <c r="HR100" s="57"/>
      <c r="HS100" s="57"/>
      <c r="HT100" s="57"/>
      <c r="HU100" s="57"/>
      <c r="HV100" s="57"/>
      <c r="HW100" s="57"/>
      <c r="HX100" s="57"/>
      <c r="HY100" s="57"/>
      <c r="HZ100" s="57"/>
      <c r="IA100" s="57"/>
      <c r="IB100" s="57"/>
      <c r="IC100" s="57"/>
      <c r="ID100" s="57"/>
      <c r="IE100" s="57"/>
      <c r="IF100" s="57"/>
      <c r="IG100" s="57"/>
      <c r="IH100" s="57"/>
      <c r="II100" s="57"/>
      <c r="IJ100" s="57"/>
      <c r="IK100" s="57"/>
      <c r="IL100" s="57"/>
      <c r="IM100" s="57"/>
      <c r="IN100" s="57"/>
      <c r="IO100" s="57"/>
      <c r="IP100" s="57"/>
      <c r="IQ100" s="57"/>
      <c r="IR100" s="57"/>
      <c r="IS100" s="57"/>
      <c r="IT100" s="57"/>
      <c r="IU100" s="57"/>
      <c r="IV100" s="57"/>
      <c r="IW100" s="57"/>
      <c r="IX100" s="57"/>
      <c r="IY100" s="57"/>
      <c r="IZ100" s="57"/>
      <c r="JA100" s="57"/>
      <c r="JB100" s="57"/>
      <c r="JC100" s="57"/>
      <c r="JD100" s="57"/>
      <c r="JE100" s="57"/>
      <c r="JF100" s="57"/>
      <c r="JG100" s="57"/>
      <c r="JH100" s="57"/>
      <c r="JI100" s="57"/>
      <c r="JJ100" s="57"/>
      <c r="JK100" s="57"/>
      <c r="JL100" s="57"/>
      <c r="JM100" s="57"/>
      <c r="JN100" s="57"/>
      <c r="JO100" s="57"/>
      <c r="JP100" s="57"/>
      <c r="JQ100" s="57"/>
      <c r="JR100" s="57"/>
      <c r="JS100" s="57"/>
      <c r="JT100" s="57"/>
      <c r="JU100" s="57"/>
      <c r="JV100" s="57"/>
      <c r="JW100" s="57"/>
      <c r="JX100" s="57"/>
      <c r="JY100" s="57"/>
      <c r="JZ100" s="57"/>
      <c r="KA100" s="57"/>
      <c r="KB100" s="57"/>
      <c r="KC100" s="57"/>
      <c r="KD100" s="57"/>
      <c r="KE100" s="57"/>
      <c r="KF100" s="57"/>
      <c r="KG100" s="57"/>
      <c r="KH100" s="57"/>
      <c r="KI100" s="57"/>
      <c r="KJ100" s="57"/>
      <c r="KK100" s="57"/>
      <c r="KL100" s="57"/>
      <c r="KM100" s="57"/>
      <c r="KN100" s="57"/>
      <c r="KO100" s="57"/>
      <c r="KP100" s="57"/>
      <c r="KQ100" s="57"/>
      <c r="KR100" s="57"/>
      <c r="KS100" s="57"/>
      <c r="KT100" s="57"/>
      <c r="KU100" s="57"/>
      <c r="KV100" s="57"/>
      <c r="KW100" s="57"/>
      <c r="KX100" s="57"/>
      <c r="KY100" s="57"/>
      <c r="KZ100" s="57"/>
      <c r="LA100" s="57"/>
      <c r="LB100" s="57"/>
      <c r="LC100" s="57"/>
      <c r="LD100" s="57"/>
      <c r="LE100" s="57"/>
      <c r="LF100" s="57"/>
      <c r="LG100" s="57"/>
      <c r="LH100" s="57"/>
      <c r="LI100" s="57"/>
      <c r="LJ100" s="57"/>
      <c r="LK100" s="57"/>
      <c r="LL100" s="57"/>
      <c r="LM100" s="57"/>
      <c r="LN100" s="57"/>
      <c r="LO100" s="57"/>
      <c r="LP100" s="57"/>
      <c r="LQ100" s="57"/>
      <c r="LR100" s="57"/>
      <c r="LS100" s="57"/>
      <c r="LT100" s="57"/>
      <c r="LU100" s="57"/>
      <c r="LV100" s="57"/>
      <c r="LW100" s="57"/>
      <c r="LX100" s="57"/>
      <c r="LY100" s="57"/>
      <c r="LZ100" s="57"/>
      <c r="MA100" s="57"/>
      <c r="MB100" s="57"/>
      <c r="MC100" s="57"/>
      <c r="MD100" s="57"/>
      <c r="ME100" s="57"/>
      <c r="MF100" s="57"/>
      <c r="MG100" s="57"/>
      <c r="MH100" s="57"/>
      <c r="MI100" s="57"/>
      <c r="MJ100" s="57"/>
      <c r="MK100" s="57"/>
      <c r="ML100" s="57"/>
      <c r="MM100" s="57"/>
      <c r="MN100" s="57"/>
      <c r="MO100" s="57"/>
      <c r="MP100" s="57"/>
      <c r="MQ100" s="57"/>
      <c r="MR100" s="57"/>
      <c r="MS100" s="57"/>
      <c r="MT100" s="57"/>
      <c r="MU100" s="57"/>
      <c r="MV100" s="57"/>
      <c r="MW100" s="57"/>
      <c r="MX100" s="57"/>
      <c r="MY100" s="57"/>
      <c r="MZ100" s="57"/>
      <c r="NA100" s="57"/>
      <c r="NB100" s="57"/>
      <c r="NC100" s="57"/>
      <c r="ND100" s="57"/>
      <c r="NE100" s="57"/>
      <c r="NF100" s="57"/>
      <c r="NG100" s="57"/>
      <c r="NH100" s="57"/>
      <c r="NI100" s="57"/>
      <c r="NJ100" s="57"/>
      <c r="NK100" s="57"/>
      <c r="NL100" s="57"/>
      <c r="NM100" s="57"/>
      <c r="NN100" s="57"/>
      <c r="NO100" s="57"/>
      <c r="NP100" s="57"/>
      <c r="NQ100" s="57"/>
      <c r="NR100" s="57"/>
      <c r="NS100" s="57"/>
      <c r="NT100" s="57"/>
      <c r="NU100" s="57"/>
      <c r="NV100" s="57"/>
      <c r="NW100" s="57"/>
      <c r="NX100" s="57"/>
      <c r="NY100" s="57"/>
      <c r="NZ100" s="57"/>
      <c r="OA100" s="57"/>
      <c r="OB100" s="57"/>
      <c r="OC100" s="57"/>
      <c r="OD100" s="57"/>
      <c r="OE100" s="57"/>
      <c r="OF100" s="57"/>
      <c r="OG100" s="57"/>
      <c r="OH100" s="57"/>
      <c r="OI100" s="57"/>
      <c r="OJ100" s="57"/>
      <c r="OK100" s="57"/>
      <c r="OL100" s="57"/>
      <c r="OM100" s="57"/>
      <c r="ON100" s="57"/>
      <c r="OO100" s="57"/>
      <c r="OP100" s="57"/>
      <c r="OQ100" s="57"/>
      <c r="OR100" s="57"/>
      <c r="OS100" s="57"/>
      <c r="OT100" s="57"/>
      <c r="OU100" s="57"/>
      <c r="OV100" s="57"/>
      <c r="OW100" s="57"/>
      <c r="OX100" s="57"/>
      <c r="OY100" s="57"/>
      <c r="OZ100" s="57"/>
      <c r="PA100" s="57"/>
      <c r="PB100" s="57"/>
      <c r="PC100" s="57"/>
      <c r="PD100" s="57"/>
      <c r="PE100" s="57"/>
      <c r="PF100" s="57"/>
      <c r="PG100" s="57"/>
      <c r="PH100" s="57"/>
      <c r="PI100" s="57"/>
      <c r="PJ100" s="57"/>
      <c r="PK100" s="57"/>
      <c r="PL100" s="57"/>
      <c r="PM100" s="57"/>
      <c r="PN100" s="57"/>
      <c r="PO100" s="57"/>
      <c r="PP100" s="57"/>
      <c r="PQ100" s="57"/>
      <c r="PR100" s="57"/>
      <c r="PS100" s="57"/>
      <c r="PT100" s="57"/>
      <c r="PU100" s="57"/>
      <c r="PV100" s="57"/>
      <c r="PW100" s="57"/>
      <c r="PX100" s="57"/>
      <c r="PY100" s="57"/>
      <c r="PZ100" s="57"/>
      <c r="QA100" s="57"/>
      <c r="QB100" s="57"/>
      <c r="QC100" s="57"/>
      <c r="QD100" s="57"/>
      <c r="QE100" s="57"/>
      <c r="QF100" s="57"/>
      <c r="QG100" s="57"/>
      <c r="QH100" s="57"/>
      <c r="QI100" s="57"/>
      <c r="QJ100" s="57"/>
      <c r="QK100" s="57"/>
      <c r="QL100" s="57"/>
      <c r="QM100" s="57"/>
      <c r="QN100" s="57"/>
      <c r="QO100" s="57"/>
      <c r="QP100" s="57"/>
      <c r="QQ100" s="57"/>
      <c r="QR100" s="57"/>
      <c r="QS100" s="57"/>
      <c r="QT100" s="57"/>
      <c r="QU100" s="57"/>
      <c r="QV100" s="57"/>
      <c r="QW100" s="57"/>
      <c r="QX100" s="57"/>
      <c r="QY100" s="57"/>
      <c r="QZ100" s="57"/>
      <c r="RA100" s="57"/>
      <c r="RB100" s="57"/>
      <c r="RC100" s="57"/>
      <c r="RD100" s="57"/>
      <c r="RE100" s="57"/>
      <c r="RF100" s="57"/>
      <c r="RG100" s="57"/>
      <c r="RH100" s="57"/>
      <c r="RI100" s="57"/>
      <c r="RJ100" s="57"/>
      <c r="RK100" s="57"/>
      <c r="RL100" s="57"/>
      <c r="RM100" s="57"/>
      <c r="RN100" s="57"/>
      <c r="RO100" s="57"/>
      <c r="RP100" s="57"/>
      <c r="RQ100" s="57"/>
      <c r="RR100" s="57"/>
      <c r="RS100" s="57"/>
      <c r="RT100" s="57"/>
      <c r="RU100" s="57"/>
      <c r="RV100" s="57"/>
      <c r="RW100" s="57"/>
      <c r="RX100" s="57"/>
      <c r="RY100" s="57"/>
      <c r="RZ100" s="57"/>
      <c r="SA100" s="57"/>
      <c r="SB100" s="57"/>
      <c r="SC100" s="57"/>
      <c r="SD100" s="57"/>
      <c r="SE100" s="57"/>
      <c r="SF100" s="57"/>
      <c r="SG100" s="57"/>
      <c r="SH100" s="57"/>
      <c r="SI100" s="57"/>
      <c r="SJ100" s="57"/>
      <c r="SK100" s="57"/>
      <c r="SL100" s="57"/>
      <c r="SM100" s="57"/>
      <c r="SN100" s="57"/>
      <c r="SO100" s="57"/>
      <c r="SP100" s="57"/>
      <c r="SQ100" s="57"/>
      <c r="SR100" s="57"/>
      <c r="SS100" s="57"/>
      <c r="ST100" s="57"/>
      <c r="SU100" s="57"/>
      <c r="SV100" s="57"/>
      <c r="SW100" s="57"/>
      <c r="SX100" s="57"/>
      <c r="SY100" s="57"/>
      <c r="SZ100" s="57"/>
      <c r="TA100" s="57"/>
      <c r="TB100" s="57"/>
      <c r="TC100" s="57"/>
      <c r="TD100" s="57"/>
      <c r="TE100" s="57"/>
      <c r="TF100" s="57"/>
      <c r="TG100" s="57"/>
      <c r="TH100" s="57"/>
      <c r="TI100" s="57"/>
      <c r="TJ100" s="57"/>
      <c r="TK100" s="57"/>
      <c r="TL100" s="57"/>
      <c r="TM100" s="57"/>
      <c r="TN100" s="57"/>
      <c r="TO100" s="57"/>
      <c r="TP100" s="57"/>
      <c r="TQ100" s="57"/>
      <c r="TR100" s="57"/>
      <c r="TS100" s="57"/>
      <c r="TT100" s="57"/>
      <c r="TU100" s="57"/>
      <c r="TV100" s="57"/>
      <c r="TW100" s="57"/>
      <c r="TX100" s="57"/>
      <c r="TY100" s="57"/>
      <c r="TZ100" s="57"/>
      <c r="UA100" s="57"/>
      <c r="UB100" s="57"/>
      <c r="UC100" s="57"/>
      <c r="UD100" s="57"/>
      <c r="UE100" s="57"/>
      <c r="UF100" s="57"/>
      <c r="UG100" s="57"/>
      <c r="UH100" s="57"/>
      <c r="UI100" s="57"/>
      <c r="UJ100" s="57"/>
      <c r="UK100" s="57"/>
      <c r="UL100" s="57"/>
      <c r="UM100" s="57"/>
      <c r="UN100" s="57"/>
      <c r="UO100" s="57"/>
      <c r="UP100" s="57"/>
      <c r="UQ100" s="57"/>
      <c r="UR100" s="57"/>
      <c r="US100" s="57"/>
      <c r="UT100" s="57"/>
      <c r="UU100" s="57"/>
      <c r="UV100" s="57"/>
      <c r="UW100" s="57"/>
      <c r="UX100" s="57"/>
      <c r="UY100" s="57"/>
      <c r="UZ100" s="57"/>
      <c r="VA100" s="57"/>
      <c r="VB100" s="57"/>
      <c r="VC100" s="57"/>
      <c r="VD100" s="57"/>
      <c r="VE100" s="57"/>
      <c r="VF100" s="57"/>
      <c r="VG100" s="57"/>
      <c r="VH100" s="57"/>
      <c r="VI100" s="57"/>
      <c r="VJ100" s="57"/>
      <c r="VK100" s="57"/>
      <c r="VL100" s="57"/>
      <c r="VM100" s="57"/>
      <c r="VN100" s="57"/>
      <c r="VO100" s="57"/>
      <c r="VP100" s="57"/>
      <c r="VQ100" s="57"/>
      <c r="VR100" s="57"/>
      <c r="VS100" s="57"/>
      <c r="VT100" s="57"/>
      <c r="VU100" s="57"/>
      <c r="VV100" s="57"/>
      <c r="VW100" s="57"/>
      <c r="VX100" s="57"/>
      <c r="VY100" s="57"/>
      <c r="VZ100" s="57"/>
      <c r="WA100" s="57"/>
      <c r="WB100" s="57"/>
      <c r="WC100" s="57"/>
      <c r="WD100" s="57"/>
      <c r="WE100" s="57"/>
      <c r="WF100" s="57"/>
      <c r="WG100" s="57"/>
      <c r="WH100" s="57"/>
      <c r="WI100" s="57"/>
      <c r="WJ100" s="57"/>
      <c r="WK100" s="57"/>
      <c r="WL100" s="57"/>
      <c r="WM100" s="57"/>
      <c r="WN100" s="57"/>
      <c r="WO100" s="57"/>
      <c r="WP100" s="57"/>
      <c r="WQ100" s="57"/>
      <c r="WR100" s="57"/>
      <c r="WS100" s="57"/>
      <c r="WT100" s="57"/>
      <c r="WU100" s="57"/>
      <c r="WV100" s="57"/>
      <c r="WW100" s="57"/>
      <c r="WX100" s="57"/>
      <c r="WY100" s="57"/>
      <c r="WZ100" s="57"/>
      <c r="XA100" s="57"/>
      <c r="XB100" s="57"/>
      <c r="XC100" s="57"/>
      <c r="XD100" s="57"/>
      <c r="XE100" s="57"/>
      <c r="XF100" s="57"/>
      <c r="XG100" s="57"/>
      <c r="XH100" s="57"/>
      <c r="XI100" s="57"/>
      <c r="XJ100" s="57"/>
      <c r="XK100" s="57"/>
      <c r="XL100" s="57"/>
      <c r="XM100" s="57"/>
      <c r="XN100" s="57"/>
      <c r="XO100" s="57"/>
      <c r="XP100" s="57"/>
      <c r="XQ100" s="57"/>
      <c r="XR100" s="57"/>
      <c r="XS100" s="57"/>
      <c r="XT100" s="57"/>
      <c r="XU100" s="57"/>
      <c r="XV100" s="57"/>
      <c r="XW100" s="57"/>
      <c r="XX100" s="57"/>
      <c r="XY100" s="57"/>
      <c r="XZ100" s="57"/>
      <c r="YA100" s="57"/>
      <c r="YB100" s="57"/>
      <c r="YC100" s="57"/>
      <c r="YD100" s="57"/>
      <c r="YE100" s="57"/>
      <c r="YF100" s="57"/>
      <c r="YG100" s="57"/>
      <c r="YH100" s="57"/>
      <c r="YI100" s="57"/>
      <c r="YJ100" s="57"/>
      <c r="YK100" s="57"/>
      <c r="YL100" s="57"/>
      <c r="YM100" s="57"/>
      <c r="YN100" s="57"/>
      <c r="YO100" s="57"/>
      <c r="YP100" s="57"/>
      <c r="YQ100" s="57"/>
      <c r="YR100" s="57"/>
      <c r="YS100" s="57"/>
      <c r="YT100" s="57"/>
      <c r="YU100" s="57"/>
      <c r="YV100" s="57"/>
      <c r="YW100" s="57"/>
      <c r="YX100" s="57"/>
      <c r="YY100" s="57"/>
    </row>
    <row r="101" spans="2:675" x14ac:dyDescent="0.25">
      <c r="B101" s="157"/>
      <c r="C101" s="59">
        <f t="shared" si="4"/>
        <v>99</v>
      </c>
      <c r="D101" s="57" t="s">
        <v>43</v>
      </c>
      <c r="E101" s="57"/>
      <c r="F101" s="57">
        <f t="shared" ca="1" si="3"/>
        <v>0</v>
      </c>
      <c r="G101" s="57">
        <v>0</v>
      </c>
      <c r="H101" s="57"/>
      <c r="I101" s="57"/>
      <c r="J101" s="57"/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/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0</v>
      </c>
      <c r="X101" s="57"/>
      <c r="Y101" s="57"/>
      <c r="Z101" s="57">
        <v>0</v>
      </c>
      <c r="AA101" s="57">
        <v>0</v>
      </c>
      <c r="AB101" s="57">
        <v>0</v>
      </c>
      <c r="AC101" s="57">
        <v>0</v>
      </c>
      <c r="AD101" s="57">
        <v>0</v>
      </c>
      <c r="AE101" s="57"/>
      <c r="AF101" s="57">
        <v>0</v>
      </c>
      <c r="AG101" s="57">
        <v>0</v>
      </c>
      <c r="AH101" s="57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7">
        <v>0</v>
      </c>
      <c r="AP101" s="57">
        <v>0</v>
      </c>
      <c r="AQ101" s="57">
        <v>0</v>
      </c>
      <c r="AR101" s="57">
        <v>0</v>
      </c>
      <c r="AS101" s="57"/>
      <c r="AT101" s="57">
        <v>0</v>
      </c>
      <c r="AU101" s="57">
        <v>0</v>
      </c>
      <c r="AV101" s="57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7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7"/>
      <c r="BK101" s="57"/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7">
        <v>0</v>
      </c>
      <c r="BR101" s="57">
        <v>0</v>
      </c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EX101" s="57"/>
      <c r="EY101" s="57"/>
      <c r="EZ101" s="57"/>
      <c r="FA101" s="5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  <c r="FN101" s="57"/>
      <c r="FO101" s="57"/>
      <c r="FP101" s="57"/>
      <c r="FQ101" s="57"/>
      <c r="FR101" s="57"/>
      <c r="FS101" s="57"/>
      <c r="FT101" s="57"/>
      <c r="FU101" s="57"/>
      <c r="FV101" s="57"/>
      <c r="FW101" s="57"/>
      <c r="FX101" s="57"/>
      <c r="FY101" s="57"/>
      <c r="FZ101" s="57"/>
      <c r="GA101" s="57"/>
      <c r="GB101" s="57"/>
      <c r="GC101" s="57"/>
      <c r="GD101" s="57"/>
      <c r="GE101" s="57"/>
      <c r="GF101" s="57"/>
      <c r="GG101" s="57"/>
      <c r="GH101" s="57"/>
      <c r="GI101" s="57"/>
      <c r="GJ101" s="57"/>
      <c r="GK101" s="57"/>
      <c r="GL101" s="57"/>
      <c r="GM101" s="57"/>
      <c r="GN101" s="57"/>
      <c r="GO101" s="57"/>
      <c r="GP101" s="57"/>
      <c r="GQ101" s="57"/>
      <c r="GR101" s="57"/>
      <c r="GS101" s="57"/>
      <c r="GT101" s="57"/>
      <c r="GU101" s="57"/>
      <c r="GV101" s="57"/>
      <c r="GW101" s="57"/>
      <c r="GX101" s="57"/>
      <c r="GY101" s="57"/>
      <c r="GZ101" s="57"/>
      <c r="HA101" s="57"/>
      <c r="HB101" s="57"/>
      <c r="HC101" s="57"/>
      <c r="HD101" s="57"/>
      <c r="HE101" s="57"/>
      <c r="HF101" s="57"/>
      <c r="HG101" s="57"/>
      <c r="HH101" s="57"/>
      <c r="HI101" s="57"/>
      <c r="HJ101" s="57"/>
      <c r="HK101" s="57"/>
      <c r="HL101" s="57"/>
      <c r="HM101" s="57"/>
      <c r="HN101" s="57"/>
      <c r="HO101" s="57"/>
      <c r="HP101" s="57"/>
      <c r="HQ101" s="57"/>
      <c r="HR101" s="57"/>
      <c r="HS101" s="57"/>
      <c r="HT101" s="57"/>
      <c r="HU101" s="57"/>
      <c r="HV101" s="57"/>
      <c r="HW101" s="57"/>
      <c r="HX101" s="57"/>
      <c r="HY101" s="57"/>
      <c r="HZ101" s="57"/>
      <c r="IA101" s="57"/>
      <c r="IB101" s="57"/>
      <c r="IC101" s="57"/>
      <c r="ID101" s="57"/>
      <c r="IE101" s="57"/>
      <c r="IF101" s="57"/>
      <c r="IG101" s="57"/>
      <c r="IH101" s="57"/>
      <c r="II101" s="57"/>
      <c r="IJ101" s="57"/>
      <c r="IK101" s="57"/>
      <c r="IL101" s="57"/>
      <c r="IM101" s="57"/>
      <c r="IN101" s="57"/>
      <c r="IO101" s="57"/>
      <c r="IP101" s="57"/>
      <c r="IQ101" s="57"/>
      <c r="IR101" s="57"/>
      <c r="IS101" s="57"/>
      <c r="IT101" s="57"/>
      <c r="IU101" s="57"/>
      <c r="IV101" s="57"/>
      <c r="IW101" s="57"/>
      <c r="IX101" s="57"/>
      <c r="IY101" s="57"/>
      <c r="IZ101" s="57"/>
      <c r="JA101" s="57"/>
      <c r="JB101" s="57"/>
      <c r="JC101" s="57"/>
      <c r="JD101" s="57"/>
      <c r="JE101" s="57"/>
      <c r="JF101" s="57"/>
      <c r="JG101" s="57"/>
      <c r="JH101" s="57"/>
      <c r="JI101" s="57"/>
      <c r="JJ101" s="57"/>
      <c r="JK101" s="57"/>
      <c r="JL101" s="57"/>
      <c r="JM101" s="57"/>
      <c r="JN101" s="57"/>
      <c r="JO101" s="57"/>
      <c r="JP101" s="57"/>
      <c r="JQ101" s="57"/>
      <c r="JR101" s="57"/>
      <c r="JS101" s="57"/>
      <c r="JT101" s="57"/>
      <c r="JU101" s="57"/>
      <c r="JV101" s="57"/>
      <c r="JW101" s="57"/>
      <c r="JX101" s="57"/>
      <c r="JY101" s="57"/>
      <c r="JZ101" s="57"/>
      <c r="KA101" s="57"/>
      <c r="KB101" s="57"/>
      <c r="KC101" s="57"/>
      <c r="KD101" s="57"/>
      <c r="KE101" s="57"/>
      <c r="KF101" s="57"/>
      <c r="KG101" s="57"/>
      <c r="KH101" s="57"/>
      <c r="KI101" s="57"/>
      <c r="KJ101" s="57"/>
      <c r="KK101" s="57"/>
      <c r="KL101" s="57"/>
      <c r="KM101" s="57"/>
      <c r="KN101" s="57"/>
      <c r="KO101" s="57"/>
      <c r="KP101" s="57"/>
      <c r="KQ101" s="57"/>
      <c r="KR101" s="57"/>
      <c r="KS101" s="57"/>
      <c r="KT101" s="57"/>
      <c r="KU101" s="57"/>
      <c r="KV101" s="57"/>
      <c r="KW101" s="57"/>
      <c r="KX101" s="57"/>
      <c r="KY101" s="57"/>
      <c r="KZ101" s="57"/>
      <c r="LA101" s="57"/>
      <c r="LB101" s="57"/>
      <c r="LC101" s="57"/>
      <c r="LD101" s="57"/>
      <c r="LE101" s="57"/>
      <c r="LF101" s="57"/>
      <c r="LG101" s="57"/>
      <c r="LH101" s="57"/>
      <c r="LI101" s="57"/>
      <c r="LJ101" s="57"/>
      <c r="LK101" s="57"/>
      <c r="LL101" s="57"/>
      <c r="LM101" s="57"/>
      <c r="LN101" s="57"/>
      <c r="LO101" s="57"/>
      <c r="LP101" s="57"/>
      <c r="LQ101" s="57"/>
      <c r="LR101" s="57"/>
      <c r="LS101" s="57"/>
      <c r="LT101" s="57"/>
      <c r="LU101" s="57"/>
      <c r="LV101" s="57"/>
      <c r="LW101" s="57"/>
      <c r="LX101" s="57"/>
      <c r="LY101" s="57"/>
      <c r="LZ101" s="57"/>
      <c r="MA101" s="57"/>
      <c r="MB101" s="57"/>
      <c r="MC101" s="57"/>
      <c r="MD101" s="57"/>
      <c r="ME101" s="57"/>
      <c r="MF101" s="57"/>
      <c r="MG101" s="57"/>
      <c r="MH101" s="57"/>
      <c r="MI101" s="57"/>
      <c r="MJ101" s="57"/>
      <c r="MK101" s="57"/>
      <c r="ML101" s="57"/>
      <c r="MM101" s="57"/>
      <c r="MN101" s="57"/>
      <c r="MO101" s="57"/>
      <c r="MP101" s="57"/>
      <c r="MQ101" s="57"/>
      <c r="MR101" s="57"/>
      <c r="MS101" s="57"/>
      <c r="MT101" s="57"/>
      <c r="MU101" s="57"/>
      <c r="MV101" s="57"/>
      <c r="MW101" s="57"/>
      <c r="MX101" s="57"/>
      <c r="MY101" s="57"/>
      <c r="MZ101" s="57"/>
      <c r="NA101" s="57"/>
      <c r="NB101" s="57"/>
      <c r="NC101" s="57"/>
      <c r="ND101" s="57"/>
      <c r="NE101" s="57"/>
      <c r="NF101" s="57"/>
      <c r="NG101" s="57"/>
      <c r="NH101" s="57"/>
      <c r="NI101" s="57"/>
      <c r="NJ101" s="57"/>
      <c r="NK101" s="57"/>
      <c r="NL101" s="57"/>
      <c r="NM101" s="57"/>
      <c r="NN101" s="57"/>
      <c r="NO101" s="57"/>
      <c r="NP101" s="57"/>
      <c r="NQ101" s="57"/>
      <c r="NR101" s="57"/>
      <c r="NS101" s="57"/>
      <c r="NT101" s="57"/>
      <c r="NU101" s="57"/>
      <c r="NV101" s="57"/>
      <c r="NW101" s="57"/>
      <c r="NX101" s="57"/>
      <c r="NY101" s="57"/>
      <c r="NZ101" s="57"/>
      <c r="OA101" s="57"/>
      <c r="OB101" s="57"/>
      <c r="OC101" s="57"/>
      <c r="OD101" s="57"/>
      <c r="OE101" s="57"/>
      <c r="OF101" s="57"/>
      <c r="OG101" s="57"/>
      <c r="OH101" s="57"/>
      <c r="OI101" s="57"/>
      <c r="OJ101" s="57"/>
      <c r="OK101" s="57"/>
      <c r="OL101" s="57"/>
      <c r="OM101" s="57"/>
      <c r="ON101" s="57"/>
      <c r="OO101" s="57"/>
      <c r="OP101" s="57"/>
      <c r="OQ101" s="57"/>
      <c r="OR101" s="57"/>
      <c r="OS101" s="57"/>
      <c r="OT101" s="57"/>
      <c r="OU101" s="57"/>
      <c r="OV101" s="57"/>
      <c r="OW101" s="57"/>
      <c r="OX101" s="57"/>
      <c r="OY101" s="57"/>
      <c r="OZ101" s="57"/>
      <c r="PA101" s="57"/>
      <c r="PB101" s="57"/>
      <c r="PC101" s="57"/>
      <c r="PD101" s="57"/>
      <c r="PE101" s="57"/>
      <c r="PF101" s="57"/>
      <c r="PG101" s="57"/>
      <c r="PH101" s="57"/>
      <c r="PI101" s="57"/>
      <c r="PJ101" s="57"/>
      <c r="PK101" s="57"/>
      <c r="PL101" s="57"/>
      <c r="PM101" s="57"/>
      <c r="PN101" s="57"/>
      <c r="PO101" s="57"/>
      <c r="PP101" s="57"/>
      <c r="PQ101" s="57"/>
      <c r="PR101" s="57"/>
      <c r="PS101" s="57"/>
      <c r="PT101" s="57"/>
      <c r="PU101" s="57"/>
      <c r="PV101" s="57"/>
      <c r="PW101" s="57"/>
      <c r="PX101" s="57"/>
      <c r="PY101" s="57"/>
      <c r="PZ101" s="57"/>
      <c r="QA101" s="57"/>
      <c r="QB101" s="57"/>
      <c r="QC101" s="57"/>
      <c r="QD101" s="57"/>
      <c r="QE101" s="57"/>
      <c r="QF101" s="57"/>
      <c r="QG101" s="57"/>
      <c r="QH101" s="57"/>
      <c r="QI101" s="57"/>
      <c r="QJ101" s="57"/>
      <c r="QK101" s="57"/>
      <c r="QL101" s="57"/>
      <c r="QM101" s="57"/>
      <c r="QN101" s="57"/>
      <c r="QO101" s="57"/>
      <c r="QP101" s="57"/>
      <c r="QQ101" s="57"/>
      <c r="QR101" s="57"/>
      <c r="QS101" s="57"/>
      <c r="QT101" s="57"/>
      <c r="QU101" s="57"/>
      <c r="QV101" s="57"/>
      <c r="QW101" s="57"/>
      <c r="QX101" s="57"/>
      <c r="QY101" s="57"/>
      <c r="QZ101" s="57"/>
      <c r="RA101" s="57"/>
      <c r="RB101" s="57"/>
      <c r="RC101" s="57"/>
      <c r="RD101" s="57"/>
      <c r="RE101" s="57"/>
      <c r="RF101" s="57"/>
      <c r="RG101" s="57"/>
      <c r="RH101" s="57"/>
      <c r="RI101" s="57"/>
      <c r="RJ101" s="57"/>
      <c r="RK101" s="57"/>
      <c r="RL101" s="57"/>
      <c r="RM101" s="57"/>
      <c r="RN101" s="57"/>
      <c r="RO101" s="57"/>
      <c r="RP101" s="57"/>
      <c r="RQ101" s="57"/>
      <c r="RR101" s="57"/>
      <c r="RS101" s="57"/>
      <c r="RT101" s="57"/>
      <c r="RU101" s="57"/>
      <c r="RV101" s="57"/>
      <c r="RW101" s="57"/>
      <c r="RX101" s="57"/>
      <c r="RY101" s="57"/>
      <c r="RZ101" s="57"/>
      <c r="SA101" s="57"/>
      <c r="SB101" s="57"/>
      <c r="SC101" s="57"/>
      <c r="SD101" s="57"/>
      <c r="SE101" s="57"/>
      <c r="SF101" s="57"/>
      <c r="SG101" s="57"/>
      <c r="SH101" s="57"/>
      <c r="SI101" s="57"/>
      <c r="SJ101" s="57"/>
      <c r="SK101" s="57"/>
      <c r="SL101" s="57"/>
      <c r="SM101" s="57"/>
      <c r="SN101" s="57"/>
      <c r="SO101" s="57"/>
      <c r="SP101" s="57"/>
      <c r="SQ101" s="57"/>
      <c r="SR101" s="57"/>
      <c r="SS101" s="57"/>
      <c r="ST101" s="57"/>
      <c r="SU101" s="57"/>
      <c r="SV101" s="57"/>
      <c r="SW101" s="57"/>
      <c r="SX101" s="57"/>
      <c r="SY101" s="57"/>
      <c r="SZ101" s="57"/>
      <c r="TA101" s="57"/>
      <c r="TB101" s="57"/>
      <c r="TC101" s="57"/>
      <c r="TD101" s="57"/>
      <c r="TE101" s="57"/>
      <c r="TF101" s="57"/>
      <c r="TG101" s="57"/>
      <c r="TH101" s="57"/>
      <c r="TI101" s="57"/>
      <c r="TJ101" s="57"/>
      <c r="TK101" s="57"/>
      <c r="TL101" s="57"/>
      <c r="TM101" s="57"/>
      <c r="TN101" s="57"/>
      <c r="TO101" s="57"/>
      <c r="TP101" s="57"/>
      <c r="TQ101" s="57"/>
      <c r="TR101" s="57"/>
      <c r="TS101" s="57"/>
      <c r="TT101" s="57"/>
      <c r="TU101" s="57"/>
      <c r="TV101" s="57"/>
      <c r="TW101" s="57"/>
      <c r="TX101" s="57"/>
      <c r="TY101" s="57"/>
      <c r="TZ101" s="57"/>
      <c r="UA101" s="57"/>
      <c r="UB101" s="57"/>
      <c r="UC101" s="57"/>
      <c r="UD101" s="57"/>
      <c r="UE101" s="57"/>
      <c r="UF101" s="57"/>
      <c r="UG101" s="57"/>
      <c r="UH101" s="57"/>
      <c r="UI101" s="57"/>
      <c r="UJ101" s="57"/>
      <c r="UK101" s="57"/>
      <c r="UL101" s="57"/>
      <c r="UM101" s="57"/>
      <c r="UN101" s="57"/>
      <c r="UO101" s="57"/>
      <c r="UP101" s="57"/>
      <c r="UQ101" s="57"/>
      <c r="UR101" s="57"/>
      <c r="US101" s="57"/>
      <c r="UT101" s="57"/>
      <c r="UU101" s="57"/>
      <c r="UV101" s="57"/>
      <c r="UW101" s="57"/>
      <c r="UX101" s="57"/>
      <c r="UY101" s="57"/>
      <c r="UZ101" s="57"/>
      <c r="VA101" s="57"/>
      <c r="VB101" s="57"/>
      <c r="VC101" s="57"/>
      <c r="VD101" s="57"/>
      <c r="VE101" s="57"/>
      <c r="VF101" s="57"/>
      <c r="VG101" s="57"/>
      <c r="VH101" s="57"/>
      <c r="VI101" s="57"/>
      <c r="VJ101" s="57"/>
      <c r="VK101" s="57"/>
      <c r="VL101" s="57"/>
      <c r="VM101" s="57"/>
      <c r="VN101" s="57"/>
      <c r="VO101" s="57"/>
      <c r="VP101" s="57"/>
      <c r="VQ101" s="57"/>
      <c r="VR101" s="57"/>
      <c r="VS101" s="57"/>
      <c r="VT101" s="57"/>
      <c r="VU101" s="57"/>
      <c r="VV101" s="57"/>
      <c r="VW101" s="57"/>
      <c r="VX101" s="57"/>
      <c r="VY101" s="57"/>
      <c r="VZ101" s="57"/>
      <c r="WA101" s="57"/>
      <c r="WB101" s="57"/>
      <c r="WC101" s="57"/>
      <c r="WD101" s="57"/>
      <c r="WE101" s="57"/>
      <c r="WF101" s="57"/>
      <c r="WG101" s="57"/>
      <c r="WH101" s="57"/>
      <c r="WI101" s="57"/>
      <c r="WJ101" s="57"/>
      <c r="WK101" s="57"/>
      <c r="WL101" s="57"/>
      <c r="WM101" s="57"/>
      <c r="WN101" s="57"/>
      <c r="WO101" s="57"/>
      <c r="WP101" s="57"/>
      <c r="WQ101" s="57"/>
      <c r="WR101" s="57"/>
      <c r="WS101" s="57"/>
      <c r="WT101" s="57"/>
      <c r="WU101" s="57"/>
      <c r="WV101" s="57"/>
      <c r="WW101" s="57"/>
      <c r="WX101" s="57"/>
      <c r="WY101" s="57"/>
      <c r="WZ101" s="57"/>
      <c r="XA101" s="57"/>
      <c r="XB101" s="57"/>
      <c r="XC101" s="57"/>
      <c r="XD101" s="57"/>
      <c r="XE101" s="57"/>
      <c r="XF101" s="57"/>
      <c r="XG101" s="57"/>
      <c r="XH101" s="57"/>
      <c r="XI101" s="57"/>
      <c r="XJ101" s="57"/>
      <c r="XK101" s="57"/>
      <c r="XL101" s="57"/>
      <c r="XM101" s="57"/>
      <c r="XN101" s="57"/>
      <c r="XO101" s="57"/>
      <c r="XP101" s="57"/>
      <c r="XQ101" s="57"/>
      <c r="XR101" s="57"/>
      <c r="XS101" s="57"/>
      <c r="XT101" s="57"/>
      <c r="XU101" s="57"/>
      <c r="XV101" s="57"/>
      <c r="XW101" s="57"/>
      <c r="XX101" s="57"/>
      <c r="XY101" s="57"/>
      <c r="XZ101" s="57"/>
      <c r="YA101" s="57"/>
      <c r="YB101" s="57"/>
      <c r="YC101" s="57"/>
      <c r="YD101" s="57"/>
      <c r="YE101" s="57"/>
      <c r="YF101" s="57"/>
      <c r="YG101" s="57"/>
      <c r="YH101" s="57"/>
      <c r="YI101" s="57"/>
      <c r="YJ101" s="57"/>
      <c r="YK101" s="57"/>
      <c r="YL101" s="57"/>
      <c r="YM101" s="57"/>
      <c r="YN101" s="57"/>
      <c r="YO101" s="57"/>
      <c r="YP101" s="57"/>
      <c r="YQ101" s="57"/>
      <c r="YR101" s="57"/>
      <c r="YS101" s="57"/>
      <c r="YT101" s="57"/>
      <c r="YU101" s="57"/>
      <c r="YV101" s="57"/>
      <c r="YW101" s="57"/>
      <c r="YX101" s="57"/>
      <c r="YY101" s="57"/>
    </row>
    <row r="102" spans="2:675" x14ac:dyDescent="0.25">
      <c r="B102" s="157"/>
      <c r="C102" s="59">
        <f t="shared" si="4"/>
        <v>100</v>
      </c>
      <c r="D102" s="57" t="s">
        <v>41</v>
      </c>
      <c r="E102" s="57"/>
      <c r="F102" s="57">
        <f t="shared" ca="1" si="3"/>
        <v>0</v>
      </c>
      <c r="G102" s="57">
        <v>0</v>
      </c>
      <c r="H102" s="57"/>
      <c r="I102" s="57"/>
      <c r="J102" s="57"/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/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0</v>
      </c>
      <c r="X102" s="57"/>
      <c r="Y102" s="57"/>
      <c r="Z102" s="57">
        <v>0</v>
      </c>
      <c r="AA102" s="57">
        <v>0</v>
      </c>
      <c r="AB102" s="57">
        <v>0</v>
      </c>
      <c r="AC102" s="57">
        <v>0</v>
      </c>
      <c r="AD102" s="57">
        <v>0</v>
      </c>
      <c r="AE102" s="57"/>
      <c r="AF102" s="57">
        <v>0</v>
      </c>
      <c r="AG102" s="57">
        <v>0</v>
      </c>
      <c r="AH102" s="57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7">
        <v>0</v>
      </c>
      <c r="AP102" s="57">
        <v>0</v>
      </c>
      <c r="AQ102" s="57">
        <v>0</v>
      </c>
      <c r="AR102" s="57">
        <v>0</v>
      </c>
      <c r="AS102" s="57"/>
      <c r="AT102" s="57">
        <v>0</v>
      </c>
      <c r="AU102" s="57">
        <v>0</v>
      </c>
      <c r="AV102" s="57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7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7"/>
      <c r="BK102" s="57"/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7">
        <v>0</v>
      </c>
      <c r="BR102" s="57">
        <v>0</v>
      </c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  <c r="DS102" s="57"/>
      <c r="DT102" s="57"/>
      <c r="DU102" s="57"/>
      <c r="DV102" s="57"/>
      <c r="DW102" s="57"/>
      <c r="DX102" s="57"/>
      <c r="DY102" s="57"/>
      <c r="DZ102" s="57"/>
      <c r="EA102" s="57"/>
      <c r="EB102" s="57"/>
      <c r="EC102" s="57"/>
      <c r="ED102" s="57"/>
      <c r="EE102" s="57"/>
      <c r="EF102" s="57"/>
      <c r="EG102" s="57"/>
      <c r="EH102" s="57"/>
      <c r="EI102" s="57"/>
      <c r="EJ102" s="57"/>
      <c r="EK102" s="57"/>
      <c r="EL102" s="57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EX102" s="57"/>
      <c r="EY102" s="57"/>
      <c r="EZ102" s="57"/>
      <c r="FA102" s="5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  <c r="FN102" s="57"/>
      <c r="FO102" s="57"/>
      <c r="FP102" s="57"/>
      <c r="FQ102" s="57"/>
      <c r="FR102" s="57"/>
      <c r="FS102" s="57"/>
      <c r="FT102" s="57"/>
      <c r="FU102" s="57"/>
      <c r="FV102" s="57"/>
      <c r="FW102" s="57"/>
      <c r="FX102" s="57"/>
      <c r="FY102" s="57"/>
      <c r="FZ102" s="57"/>
      <c r="GA102" s="57"/>
      <c r="GB102" s="57"/>
      <c r="GC102" s="57"/>
      <c r="GD102" s="57"/>
      <c r="GE102" s="57"/>
      <c r="GF102" s="57"/>
      <c r="GG102" s="57"/>
      <c r="GH102" s="57"/>
      <c r="GI102" s="57"/>
      <c r="GJ102" s="57"/>
      <c r="GK102" s="57"/>
      <c r="GL102" s="57"/>
      <c r="GM102" s="57"/>
      <c r="GN102" s="57"/>
      <c r="GO102" s="57"/>
      <c r="GP102" s="57"/>
      <c r="GQ102" s="57"/>
      <c r="GR102" s="57"/>
      <c r="GS102" s="57"/>
      <c r="GT102" s="57"/>
      <c r="GU102" s="57"/>
      <c r="GV102" s="57"/>
      <c r="GW102" s="57"/>
      <c r="GX102" s="57"/>
      <c r="GY102" s="57"/>
      <c r="GZ102" s="57"/>
      <c r="HA102" s="57"/>
      <c r="HB102" s="57"/>
      <c r="HC102" s="57"/>
      <c r="HD102" s="57"/>
      <c r="HE102" s="57"/>
      <c r="HF102" s="57"/>
      <c r="HG102" s="57"/>
      <c r="HH102" s="57"/>
      <c r="HI102" s="57"/>
      <c r="HJ102" s="57"/>
      <c r="HK102" s="57"/>
      <c r="HL102" s="57"/>
      <c r="HM102" s="57"/>
      <c r="HN102" s="57"/>
      <c r="HO102" s="57"/>
      <c r="HP102" s="57"/>
      <c r="HQ102" s="57"/>
      <c r="HR102" s="57"/>
      <c r="HS102" s="57"/>
      <c r="HT102" s="57"/>
      <c r="HU102" s="57"/>
      <c r="HV102" s="57"/>
      <c r="HW102" s="57"/>
      <c r="HX102" s="57"/>
      <c r="HY102" s="57"/>
      <c r="HZ102" s="57"/>
      <c r="IA102" s="57"/>
      <c r="IB102" s="57"/>
      <c r="IC102" s="57"/>
      <c r="ID102" s="57"/>
      <c r="IE102" s="57"/>
      <c r="IF102" s="57"/>
      <c r="IG102" s="57"/>
      <c r="IH102" s="57"/>
      <c r="II102" s="57"/>
      <c r="IJ102" s="57"/>
      <c r="IK102" s="57"/>
      <c r="IL102" s="57"/>
      <c r="IM102" s="57"/>
      <c r="IN102" s="57"/>
      <c r="IO102" s="57"/>
      <c r="IP102" s="57"/>
      <c r="IQ102" s="57"/>
      <c r="IR102" s="57"/>
      <c r="IS102" s="57"/>
      <c r="IT102" s="57"/>
      <c r="IU102" s="57"/>
      <c r="IV102" s="57"/>
      <c r="IW102" s="57"/>
      <c r="IX102" s="57"/>
      <c r="IY102" s="57"/>
      <c r="IZ102" s="57"/>
      <c r="JA102" s="57"/>
      <c r="JB102" s="57"/>
      <c r="JC102" s="57"/>
      <c r="JD102" s="57"/>
      <c r="JE102" s="57"/>
      <c r="JF102" s="57"/>
      <c r="JG102" s="57"/>
      <c r="JH102" s="57"/>
      <c r="JI102" s="57"/>
      <c r="JJ102" s="57"/>
      <c r="JK102" s="57"/>
      <c r="JL102" s="57"/>
      <c r="JM102" s="57"/>
      <c r="JN102" s="57"/>
      <c r="JO102" s="57"/>
      <c r="JP102" s="57"/>
      <c r="JQ102" s="57"/>
      <c r="JR102" s="57"/>
      <c r="JS102" s="57"/>
      <c r="JT102" s="57"/>
      <c r="JU102" s="57"/>
      <c r="JV102" s="57"/>
      <c r="JW102" s="57"/>
      <c r="JX102" s="57"/>
      <c r="JY102" s="57"/>
      <c r="JZ102" s="57"/>
      <c r="KA102" s="57"/>
      <c r="KB102" s="57"/>
      <c r="KC102" s="57"/>
      <c r="KD102" s="57"/>
      <c r="KE102" s="57"/>
      <c r="KF102" s="57"/>
      <c r="KG102" s="57"/>
      <c r="KH102" s="57"/>
      <c r="KI102" s="57"/>
      <c r="KJ102" s="57"/>
      <c r="KK102" s="57"/>
      <c r="KL102" s="57"/>
      <c r="KM102" s="57"/>
      <c r="KN102" s="57"/>
      <c r="KO102" s="57"/>
      <c r="KP102" s="57"/>
      <c r="KQ102" s="57"/>
      <c r="KR102" s="57"/>
      <c r="KS102" s="57"/>
      <c r="KT102" s="57"/>
      <c r="KU102" s="57"/>
      <c r="KV102" s="57"/>
      <c r="KW102" s="57"/>
      <c r="KX102" s="57"/>
      <c r="KY102" s="57"/>
      <c r="KZ102" s="57"/>
      <c r="LA102" s="57"/>
      <c r="LB102" s="57"/>
      <c r="LC102" s="57"/>
      <c r="LD102" s="57"/>
      <c r="LE102" s="57"/>
      <c r="LF102" s="57"/>
      <c r="LG102" s="57"/>
      <c r="LH102" s="57"/>
      <c r="LI102" s="57"/>
      <c r="LJ102" s="57"/>
      <c r="LK102" s="57"/>
      <c r="LL102" s="57"/>
      <c r="LM102" s="57"/>
      <c r="LN102" s="57"/>
      <c r="LO102" s="57"/>
      <c r="LP102" s="57"/>
      <c r="LQ102" s="57"/>
      <c r="LR102" s="57"/>
      <c r="LS102" s="57"/>
      <c r="LT102" s="57"/>
      <c r="LU102" s="57"/>
      <c r="LV102" s="57"/>
      <c r="LW102" s="57"/>
      <c r="LX102" s="57"/>
      <c r="LY102" s="57"/>
      <c r="LZ102" s="57"/>
      <c r="MA102" s="57"/>
      <c r="MB102" s="57"/>
      <c r="MC102" s="57"/>
      <c r="MD102" s="57"/>
      <c r="ME102" s="57"/>
      <c r="MF102" s="57"/>
      <c r="MG102" s="57"/>
      <c r="MH102" s="57"/>
      <c r="MI102" s="57"/>
      <c r="MJ102" s="57"/>
      <c r="MK102" s="57"/>
      <c r="ML102" s="57"/>
      <c r="MM102" s="57"/>
      <c r="MN102" s="57"/>
      <c r="MO102" s="57"/>
      <c r="MP102" s="57"/>
      <c r="MQ102" s="57"/>
      <c r="MR102" s="57"/>
      <c r="MS102" s="57"/>
      <c r="MT102" s="57"/>
      <c r="MU102" s="57"/>
      <c r="MV102" s="57"/>
      <c r="MW102" s="57"/>
      <c r="MX102" s="57"/>
      <c r="MY102" s="57"/>
      <c r="MZ102" s="57"/>
      <c r="NA102" s="57"/>
      <c r="NB102" s="57"/>
      <c r="NC102" s="57"/>
      <c r="ND102" s="57"/>
      <c r="NE102" s="57"/>
      <c r="NF102" s="57"/>
      <c r="NG102" s="57"/>
      <c r="NH102" s="57"/>
      <c r="NI102" s="57"/>
      <c r="NJ102" s="57"/>
      <c r="NK102" s="57"/>
      <c r="NL102" s="57"/>
      <c r="NM102" s="57"/>
      <c r="NN102" s="57"/>
      <c r="NO102" s="57"/>
      <c r="NP102" s="57"/>
      <c r="NQ102" s="57"/>
      <c r="NR102" s="57"/>
      <c r="NS102" s="57"/>
      <c r="NT102" s="57"/>
      <c r="NU102" s="57"/>
      <c r="NV102" s="57"/>
      <c r="NW102" s="57"/>
      <c r="NX102" s="57"/>
      <c r="NY102" s="57"/>
      <c r="NZ102" s="57"/>
      <c r="OA102" s="57"/>
      <c r="OB102" s="57"/>
      <c r="OC102" s="57"/>
      <c r="OD102" s="57"/>
      <c r="OE102" s="57"/>
      <c r="OF102" s="57"/>
      <c r="OG102" s="57"/>
      <c r="OH102" s="57"/>
      <c r="OI102" s="57"/>
      <c r="OJ102" s="57"/>
      <c r="OK102" s="57"/>
      <c r="OL102" s="57"/>
      <c r="OM102" s="57"/>
      <c r="ON102" s="57"/>
      <c r="OO102" s="57"/>
      <c r="OP102" s="57"/>
      <c r="OQ102" s="57"/>
      <c r="OR102" s="57"/>
      <c r="OS102" s="57"/>
      <c r="OT102" s="57"/>
      <c r="OU102" s="57"/>
      <c r="OV102" s="57"/>
      <c r="OW102" s="57"/>
      <c r="OX102" s="57"/>
      <c r="OY102" s="57"/>
      <c r="OZ102" s="57"/>
      <c r="PA102" s="57"/>
      <c r="PB102" s="57"/>
      <c r="PC102" s="57"/>
      <c r="PD102" s="57"/>
      <c r="PE102" s="57"/>
      <c r="PF102" s="57"/>
      <c r="PG102" s="57"/>
      <c r="PH102" s="57"/>
      <c r="PI102" s="57"/>
      <c r="PJ102" s="57"/>
      <c r="PK102" s="57"/>
      <c r="PL102" s="57"/>
      <c r="PM102" s="57"/>
      <c r="PN102" s="57"/>
      <c r="PO102" s="57"/>
      <c r="PP102" s="57"/>
      <c r="PQ102" s="57"/>
      <c r="PR102" s="57"/>
      <c r="PS102" s="57"/>
      <c r="PT102" s="57"/>
      <c r="PU102" s="57"/>
      <c r="PV102" s="57"/>
      <c r="PW102" s="57"/>
      <c r="PX102" s="57"/>
      <c r="PY102" s="57"/>
      <c r="PZ102" s="57"/>
      <c r="QA102" s="57"/>
      <c r="QB102" s="57"/>
      <c r="QC102" s="57"/>
      <c r="QD102" s="57"/>
      <c r="QE102" s="57"/>
      <c r="QF102" s="57"/>
      <c r="QG102" s="57"/>
      <c r="QH102" s="57"/>
      <c r="QI102" s="57"/>
      <c r="QJ102" s="57"/>
      <c r="QK102" s="57"/>
      <c r="QL102" s="57"/>
      <c r="QM102" s="57"/>
      <c r="QN102" s="57"/>
      <c r="QO102" s="57"/>
      <c r="QP102" s="57"/>
      <c r="QQ102" s="57"/>
      <c r="QR102" s="57"/>
      <c r="QS102" s="57"/>
      <c r="QT102" s="57"/>
      <c r="QU102" s="57"/>
      <c r="QV102" s="57"/>
      <c r="QW102" s="57"/>
      <c r="QX102" s="57"/>
      <c r="QY102" s="57"/>
      <c r="QZ102" s="57"/>
      <c r="RA102" s="57"/>
      <c r="RB102" s="57"/>
      <c r="RC102" s="57"/>
      <c r="RD102" s="57"/>
      <c r="RE102" s="57"/>
      <c r="RF102" s="57"/>
      <c r="RG102" s="57"/>
      <c r="RH102" s="57"/>
      <c r="RI102" s="57"/>
      <c r="RJ102" s="57"/>
      <c r="RK102" s="57"/>
      <c r="RL102" s="57"/>
      <c r="RM102" s="57"/>
      <c r="RN102" s="57"/>
      <c r="RO102" s="57"/>
      <c r="RP102" s="57"/>
      <c r="RQ102" s="57"/>
      <c r="RR102" s="57"/>
      <c r="RS102" s="57"/>
      <c r="RT102" s="57"/>
      <c r="RU102" s="57"/>
      <c r="RV102" s="57"/>
      <c r="RW102" s="57"/>
      <c r="RX102" s="57"/>
      <c r="RY102" s="57"/>
      <c r="RZ102" s="57"/>
      <c r="SA102" s="57"/>
      <c r="SB102" s="57"/>
      <c r="SC102" s="57"/>
      <c r="SD102" s="57"/>
      <c r="SE102" s="57"/>
      <c r="SF102" s="57"/>
      <c r="SG102" s="57"/>
      <c r="SH102" s="57"/>
      <c r="SI102" s="57"/>
      <c r="SJ102" s="57"/>
      <c r="SK102" s="57"/>
      <c r="SL102" s="57"/>
      <c r="SM102" s="57"/>
      <c r="SN102" s="57"/>
      <c r="SO102" s="57"/>
      <c r="SP102" s="57"/>
      <c r="SQ102" s="57"/>
      <c r="SR102" s="57"/>
      <c r="SS102" s="57"/>
      <c r="ST102" s="57"/>
      <c r="SU102" s="57"/>
      <c r="SV102" s="57"/>
      <c r="SW102" s="57"/>
      <c r="SX102" s="57"/>
      <c r="SY102" s="57"/>
      <c r="SZ102" s="57"/>
      <c r="TA102" s="57"/>
      <c r="TB102" s="57"/>
      <c r="TC102" s="57"/>
      <c r="TD102" s="57"/>
      <c r="TE102" s="57"/>
      <c r="TF102" s="57"/>
      <c r="TG102" s="57"/>
      <c r="TH102" s="57"/>
      <c r="TI102" s="57"/>
      <c r="TJ102" s="57"/>
      <c r="TK102" s="57"/>
      <c r="TL102" s="57"/>
      <c r="TM102" s="57"/>
      <c r="TN102" s="57"/>
      <c r="TO102" s="57"/>
      <c r="TP102" s="57"/>
      <c r="TQ102" s="57"/>
      <c r="TR102" s="57"/>
      <c r="TS102" s="57"/>
      <c r="TT102" s="57"/>
      <c r="TU102" s="57"/>
      <c r="TV102" s="57"/>
      <c r="TW102" s="57"/>
      <c r="TX102" s="57"/>
      <c r="TY102" s="57"/>
      <c r="TZ102" s="57"/>
      <c r="UA102" s="57"/>
      <c r="UB102" s="57"/>
      <c r="UC102" s="57"/>
      <c r="UD102" s="57"/>
      <c r="UE102" s="57"/>
      <c r="UF102" s="57"/>
      <c r="UG102" s="57"/>
      <c r="UH102" s="57"/>
      <c r="UI102" s="57"/>
      <c r="UJ102" s="57"/>
      <c r="UK102" s="57"/>
      <c r="UL102" s="57"/>
      <c r="UM102" s="57"/>
      <c r="UN102" s="57"/>
      <c r="UO102" s="57"/>
      <c r="UP102" s="57"/>
      <c r="UQ102" s="57"/>
      <c r="UR102" s="57"/>
      <c r="US102" s="57"/>
      <c r="UT102" s="57"/>
      <c r="UU102" s="57"/>
      <c r="UV102" s="57"/>
      <c r="UW102" s="57"/>
      <c r="UX102" s="57"/>
      <c r="UY102" s="57"/>
      <c r="UZ102" s="57"/>
      <c r="VA102" s="57"/>
      <c r="VB102" s="57"/>
      <c r="VC102" s="57"/>
      <c r="VD102" s="57"/>
      <c r="VE102" s="57"/>
      <c r="VF102" s="57"/>
      <c r="VG102" s="57"/>
      <c r="VH102" s="57"/>
      <c r="VI102" s="57"/>
      <c r="VJ102" s="57"/>
      <c r="VK102" s="57"/>
      <c r="VL102" s="57"/>
      <c r="VM102" s="57"/>
      <c r="VN102" s="57"/>
      <c r="VO102" s="57"/>
      <c r="VP102" s="57"/>
      <c r="VQ102" s="57"/>
      <c r="VR102" s="57"/>
      <c r="VS102" s="57"/>
      <c r="VT102" s="57"/>
      <c r="VU102" s="57"/>
      <c r="VV102" s="57"/>
      <c r="VW102" s="57"/>
      <c r="VX102" s="57"/>
      <c r="VY102" s="57"/>
      <c r="VZ102" s="57"/>
      <c r="WA102" s="57"/>
      <c r="WB102" s="57"/>
      <c r="WC102" s="57"/>
      <c r="WD102" s="57"/>
      <c r="WE102" s="57"/>
      <c r="WF102" s="57"/>
      <c r="WG102" s="57"/>
      <c r="WH102" s="57"/>
      <c r="WI102" s="57"/>
      <c r="WJ102" s="57"/>
      <c r="WK102" s="57"/>
      <c r="WL102" s="57"/>
      <c r="WM102" s="57"/>
      <c r="WN102" s="57"/>
      <c r="WO102" s="57"/>
      <c r="WP102" s="57"/>
      <c r="WQ102" s="57"/>
      <c r="WR102" s="57"/>
      <c r="WS102" s="57"/>
      <c r="WT102" s="57"/>
      <c r="WU102" s="57"/>
      <c r="WV102" s="57"/>
      <c r="WW102" s="57"/>
      <c r="WX102" s="57"/>
      <c r="WY102" s="57"/>
      <c r="WZ102" s="57"/>
      <c r="XA102" s="57"/>
      <c r="XB102" s="57"/>
      <c r="XC102" s="57"/>
      <c r="XD102" s="57"/>
      <c r="XE102" s="57"/>
      <c r="XF102" s="57"/>
      <c r="XG102" s="57"/>
      <c r="XH102" s="57"/>
      <c r="XI102" s="57"/>
      <c r="XJ102" s="57"/>
      <c r="XK102" s="57"/>
      <c r="XL102" s="57"/>
      <c r="XM102" s="57"/>
      <c r="XN102" s="57"/>
      <c r="XO102" s="57"/>
      <c r="XP102" s="57"/>
      <c r="XQ102" s="57"/>
      <c r="XR102" s="57"/>
      <c r="XS102" s="57"/>
      <c r="XT102" s="57"/>
      <c r="XU102" s="57"/>
      <c r="XV102" s="57"/>
      <c r="XW102" s="57"/>
      <c r="XX102" s="57"/>
      <c r="XY102" s="57"/>
      <c r="XZ102" s="57"/>
      <c r="YA102" s="57"/>
      <c r="YB102" s="57"/>
      <c r="YC102" s="57"/>
      <c r="YD102" s="57"/>
      <c r="YE102" s="57"/>
      <c r="YF102" s="57"/>
      <c r="YG102" s="57"/>
      <c r="YH102" s="57"/>
      <c r="YI102" s="57"/>
      <c r="YJ102" s="57"/>
      <c r="YK102" s="57"/>
      <c r="YL102" s="57"/>
      <c r="YM102" s="57"/>
      <c r="YN102" s="57"/>
      <c r="YO102" s="57"/>
      <c r="YP102" s="57"/>
      <c r="YQ102" s="57"/>
      <c r="YR102" s="57"/>
      <c r="YS102" s="57"/>
      <c r="YT102" s="57"/>
      <c r="YU102" s="57"/>
      <c r="YV102" s="57"/>
      <c r="YW102" s="57"/>
      <c r="YX102" s="57"/>
      <c r="YY102" s="57"/>
    </row>
    <row r="103" spans="2:675" x14ac:dyDescent="0.25">
      <c r="B103" s="157"/>
      <c r="C103" s="59">
        <f t="shared" si="4"/>
        <v>101</v>
      </c>
      <c r="D103" s="57" t="s">
        <v>39</v>
      </c>
      <c r="E103" s="57"/>
      <c r="F103" s="57">
        <f t="shared" ca="1" si="3"/>
        <v>0</v>
      </c>
      <c r="G103" s="57">
        <v>0</v>
      </c>
      <c r="H103" s="57"/>
      <c r="I103" s="57"/>
      <c r="J103" s="57"/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/>
      <c r="R103" s="57">
        <v>0</v>
      </c>
      <c r="S103" s="57">
        <v>0</v>
      </c>
      <c r="T103" s="57">
        <v>0</v>
      </c>
      <c r="U103" s="57">
        <v>0</v>
      </c>
      <c r="V103" s="57">
        <v>0</v>
      </c>
      <c r="W103" s="57">
        <v>0</v>
      </c>
      <c r="X103" s="57"/>
      <c r="Y103" s="57"/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/>
      <c r="AF103" s="57">
        <v>0</v>
      </c>
      <c r="AG103" s="57">
        <v>0</v>
      </c>
      <c r="AH103" s="57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7">
        <v>0</v>
      </c>
      <c r="AP103" s="57">
        <v>0</v>
      </c>
      <c r="AQ103" s="57">
        <v>0</v>
      </c>
      <c r="AR103" s="57">
        <v>0</v>
      </c>
      <c r="AS103" s="57"/>
      <c r="AT103" s="57">
        <v>0</v>
      </c>
      <c r="AU103" s="57">
        <v>0</v>
      </c>
      <c r="AV103" s="57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7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7"/>
      <c r="BK103" s="57"/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7">
        <v>0</v>
      </c>
      <c r="BR103" s="57">
        <v>0</v>
      </c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  <c r="DS103" s="57"/>
      <c r="DT103" s="57"/>
      <c r="DU103" s="57"/>
      <c r="DV103" s="57"/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7"/>
      <c r="GK103" s="57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/>
      <c r="HC103" s="57"/>
      <c r="HD103" s="57"/>
      <c r="HE103" s="57"/>
      <c r="HF103" s="57"/>
      <c r="HG103" s="57"/>
      <c r="HH103" s="57"/>
      <c r="HI103" s="57"/>
      <c r="HJ103" s="57"/>
      <c r="HK103" s="57"/>
      <c r="HL103" s="57"/>
      <c r="HM103" s="57"/>
      <c r="HN103" s="57"/>
      <c r="HO103" s="57"/>
      <c r="HP103" s="57"/>
      <c r="HQ103" s="57"/>
      <c r="HR103" s="57"/>
      <c r="HS103" s="57"/>
      <c r="HT103" s="57"/>
      <c r="HU103" s="57"/>
      <c r="HV103" s="57"/>
      <c r="HW103" s="57"/>
      <c r="HX103" s="57"/>
      <c r="HY103" s="57"/>
      <c r="HZ103" s="57"/>
      <c r="IA103" s="57"/>
      <c r="IB103" s="57"/>
      <c r="IC103" s="57"/>
      <c r="ID103" s="57"/>
      <c r="IE103" s="57"/>
      <c r="IF103" s="57"/>
      <c r="IG103" s="57"/>
      <c r="IH103" s="57"/>
      <c r="II103" s="57"/>
      <c r="IJ103" s="57"/>
      <c r="IK103" s="57"/>
      <c r="IL103" s="57"/>
      <c r="IM103" s="57"/>
      <c r="IN103" s="57"/>
      <c r="IO103" s="57"/>
      <c r="IP103" s="57"/>
      <c r="IQ103" s="57"/>
      <c r="IR103" s="57"/>
      <c r="IS103" s="57"/>
      <c r="IT103" s="57"/>
      <c r="IU103" s="57"/>
      <c r="IV103" s="57"/>
      <c r="IW103" s="57"/>
      <c r="IX103" s="57"/>
      <c r="IY103" s="57"/>
      <c r="IZ103" s="57"/>
      <c r="JA103" s="57"/>
      <c r="JB103" s="57"/>
      <c r="JC103" s="57"/>
      <c r="JD103" s="57"/>
      <c r="JE103" s="57"/>
      <c r="JF103" s="57"/>
      <c r="JG103" s="57"/>
      <c r="JH103" s="57"/>
      <c r="JI103" s="57"/>
      <c r="JJ103" s="57"/>
      <c r="JK103" s="57"/>
      <c r="JL103" s="57"/>
      <c r="JM103" s="57"/>
      <c r="JN103" s="57"/>
      <c r="JO103" s="57"/>
      <c r="JP103" s="57"/>
      <c r="JQ103" s="57"/>
      <c r="JR103" s="57"/>
      <c r="JS103" s="57"/>
      <c r="JT103" s="57"/>
      <c r="JU103" s="57"/>
      <c r="JV103" s="57"/>
      <c r="JW103" s="57"/>
      <c r="JX103" s="57"/>
      <c r="JY103" s="57"/>
      <c r="JZ103" s="57"/>
      <c r="KA103" s="57"/>
      <c r="KB103" s="57"/>
      <c r="KC103" s="57"/>
      <c r="KD103" s="57"/>
      <c r="KE103" s="57"/>
      <c r="KF103" s="57"/>
      <c r="KG103" s="57"/>
      <c r="KH103" s="57"/>
      <c r="KI103" s="57"/>
      <c r="KJ103" s="57"/>
      <c r="KK103" s="57"/>
      <c r="KL103" s="57"/>
      <c r="KM103" s="57"/>
      <c r="KN103" s="57"/>
      <c r="KO103" s="57"/>
      <c r="KP103" s="57"/>
      <c r="KQ103" s="57"/>
      <c r="KR103" s="57"/>
      <c r="KS103" s="57"/>
      <c r="KT103" s="57"/>
      <c r="KU103" s="57"/>
      <c r="KV103" s="57"/>
      <c r="KW103" s="57"/>
      <c r="KX103" s="57"/>
      <c r="KY103" s="57"/>
      <c r="KZ103" s="57"/>
      <c r="LA103" s="57"/>
      <c r="LB103" s="57"/>
      <c r="LC103" s="57"/>
      <c r="LD103" s="57"/>
      <c r="LE103" s="57"/>
      <c r="LF103" s="57"/>
      <c r="LG103" s="57"/>
      <c r="LH103" s="57"/>
      <c r="LI103" s="57"/>
      <c r="LJ103" s="57"/>
      <c r="LK103" s="57"/>
      <c r="LL103" s="57"/>
      <c r="LM103" s="57"/>
      <c r="LN103" s="57"/>
      <c r="LO103" s="57"/>
      <c r="LP103" s="57"/>
      <c r="LQ103" s="57"/>
      <c r="LR103" s="57"/>
      <c r="LS103" s="57"/>
      <c r="LT103" s="57"/>
      <c r="LU103" s="57"/>
      <c r="LV103" s="57"/>
      <c r="LW103" s="57"/>
      <c r="LX103" s="57"/>
      <c r="LY103" s="57"/>
      <c r="LZ103" s="57"/>
      <c r="MA103" s="57"/>
      <c r="MB103" s="57"/>
      <c r="MC103" s="57"/>
      <c r="MD103" s="57"/>
      <c r="ME103" s="57"/>
      <c r="MF103" s="57"/>
      <c r="MG103" s="57"/>
      <c r="MH103" s="57"/>
      <c r="MI103" s="57"/>
      <c r="MJ103" s="57"/>
      <c r="MK103" s="57"/>
      <c r="ML103" s="57"/>
      <c r="MM103" s="57"/>
      <c r="MN103" s="57"/>
      <c r="MO103" s="57"/>
      <c r="MP103" s="57"/>
      <c r="MQ103" s="57"/>
      <c r="MR103" s="57"/>
      <c r="MS103" s="57"/>
      <c r="MT103" s="57"/>
      <c r="MU103" s="57"/>
      <c r="MV103" s="57"/>
      <c r="MW103" s="57"/>
      <c r="MX103" s="57"/>
      <c r="MY103" s="57"/>
      <c r="MZ103" s="57"/>
      <c r="NA103" s="57"/>
      <c r="NB103" s="57"/>
      <c r="NC103" s="57"/>
      <c r="ND103" s="57"/>
      <c r="NE103" s="57"/>
      <c r="NF103" s="57"/>
      <c r="NG103" s="57"/>
      <c r="NH103" s="57"/>
      <c r="NI103" s="57"/>
      <c r="NJ103" s="57"/>
      <c r="NK103" s="57"/>
      <c r="NL103" s="57"/>
      <c r="NM103" s="57"/>
      <c r="NN103" s="57"/>
      <c r="NO103" s="57"/>
      <c r="NP103" s="57"/>
      <c r="NQ103" s="57"/>
      <c r="NR103" s="57"/>
      <c r="NS103" s="57"/>
      <c r="NT103" s="57"/>
      <c r="NU103" s="57"/>
      <c r="NV103" s="57"/>
      <c r="NW103" s="57"/>
      <c r="NX103" s="57"/>
      <c r="NY103" s="57"/>
      <c r="NZ103" s="57"/>
      <c r="OA103" s="57"/>
      <c r="OB103" s="57"/>
      <c r="OC103" s="57"/>
      <c r="OD103" s="57"/>
      <c r="OE103" s="57"/>
      <c r="OF103" s="57"/>
      <c r="OG103" s="57"/>
      <c r="OH103" s="57"/>
      <c r="OI103" s="57"/>
      <c r="OJ103" s="57"/>
      <c r="OK103" s="57"/>
      <c r="OL103" s="57"/>
      <c r="OM103" s="57"/>
      <c r="ON103" s="57"/>
      <c r="OO103" s="57"/>
      <c r="OP103" s="57"/>
      <c r="OQ103" s="57"/>
      <c r="OR103" s="57"/>
      <c r="OS103" s="57"/>
      <c r="OT103" s="57"/>
      <c r="OU103" s="57"/>
      <c r="OV103" s="57"/>
      <c r="OW103" s="57"/>
      <c r="OX103" s="57"/>
      <c r="OY103" s="57"/>
      <c r="OZ103" s="57"/>
      <c r="PA103" s="57"/>
      <c r="PB103" s="57"/>
      <c r="PC103" s="57"/>
      <c r="PD103" s="57"/>
      <c r="PE103" s="57"/>
      <c r="PF103" s="57"/>
      <c r="PG103" s="57"/>
      <c r="PH103" s="57"/>
      <c r="PI103" s="57"/>
      <c r="PJ103" s="57"/>
      <c r="PK103" s="57"/>
      <c r="PL103" s="57"/>
      <c r="PM103" s="57"/>
      <c r="PN103" s="57"/>
      <c r="PO103" s="57"/>
      <c r="PP103" s="57"/>
      <c r="PQ103" s="57"/>
      <c r="PR103" s="57"/>
      <c r="PS103" s="57"/>
      <c r="PT103" s="57"/>
      <c r="PU103" s="57"/>
      <c r="PV103" s="57"/>
      <c r="PW103" s="57"/>
      <c r="PX103" s="57"/>
      <c r="PY103" s="57"/>
      <c r="PZ103" s="57"/>
      <c r="QA103" s="57"/>
      <c r="QB103" s="57"/>
      <c r="QC103" s="57"/>
      <c r="QD103" s="57"/>
      <c r="QE103" s="57"/>
      <c r="QF103" s="57"/>
      <c r="QG103" s="57"/>
      <c r="QH103" s="57"/>
      <c r="QI103" s="57"/>
      <c r="QJ103" s="57"/>
      <c r="QK103" s="57"/>
      <c r="QL103" s="57"/>
      <c r="QM103" s="57"/>
      <c r="QN103" s="57"/>
      <c r="QO103" s="57"/>
      <c r="QP103" s="57"/>
      <c r="QQ103" s="57"/>
      <c r="QR103" s="57"/>
      <c r="QS103" s="57"/>
      <c r="QT103" s="57"/>
      <c r="QU103" s="57"/>
      <c r="QV103" s="57"/>
      <c r="QW103" s="57"/>
      <c r="QX103" s="57"/>
      <c r="QY103" s="57"/>
      <c r="QZ103" s="57"/>
      <c r="RA103" s="57"/>
      <c r="RB103" s="57"/>
      <c r="RC103" s="57"/>
      <c r="RD103" s="57"/>
      <c r="RE103" s="57"/>
      <c r="RF103" s="57"/>
      <c r="RG103" s="57"/>
      <c r="RH103" s="57"/>
      <c r="RI103" s="57"/>
      <c r="RJ103" s="57"/>
      <c r="RK103" s="57"/>
      <c r="RL103" s="57"/>
      <c r="RM103" s="57"/>
      <c r="RN103" s="57"/>
      <c r="RO103" s="57"/>
      <c r="RP103" s="57"/>
      <c r="RQ103" s="57"/>
      <c r="RR103" s="57"/>
      <c r="RS103" s="57"/>
      <c r="RT103" s="57"/>
      <c r="RU103" s="57"/>
      <c r="RV103" s="57"/>
      <c r="RW103" s="57"/>
      <c r="RX103" s="57"/>
      <c r="RY103" s="57"/>
      <c r="RZ103" s="57"/>
      <c r="SA103" s="57"/>
      <c r="SB103" s="57"/>
      <c r="SC103" s="57"/>
      <c r="SD103" s="57"/>
      <c r="SE103" s="57"/>
      <c r="SF103" s="57"/>
      <c r="SG103" s="57"/>
      <c r="SH103" s="57"/>
      <c r="SI103" s="57"/>
      <c r="SJ103" s="57"/>
      <c r="SK103" s="57"/>
      <c r="SL103" s="57"/>
      <c r="SM103" s="57"/>
      <c r="SN103" s="57"/>
      <c r="SO103" s="57"/>
      <c r="SP103" s="57"/>
      <c r="SQ103" s="57"/>
      <c r="SR103" s="57"/>
      <c r="SS103" s="57"/>
      <c r="ST103" s="57"/>
      <c r="SU103" s="57"/>
      <c r="SV103" s="57"/>
      <c r="SW103" s="57"/>
      <c r="SX103" s="57"/>
      <c r="SY103" s="57"/>
      <c r="SZ103" s="57"/>
      <c r="TA103" s="57"/>
      <c r="TB103" s="57"/>
      <c r="TC103" s="57"/>
      <c r="TD103" s="57"/>
      <c r="TE103" s="57"/>
      <c r="TF103" s="57"/>
      <c r="TG103" s="57"/>
      <c r="TH103" s="57"/>
      <c r="TI103" s="57"/>
      <c r="TJ103" s="57"/>
      <c r="TK103" s="57"/>
      <c r="TL103" s="57"/>
      <c r="TM103" s="57"/>
      <c r="TN103" s="57"/>
      <c r="TO103" s="57"/>
      <c r="TP103" s="57"/>
      <c r="TQ103" s="57"/>
      <c r="TR103" s="57"/>
      <c r="TS103" s="57"/>
      <c r="TT103" s="57"/>
      <c r="TU103" s="57"/>
      <c r="TV103" s="57"/>
      <c r="TW103" s="57"/>
      <c r="TX103" s="57"/>
      <c r="TY103" s="57"/>
      <c r="TZ103" s="57"/>
      <c r="UA103" s="57"/>
      <c r="UB103" s="57"/>
      <c r="UC103" s="57"/>
      <c r="UD103" s="57"/>
      <c r="UE103" s="57"/>
      <c r="UF103" s="57"/>
      <c r="UG103" s="57"/>
      <c r="UH103" s="57"/>
      <c r="UI103" s="57"/>
      <c r="UJ103" s="57"/>
      <c r="UK103" s="57"/>
      <c r="UL103" s="57"/>
      <c r="UM103" s="57"/>
      <c r="UN103" s="57"/>
      <c r="UO103" s="57"/>
      <c r="UP103" s="57"/>
      <c r="UQ103" s="57"/>
      <c r="UR103" s="57"/>
      <c r="US103" s="57"/>
      <c r="UT103" s="57"/>
      <c r="UU103" s="57"/>
      <c r="UV103" s="57"/>
      <c r="UW103" s="57"/>
      <c r="UX103" s="57"/>
      <c r="UY103" s="57"/>
      <c r="UZ103" s="57"/>
      <c r="VA103" s="57"/>
      <c r="VB103" s="57"/>
      <c r="VC103" s="57"/>
      <c r="VD103" s="57"/>
      <c r="VE103" s="57"/>
      <c r="VF103" s="57"/>
      <c r="VG103" s="57"/>
      <c r="VH103" s="57"/>
      <c r="VI103" s="57"/>
      <c r="VJ103" s="57"/>
      <c r="VK103" s="57"/>
      <c r="VL103" s="57"/>
      <c r="VM103" s="57"/>
      <c r="VN103" s="57"/>
      <c r="VO103" s="57"/>
      <c r="VP103" s="57"/>
      <c r="VQ103" s="57"/>
      <c r="VR103" s="57"/>
      <c r="VS103" s="57"/>
      <c r="VT103" s="57"/>
      <c r="VU103" s="57"/>
      <c r="VV103" s="57"/>
      <c r="VW103" s="57"/>
      <c r="VX103" s="57"/>
      <c r="VY103" s="57"/>
      <c r="VZ103" s="57"/>
      <c r="WA103" s="57"/>
      <c r="WB103" s="57"/>
      <c r="WC103" s="57"/>
      <c r="WD103" s="57"/>
      <c r="WE103" s="57"/>
      <c r="WF103" s="57"/>
      <c r="WG103" s="57"/>
      <c r="WH103" s="57"/>
      <c r="WI103" s="57"/>
      <c r="WJ103" s="57"/>
      <c r="WK103" s="57"/>
      <c r="WL103" s="57"/>
      <c r="WM103" s="57"/>
      <c r="WN103" s="57"/>
      <c r="WO103" s="57"/>
      <c r="WP103" s="57"/>
      <c r="WQ103" s="57"/>
      <c r="WR103" s="57"/>
      <c r="WS103" s="57"/>
      <c r="WT103" s="57"/>
      <c r="WU103" s="57"/>
      <c r="WV103" s="57"/>
      <c r="WW103" s="57"/>
      <c r="WX103" s="57"/>
      <c r="WY103" s="57"/>
      <c r="WZ103" s="57"/>
      <c r="XA103" s="57"/>
      <c r="XB103" s="57"/>
      <c r="XC103" s="57"/>
      <c r="XD103" s="57"/>
      <c r="XE103" s="57"/>
      <c r="XF103" s="57"/>
      <c r="XG103" s="57"/>
      <c r="XH103" s="57"/>
      <c r="XI103" s="57"/>
      <c r="XJ103" s="57"/>
      <c r="XK103" s="57"/>
      <c r="XL103" s="57"/>
      <c r="XM103" s="57"/>
      <c r="XN103" s="57"/>
      <c r="XO103" s="57"/>
      <c r="XP103" s="57"/>
      <c r="XQ103" s="57"/>
      <c r="XR103" s="57"/>
      <c r="XS103" s="57"/>
      <c r="XT103" s="57"/>
      <c r="XU103" s="57"/>
      <c r="XV103" s="57"/>
      <c r="XW103" s="57"/>
      <c r="XX103" s="57"/>
      <c r="XY103" s="57"/>
      <c r="XZ103" s="57"/>
      <c r="YA103" s="57"/>
      <c r="YB103" s="57"/>
      <c r="YC103" s="57"/>
      <c r="YD103" s="57"/>
      <c r="YE103" s="57"/>
      <c r="YF103" s="57"/>
      <c r="YG103" s="57"/>
      <c r="YH103" s="57"/>
      <c r="YI103" s="57"/>
      <c r="YJ103" s="57"/>
      <c r="YK103" s="57"/>
      <c r="YL103" s="57"/>
      <c r="YM103" s="57"/>
      <c r="YN103" s="57"/>
      <c r="YO103" s="57"/>
      <c r="YP103" s="57"/>
      <c r="YQ103" s="57"/>
      <c r="YR103" s="57"/>
      <c r="YS103" s="57"/>
      <c r="YT103" s="57"/>
      <c r="YU103" s="57"/>
      <c r="YV103" s="57"/>
      <c r="YW103" s="57"/>
      <c r="YX103" s="57"/>
      <c r="YY103" s="57"/>
    </row>
    <row r="104" spans="2:675" x14ac:dyDescent="0.25">
      <c r="B104" s="157"/>
      <c r="C104" s="59">
        <f t="shared" si="4"/>
        <v>102</v>
      </c>
      <c r="D104" s="57" t="s">
        <v>36</v>
      </c>
      <c r="E104" s="57"/>
      <c r="F104" s="57">
        <f t="shared" ca="1" si="3"/>
        <v>0</v>
      </c>
      <c r="G104" s="57">
        <v>0</v>
      </c>
      <c r="H104" s="57"/>
      <c r="I104" s="57"/>
      <c r="J104" s="57"/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/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7"/>
      <c r="Y104" s="57"/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/>
      <c r="AF104" s="57">
        <v>0</v>
      </c>
      <c r="AG104" s="57">
        <v>0</v>
      </c>
      <c r="AH104" s="57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7">
        <v>0</v>
      </c>
      <c r="AP104" s="57">
        <v>0</v>
      </c>
      <c r="AQ104" s="57">
        <v>0</v>
      </c>
      <c r="AR104" s="57">
        <v>0</v>
      </c>
      <c r="AS104" s="57"/>
      <c r="AT104" s="57">
        <v>0</v>
      </c>
      <c r="AU104" s="57">
        <v>0</v>
      </c>
      <c r="AV104" s="57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7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7"/>
      <c r="BK104" s="57"/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7">
        <v>0</v>
      </c>
      <c r="BR104" s="57">
        <v>0</v>
      </c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DO104" s="57"/>
      <c r="DP104" s="57"/>
      <c r="DQ104" s="57"/>
      <c r="DR104" s="57"/>
      <c r="DS104" s="57"/>
      <c r="DT104" s="57"/>
      <c r="DU104" s="57"/>
      <c r="DV104" s="57"/>
      <c r="DW104" s="57"/>
      <c r="DX104" s="57"/>
      <c r="DY104" s="57"/>
      <c r="DZ104" s="57"/>
      <c r="EA104" s="57"/>
      <c r="EB104" s="57"/>
      <c r="EC104" s="57"/>
      <c r="ED104" s="57"/>
      <c r="EE104" s="57"/>
      <c r="EF104" s="57"/>
      <c r="EG104" s="57"/>
      <c r="EH104" s="57"/>
      <c r="EI104" s="57"/>
      <c r="EJ104" s="57"/>
      <c r="EK104" s="57"/>
      <c r="EL104" s="57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EX104" s="57"/>
      <c r="EY104" s="57"/>
      <c r="EZ104" s="57"/>
      <c r="FA104" s="57"/>
      <c r="FB104" s="57"/>
      <c r="FC104" s="57"/>
      <c r="FD104" s="57"/>
      <c r="FE104" s="57"/>
      <c r="FF104" s="57"/>
      <c r="FG104" s="57"/>
      <c r="FH104" s="57"/>
      <c r="FI104" s="57"/>
      <c r="FJ104" s="57"/>
      <c r="FK104" s="57"/>
      <c r="FL104" s="57"/>
      <c r="FM104" s="57"/>
      <c r="FN104" s="57"/>
      <c r="FO104" s="57"/>
      <c r="FP104" s="57"/>
      <c r="FQ104" s="57"/>
      <c r="FR104" s="57"/>
      <c r="FS104" s="57"/>
      <c r="FT104" s="57"/>
      <c r="FU104" s="57"/>
      <c r="FV104" s="57"/>
      <c r="FW104" s="57"/>
      <c r="FX104" s="57"/>
      <c r="FY104" s="57"/>
      <c r="FZ104" s="57"/>
      <c r="GA104" s="57"/>
      <c r="GB104" s="57"/>
      <c r="GC104" s="57"/>
      <c r="GD104" s="57"/>
      <c r="GE104" s="57"/>
      <c r="GF104" s="57"/>
      <c r="GG104" s="57"/>
      <c r="GH104" s="57"/>
      <c r="GI104" s="57"/>
      <c r="GJ104" s="57"/>
      <c r="GK104" s="57"/>
      <c r="GL104" s="57"/>
      <c r="GM104" s="57"/>
      <c r="GN104" s="57"/>
      <c r="GO104" s="57"/>
      <c r="GP104" s="57"/>
      <c r="GQ104" s="57"/>
      <c r="GR104" s="57"/>
      <c r="GS104" s="57"/>
      <c r="GT104" s="57"/>
      <c r="GU104" s="57"/>
      <c r="GV104" s="57"/>
      <c r="GW104" s="57"/>
      <c r="GX104" s="57"/>
      <c r="GY104" s="57"/>
      <c r="GZ104" s="57"/>
      <c r="HA104" s="57"/>
      <c r="HB104" s="57"/>
      <c r="HC104" s="57"/>
      <c r="HD104" s="57"/>
      <c r="HE104" s="57"/>
      <c r="HF104" s="57"/>
      <c r="HG104" s="57"/>
      <c r="HH104" s="57"/>
      <c r="HI104" s="57"/>
      <c r="HJ104" s="57"/>
      <c r="HK104" s="57"/>
      <c r="HL104" s="57"/>
      <c r="HM104" s="57"/>
      <c r="HN104" s="57"/>
      <c r="HO104" s="57"/>
      <c r="HP104" s="57"/>
      <c r="HQ104" s="57"/>
      <c r="HR104" s="57"/>
      <c r="HS104" s="57"/>
      <c r="HT104" s="57"/>
      <c r="HU104" s="57"/>
      <c r="HV104" s="57"/>
      <c r="HW104" s="57"/>
      <c r="HX104" s="57"/>
      <c r="HY104" s="57"/>
      <c r="HZ104" s="57"/>
      <c r="IA104" s="57"/>
      <c r="IB104" s="57"/>
      <c r="IC104" s="57"/>
      <c r="ID104" s="57"/>
      <c r="IE104" s="57"/>
      <c r="IF104" s="57"/>
      <c r="IG104" s="57"/>
      <c r="IH104" s="57"/>
      <c r="II104" s="57"/>
      <c r="IJ104" s="57"/>
      <c r="IK104" s="57"/>
      <c r="IL104" s="57"/>
      <c r="IM104" s="57"/>
      <c r="IN104" s="57"/>
      <c r="IO104" s="57"/>
      <c r="IP104" s="57"/>
      <c r="IQ104" s="57"/>
      <c r="IR104" s="57"/>
      <c r="IS104" s="57"/>
      <c r="IT104" s="57"/>
      <c r="IU104" s="57"/>
      <c r="IV104" s="57"/>
      <c r="IW104" s="57"/>
      <c r="IX104" s="57"/>
      <c r="IY104" s="57"/>
      <c r="IZ104" s="57"/>
      <c r="JA104" s="57"/>
      <c r="JB104" s="57"/>
      <c r="JC104" s="57"/>
      <c r="JD104" s="57"/>
      <c r="JE104" s="57"/>
      <c r="JF104" s="57"/>
      <c r="JG104" s="57"/>
      <c r="JH104" s="57"/>
      <c r="JI104" s="57"/>
      <c r="JJ104" s="57"/>
      <c r="JK104" s="57"/>
      <c r="JL104" s="57"/>
      <c r="JM104" s="57"/>
      <c r="JN104" s="57"/>
      <c r="JO104" s="57"/>
      <c r="JP104" s="57"/>
      <c r="JQ104" s="57"/>
      <c r="JR104" s="57"/>
      <c r="JS104" s="57"/>
      <c r="JT104" s="57"/>
      <c r="JU104" s="57"/>
      <c r="JV104" s="57"/>
      <c r="JW104" s="57"/>
      <c r="JX104" s="57"/>
      <c r="JY104" s="57"/>
      <c r="JZ104" s="57"/>
      <c r="KA104" s="57"/>
      <c r="KB104" s="57"/>
      <c r="KC104" s="57"/>
      <c r="KD104" s="57"/>
      <c r="KE104" s="57"/>
      <c r="KF104" s="57"/>
      <c r="KG104" s="57"/>
      <c r="KH104" s="57"/>
      <c r="KI104" s="57"/>
      <c r="KJ104" s="57"/>
      <c r="KK104" s="57"/>
      <c r="KL104" s="57"/>
      <c r="KM104" s="57"/>
      <c r="KN104" s="57"/>
      <c r="KO104" s="57"/>
      <c r="KP104" s="57"/>
      <c r="KQ104" s="57"/>
      <c r="KR104" s="57"/>
      <c r="KS104" s="57"/>
      <c r="KT104" s="57"/>
      <c r="KU104" s="57"/>
      <c r="KV104" s="57"/>
      <c r="KW104" s="57"/>
      <c r="KX104" s="57"/>
      <c r="KY104" s="57"/>
      <c r="KZ104" s="57"/>
      <c r="LA104" s="57"/>
      <c r="LB104" s="57"/>
      <c r="LC104" s="57"/>
      <c r="LD104" s="57"/>
      <c r="LE104" s="57"/>
      <c r="LF104" s="57"/>
      <c r="LG104" s="57"/>
      <c r="LH104" s="57"/>
      <c r="LI104" s="57"/>
      <c r="LJ104" s="57"/>
      <c r="LK104" s="57"/>
      <c r="LL104" s="57"/>
      <c r="LM104" s="57"/>
      <c r="LN104" s="57"/>
      <c r="LO104" s="57"/>
      <c r="LP104" s="57"/>
      <c r="LQ104" s="57"/>
      <c r="LR104" s="57"/>
      <c r="LS104" s="57"/>
      <c r="LT104" s="57"/>
      <c r="LU104" s="57"/>
      <c r="LV104" s="57"/>
      <c r="LW104" s="57"/>
      <c r="LX104" s="57"/>
      <c r="LY104" s="57"/>
      <c r="LZ104" s="57"/>
      <c r="MA104" s="57"/>
      <c r="MB104" s="57"/>
      <c r="MC104" s="57"/>
      <c r="MD104" s="57"/>
      <c r="ME104" s="57"/>
      <c r="MF104" s="57"/>
      <c r="MG104" s="57"/>
      <c r="MH104" s="57"/>
      <c r="MI104" s="57"/>
      <c r="MJ104" s="57"/>
      <c r="MK104" s="57"/>
      <c r="ML104" s="57"/>
      <c r="MM104" s="57"/>
      <c r="MN104" s="57"/>
      <c r="MO104" s="57"/>
      <c r="MP104" s="57"/>
      <c r="MQ104" s="57"/>
      <c r="MR104" s="57"/>
      <c r="MS104" s="57"/>
      <c r="MT104" s="57"/>
      <c r="MU104" s="57"/>
      <c r="MV104" s="57"/>
      <c r="MW104" s="57"/>
      <c r="MX104" s="57"/>
      <c r="MY104" s="57"/>
      <c r="MZ104" s="57"/>
      <c r="NA104" s="57"/>
      <c r="NB104" s="57"/>
      <c r="NC104" s="57"/>
      <c r="ND104" s="57"/>
      <c r="NE104" s="57"/>
      <c r="NF104" s="57"/>
      <c r="NG104" s="57"/>
      <c r="NH104" s="57"/>
      <c r="NI104" s="57"/>
      <c r="NJ104" s="57"/>
      <c r="NK104" s="57"/>
      <c r="NL104" s="57"/>
      <c r="NM104" s="57"/>
      <c r="NN104" s="57"/>
      <c r="NO104" s="57"/>
      <c r="NP104" s="57"/>
      <c r="NQ104" s="57"/>
      <c r="NR104" s="57"/>
      <c r="NS104" s="57"/>
      <c r="NT104" s="57"/>
      <c r="NU104" s="57"/>
      <c r="NV104" s="57"/>
      <c r="NW104" s="57"/>
      <c r="NX104" s="57"/>
      <c r="NY104" s="57"/>
      <c r="NZ104" s="57"/>
      <c r="OA104" s="57"/>
      <c r="OB104" s="57"/>
      <c r="OC104" s="57"/>
      <c r="OD104" s="57"/>
      <c r="OE104" s="57"/>
      <c r="OF104" s="57"/>
      <c r="OG104" s="57"/>
      <c r="OH104" s="57"/>
      <c r="OI104" s="57"/>
      <c r="OJ104" s="57"/>
      <c r="OK104" s="57"/>
      <c r="OL104" s="57"/>
      <c r="OM104" s="57"/>
      <c r="ON104" s="57"/>
      <c r="OO104" s="57"/>
      <c r="OP104" s="57"/>
      <c r="OQ104" s="57"/>
      <c r="OR104" s="57"/>
      <c r="OS104" s="57"/>
      <c r="OT104" s="57"/>
      <c r="OU104" s="57"/>
      <c r="OV104" s="57"/>
      <c r="OW104" s="57"/>
      <c r="OX104" s="57"/>
      <c r="OY104" s="57"/>
      <c r="OZ104" s="57"/>
      <c r="PA104" s="57"/>
      <c r="PB104" s="57"/>
      <c r="PC104" s="57"/>
      <c r="PD104" s="57"/>
      <c r="PE104" s="57"/>
      <c r="PF104" s="57"/>
      <c r="PG104" s="57"/>
      <c r="PH104" s="57"/>
      <c r="PI104" s="57"/>
      <c r="PJ104" s="57"/>
      <c r="PK104" s="57"/>
      <c r="PL104" s="57"/>
      <c r="PM104" s="57"/>
      <c r="PN104" s="57"/>
      <c r="PO104" s="57"/>
      <c r="PP104" s="57"/>
      <c r="PQ104" s="57"/>
      <c r="PR104" s="57"/>
      <c r="PS104" s="57"/>
      <c r="PT104" s="57"/>
      <c r="PU104" s="57"/>
      <c r="PV104" s="57"/>
      <c r="PW104" s="57"/>
      <c r="PX104" s="57"/>
      <c r="PY104" s="57"/>
      <c r="PZ104" s="57"/>
      <c r="QA104" s="57"/>
      <c r="QB104" s="57"/>
      <c r="QC104" s="57"/>
      <c r="QD104" s="57"/>
      <c r="QE104" s="57"/>
      <c r="QF104" s="57"/>
      <c r="QG104" s="57"/>
      <c r="QH104" s="57"/>
      <c r="QI104" s="57"/>
      <c r="QJ104" s="57"/>
      <c r="QK104" s="57"/>
      <c r="QL104" s="57"/>
      <c r="QM104" s="57"/>
      <c r="QN104" s="57"/>
      <c r="QO104" s="57"/>
      <c r="QP104" s="57"/>
      <c r="QQ104" s="57"/>
      <c r="QR104" s="57"/>
      <c r="QS104" s="57"/>
      <c r="QT104" s="57"/>
      <c r="QU104" s="57"/>
      <c r="QV104" s="57"/>
      <c r="QW104" s="57"/>
      <c r="QX104" s="57"/>
      <c r="QY104" s="57"/>
      <c r="QZ104" s="57"/>
      <c r="RA104" s="57"/>
      <c r="RB104" s="57"/>
      <c r="RC104" s="57"/>
      <c r="RD104" s="57"/>
      <c r="RE104" s="57"/>
      <c r="RF104" s="57"/>
      <c r="RG104" s="57"/>
      <c r="RH104" s="57"/>
      <c r="RI104" s="57"/>
      <c r="RJ104" s="57"/>
      <c r="RK104" s="57"/>
      <c r="RL104" s="57"/>
      <c r="RM104" s="57"/>
      <c r="RN104" s="57"/>
      <c r="RO104" s="57"/>
      <c r="RP104" s="57"/>
      <c r="RQ104" s="57"/>
      <c r="RR104" s="57"/>
      <c r="RS104" s="57"/>
      <c r="RT104" s="57"/>
      <c r="RU104" s="57"/>
      <c r="RV104" s="57"/>
      <c r="RW104" s="57"/>
      <c r="RX104" s="57"/>
      <c r="RY104" s="57"/>
      <c r="RZ104" s="57"/>
      <c r="SA104" s="57"/>
      <c r="SB104" s="57"/>
      <c r="SC104" s="57"/>
      <c r="SD104" s="57"/>
      <c r="SE104" s="57"/>
      <c r="SF104" s="57"/>
      <c r="SG104" s="57"/>
      <c r="SH104" s="57"/>
      <c r="SI104" s="57"/>
      <c r="SJ104" s="57"/>
      <c r="SK104" s="57"/>
      <c r="SL104" s="57"/>
      <c r="SM104" s="57"/>
      <c r="SN104" s="57"/>
      <c r="SO104" s="57"/>
      <c r="SP104" s="57"/>
      <c r="SQ104" s="57"/>
      <c r="SR104" s="57"/>
      <c r="SS104" s="57"/>
      <c r="ST104" s="57"/>
      <c r="SU104" s="57"/>
      <c r="SV104" s="57"/>
      <c r="SW104" s="57"/>
      <c r="SX104" s="57"/>
      <c r="SY104" s="57"/>
      <c r="SZ104" s="57"/>
      <c r="TA104" s="57"/>
      <c r="TB104" s="57"/>
      <c r="TC104" s="57"/>
      <c r="TD104" s="57"/>
      <c r="TE104" s="57"/>
      <c r="TF104" s="57"/>
      <c r="TG104" s="57"/>
      <c r="TH104" s="57"/>
      <c r="TI104" s="57"/>
      <c r="TJ104" s="57"/>
      <c r="TK104" s="57"/>
      <c r="TL104" s="57"/>
      <c r="TM104" s="57"/>
      <c r="TN104" s="57"/>
      <c r="TO104" s="57"/>
      <c r="TP104" s="57"/>
      <c r="TQ104" s="57"/>
      <c r="TR104" s="57"/>
      <c r="TS104" s="57"/>
      <c r="TT104" s="57"/>
      <c r="TU104" s="57"/>
      <c r="TV104" s="57"/>
      <c r="TW104" s="57"/>
      <c r="TX104" s="57"/>
      <c r="TY104" s="57"/>
      <c r="TZ104" s="57"/>
      <c r="UA104" s="57"/>
      <c r="UB104" s="57"/>
      <c r="UC104" s="57"/>
      <c r="UD104" s="57"/>
      <c r="UE104" s="57"/>
      <c r="UF104" s="57"/>
      <c r="UG104" s="57"/>
      <c r="UH104" s="57"/>
      <c r="UI104" s="57"/>
      <c r="UJ104" s="57"/>
      <c r="UK104" s="57"/>
      <c r="UL104" s="57"/>
      <c r="UM104" s="57"/>
      <c r="UN104" s="57"/>
      <c r="UO104" s="57"/>
      <c r="UP104" s="57"/>
      <c r="UQ104" s="57"/>
      <c r="UR104" s="57"/>
      <c r="US104" s="57"/>
      <c r="UT104" s="57"/>
      <c r="UU104" s="57"/>
      <c r="UV104" s="57"/>
      <c r="UW104" s="57"/>
      <c r="UX104" s="57"/>
      <c r="UY104" s="57"/>
      <c r="UZ104" s="57"/>
      <c r="VA104" s="57"/>
      <c r="VB104" s="57"/>
      <c r="VC104" s="57"/>
      <c r="VD104" s="57"/>
      <c r="VE104" s="57"/>
      <c r="VF104" s="57"/>
      <c r="VG104" s="57"/>
      <c r="VH104" s="57"/>
      <c r="VI104" s="57"/>
      <c r="VJ104" s="57"/>
      <c r="VK104" s="57"/>
      <c r="VL104" s="57"/>
      <c r="VM104" s="57"/>
      <c r="VN104" s="57"/>
      <c r="VO104" s="57"/>
      <c r="VP104" s="57"/>
      <c r="VQ104" s="57"/>
      <c r="VR104" s="57"/>
      <c r="VS104" s="57"/>
      <c r="VT104" s="57"/>
      <c r="VU104" s="57"/>
      <c r="VV104" s="57"/>
      <c r="VW104" s="57"/>
      <c r="VX104" s="57"/>
      <c r="VY104" s="57"/>
      <c r="VZ104" s="57"/>
      <c r="WA104" s="57"/>
      <c r="WB104" s="57"/>
      <c r="WC104" s="57"/>
      <c r="WD104" s="57"/>
      <c r="WE104" s="57"/>
      <c r="WF104" s="57"/>
      <c r="WG104" s="57"/>
      <c r="WH104" s="57"/>
      <c r="WI104" s="57"/>
      <c r="WJ104" s="57"/>
      <c r="WK104" s="57"/>
      <c r="WL104" s="57"/>
      <c r="WM104" s="57"/>
      <c r="WN104" s="57"/>
      <c r="WO104" s="57"/>
      <c r="WP104" s="57"/>
      <c r="WQ104" s="57"/>
      <c r="WR104" s="57"/>
      <c r="WS104" s="57"/>
      <c r="WT104" s="57"/>
      <c r="WU104" s="57"/>
      <c r="WV104" s="57"/>
      <c r="WW104" s="57"/>
      <c r="WX104" s="57"/>
      <c r="WY104" s="57"/>
      <c r="WZ104" s="57"/>
      <c r="XA104" s="57"/>
      <c r="XB104" s="57"/>
      <c r="XC104" s="57"/>
      <c r="XD104" s="57"/>
      <c r="XE104" s="57"/>
      <c r="XF104" s="57"/>
      <c r="XG104" s="57"/>
      <c r="XH104" s="57"/>
      <c r="XI104" s="57"/>
      <c r="XJ104" s="57"/>
      <c r="XK104" s="57"/>
      <c r="XL104" s="57"/>
      <c r="XM104" s="57"/>
      <c r="XN104" s="57"/>
      <c r="XO104" s="57"/>
      <c r="XP104" s="57"/>
      <c r="XQ104" s="57"/>
      <c r="XR104" s="57"/>
      <c r="XS104" s="57"/>
      <c r="XT104" s="57"/>
      <c r="XU104" s="57"/>
      <c r="XV104" s="57"/>
      <c r="XW104" s="57"/>
      <c r="XX104" s="57"/>
      <c r="XY104" s="57"/>
      <c r="XZ104" s="57"/>
      <c r="YA104" s="57"/>
      <c r="YB104" s="57"/>
      <c r="YC104" s="57"/>
      <c r="YD104" s="57"/>
      <c r="YE104" s="57"/>
      <c r="YF104" s="57"/>
      <c r="YG104" s="57"/>
      <c r="YH104" s="57"/>
      <c r="YI104" s="57"/>
      <c r="YJ104" s="57"/>
      <c r="YK104" s="57"/>
      <c r="YL104" s="57"/>
      <c r="YM104" s="57"/>
      <c r="YN104" s="57"/>
      <c r="YO104" s="57"/>
      <c r="YP104" s="57"/>
      <c r="YQ104" s="57"/>
      <c r="YR104" s="57"/>
      <c r="YS104" s="57"/>
      <c r="YT104" s="57"/>
      <c r="YU104" s="57"/>
      <c r="YV104" s="57"/>
      <c r="YW104" s="57"/>
      <c r="YX104" s="57"/>
      <c r="YY104" s="57"/>
    </row>
    <row r="105" spans="2:675" x14ac:dyDescent="0.25">
      <c r="B105" s="157"/>
      <c r="C105" s="59">
        <f t="shared" si="4"/>
        <v>103</v>
      </c>
      <c r="D105" s="57" t="s">
        <v>34</v>
      </c>
      <c r="E105" s="57"/>
      <c r="F105" s="57">
        <f t="shared" ca="1" si="3"/>
        <v>0</v>
      </c>
      <c r="G105" s="57">
        <v>0</v>
      </c>
      <c r="H105" s="57"/>
      <c r="I105" s="57"/>
      <c r="J105" s="57"/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/>
      <c r="R105" s="57">
        <v>0</v>
      </c>
      <c r="S105" s="57">
        <v>0</v>
      </c>
      <c r="T105" s="57">
        <v>0</v>
      </c>
      <c r="U105" s="57">
        <v>0</v>
      </c>
      <c r="V105" s="57">
        <v>0</v>
      </c>
      <c r="W105" s="57">
        <v>0</v>
      </c>
      <c r="X105" s="57"/>
      <c r="Y105" s="57"/>
      <c r="Z105" s="57">
        <v>0</v>
      </c>
      <c r="AA105" s="57">
        <v>0</v>
      </c>
      <c r="AB105" s="57">
        <v>0</v>
      </c>
      <c r="AC105" s="57">
        <v>0</v>
      </c>
      <c r="AD105" s="57">
        <v>0</v>
      </c>
      <c r="AE105" s="57"/>
      <c r="AF105" s="57">
        <v>0</v>
      </c>
      <c r="AG105" s="57">
        <v>0</v>
      </c>
      <c r="AH105" s="57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7">
        <v>0</v>
      </c>
      <c r="AP105" s="57">
        <v>0</v>
      </c>
      <c r="AQ105" s="57">
        <v>0</v>
      </c>
      <c r="AR105" s="57">
        <v>0</v>
      </c>
      <c r="AS105" s="57"/>
      <c r="AT105" s="57">
        <v>0</v>
      </c>
      <c r="AU105" s="57">
        <v>0</v>
      </c>
      <c r="AV105" s="57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7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7"/>
      <c r="BK105" s="57"/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7">
        <v>0</v>
      </c>
      <c r="BR105" s="57">
        <v>0</v>
      </c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  <c r="DC105" s="57"/>
      <c r="DD105" s="57"/>
      <c r="DE105" s="57"/>
      <c r="DF105" s="57"/>
      <c r="DG105" s="57"/>
      <c r="DH105" s="57"/>
      <c r="DI105" s="57"/>
      <c r="DJ105" s="57"/>
      <c r="DK105" s="57"/>
      <c r="DL105" s="57"/>
      <c r="DM105" s="57"/>
      <c r="DN105" s="57"/>
      <c r="DO105" s="57"/>
      <c r="DP105" s="57"/>
      <c r="DQ105" s="57"/>
      <c r="DR105" s="57"/>
      <c r="DS105" s="57"/>
      <c r="DT105" s="57"/>
      <c r="DU105" s="57"/>
      <c r="DV105" s="57"/>
      <c r="DW105" s="57"/>
      <c r="DX105" s="57"/>
      <c r="DY105" s="57"/>
      <c r="DZ105" s="57"/>
      <c r="EA105" s="57"/>
      <c r="EB105" s="57"/>
      <c r="EC105" s="57"/>
      <c r="ED105" s="57"/>
      <c r="EE105" s="57"/>
      <c r="EF105" s="57"/>
      <c r="EG105" s="57"/>
      <c r="EH105" s="57"/>
      <c r="EI105" s="57"/>
      <c r="EJ105" s="57"/>
      <c r="EK105" s="57"/>
      <c r="EL105" s="57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EX105" s="57"/>
      <c r="EY105" s="57"/>
      <c r="EZ105" s="57"/>
      <c r="FA105" s="57"/>
      <c r="FB105" s="57"/>
      <c r="FC105" s="57"/>
      <c r="FD105" s="57"/>
      <c r="FE105" s="57"/>
      <c r="FF105" s="57"/>
      <c r="FG105" s="57"/>
      <c r="FH105" s="57"/>
      <c r="FI105" s="57"/>
      <c r="FJ105" s="57"/>
      <c r="FK105" s="57"/>
      <c r="FL105" s="57"/>
      <c r="FM105" s="57"/>
      <c r="FN105" s="57"/>
      <c r="FO105" s="57"/>
      <c r="FP105" s="57"/>
      <c r="FQ105" s="57"/>
      <c r="FR105" s="57"/>
      <c r="FS105" s="57"/>
      <c r="FT105" s="57"/>
      <c r="FU105" s="57"/>
      <c r="FV105" s="57"/>
      <c r="FW105" s="57"/>
      <c r="FX105" s="57"/>
      <c r="FY105" s="57"/>
      <c r="FZ105" s="57"/>
      <c r="GA105" s="57"/>
      <c r="GB105" s="57"/>
      <c r="GC105" s="57"/>
      <c r="GD105" s="57"/>
      <c r="GE105" s="57"/>
      <c r="GF105" s="57"/>
      <c r="GG105" s="57"/>
      <c r="GH105" s="57"/>
      <c r="GI105" s="57"/>
      <c r="GJ105" s="57"/>
      <c r="GK105" s="57"/>
      <c r="GL105" s="57"/>
      <c r="GM105" s="57"/>
      <c r="GN105" s="57"/>
      <c r="GO105" s="57"/>
      <c r="GP105" s="57"/>
      <c r="GQ105" s="57"/>
      <c r="GR105" s="57"/>
      <c r="GS105" s="57"/>
      <c r="GT105" s="57"/>
      <c r="GU105" s="57"/>
      <c r="GV105" s="57"/>
      <c r="GW105" s="57"/>
      <c r="GX105" s="57"/>
      <c r="GY105" s="57"/>
      <c r="GZ105" s="57"/>
      <c r="HA105" s="57"/>
      <c r="HB105" s="57"/>
      <c r="HC105" s="57"/>
      <c r="HD105" s="57"/>
      <c r="HE105" s="57"/>
      <c r="HF105" s="57"/>
      <c r="HG105" s="57"/>
      <c r="HH105" s="57"/>
      <c r="HI105" s="57"/>
      <c r="HJ105" s="57"/>
      <c r="HK105" s="57"/>
      <c r="HL105" s="57"/>
      <c r="HM105" s="57"/>
      <c r="HN105" s="57"/>
      <c r="HO105" s="57"/>
      <c r="HP105" s="57"/>
      <c r="HQ105" s="57"/>
      <c r="HR105" s="57"/>
      <c r="HS105" s="57"/>
      <c r="HT105" s="57"/>
      <c r="HU105" s="57"/>
      <c r="HV105" s="57"/>
      <c r="HW105" s="57"/>
      <c r="HX105" s="57"/>
      <c r="HY105" s="57"/>
      <c r="HZ105" s="57"/>
      <c r="IA105" s="57"/>
      <c r="IB105" s="57"/>
      <c r="IC105" s="57"/>
      <c r="ID105" s="57"/>
      <c r="IE105" s="57"/>
      <c r="IF105" s="57"/>
      <c r="IG105" s="57"/>
      <c r="IH105" s="57"/>
      <c r="II105" s="57"/>
      <c r="IJ105" s="57"/>
      <c r="IK105" s="57"/>
      <c r="IL105" s="57"/>
      <c r="IM105" s="57"/>
      <c r="IN105" s="57"/>
      <c r="IO105" s="57"/>
      <c r="IP105" s="57"/>
      <c r="IQ105" s="57"/>
      <c r="IR105" s="57"/>
      <c r="IS105" s="57"/>
      <c r="IT105" s="57"/>
      <c r="IU105" s="57"/>
      <c r="IV105" s="57"/>
      <c r="IW105" s="57"/>
      <c r="IX105" s="57"/>
      <c r="IY105" s="57"/>
      <c r="IZ105" s="57"/>
      <c r="JA105" s="57"/>
      <c r="JB105" s="57"/>
      <c r="JC105" s="57"/>
      <c r="JD105" s="57"/>
      <c r="JE105" s="57"/>
      <c r="JF105" s="57"/>
      <c r="JG105" s="57"/>
      <c r="JH105" s="57"/>
      <c r="JI105" s="57"/>
      <c r="JJ105" s="57"/>
      <c r="JK105" s="57"/>
      <c r="JL105" s="57"/>
      <c r="JM105" s="57"/>
      <c r="JN105" s="57"/>
      <c r="JO105" s="57"/>
      <c r="JP105" s="57"/>
      <c r="JQ105" s="57"/>
      <c r="JR105" s="57"/>
      <c r="JS105" s="57"/>
      <c r="JT105" s="57"/>
      <c r="JU105" s="57"/>
      <c r="JV105" s="57"/>
      <c r="JW105" s="57"/>
      <c r="JX105" s="57"/>
      <c r="JY105" s="57"/>
      <c r="JZ105" s="57"/>
      <c r="KA105" s="57"/>
      <c r="KB105" s="57"/>
      <c r="KC105" s="57"/>
      <c r="KD105" s="57"/>
      <c r="KE105" s="57"/>
      <c r="KF105" s="57"/>
      <c r="KG105" s="57"/>
      <c r="KH105" s="57"/>
      <c r="KI105" s="57"/>
      <c r="KJ105" s="57"/>
      <c r="KK105" s="57"/>
      <c r="KL105" s="57"/>
      <c r="KM105" s="57"/>
      <c r="KN105" s="57"/>
      <c r="KO105" s="57"/>
      <c r="KP105" s="57"/>
      <c r="KQ105" s="57"/>
      <c r="KR105" s="57"/>
      <c r="KS105" s="57"/>
      <c r="KT105" s="57"/>
      <c r="KU105" s="57"/>
      <c r="KV105" s="57"/>
      <c r="KW105" s="57"/>
      <c r="KX105" s="57"/>
      <c r="KY105" s="57"/>
      <c r="KZ105" s="57"/>
      <c r="LA105" s="57"/>
      <c r="LB105" s="57"/>
      <c r="LC105" s="57"/>
      <c r="LD105" s="57"/>
      <c r="LE105" s="57"/>
      <c r="LF105" s="57"/>
      <c r="LG105" s="57"/>
      <c r="LH105" s="57"/>
      <c r="LI105" s="57"/>
      <c r="LJ105" s="57"/>
      <c r="LK105" s="57"/>
      <c r="LL105" s="57"/>
      <c r="LM105" s="57"/>
      <c r="LN105" s="57"/>
      <c r="LO105" s="57"/>
      <c r="LP105" s="57"/>
      <c r="LQ105" s="57"/>
      <c r="LR105" s="57"/>
      <c r="LS105" s="57"/>
      <c r="LT105" s="57"/>
      <c r="LU105" s="57"/>
      <c r="LV105" s="57"/>
      <c r="LW105" s="57"/>
      <c r="LX105" s="57"/>
      <c r="LY105" s="57"/>
      <c r="LZ105" s="57"/>
      <c r="MA105" s="57"/>
      <c r="MB105" s="57"/>
      <c r="MC105" s="57"/>
      <c r="MD105" s="57"/>
      <c r="ME105" s="57"/>
      <c r="MF105" s="57"/>
      <c r="MG105" s="57"/>
      <c r="MH105" s="57"/>
      <c r="MI105" s="57"/>
      <c r="MJ105" s="57"/>
      <c r="MK105" s="57"/>
      <c r="ML105" s="57"/>
      <c r="MM105" s="57"/>
      <c r="MN105" s="57"/>
      <c r="MO105" s="57"/>
      <c r="MP105" s="57"/>
      <c r="MQ105" s="57"/>
      <c r="MR105" s="57"/>
      <c r="MS105" s="57"/>
      <c r="MT105" s="57"/>
      <c r="MU105" s="57"/>
      <c r="MV105" s="57"/>
      <c r="MW105" s="57"/>
      <c r="MX105" s="57"/>
      <c r="MY105" s="57"/>
      <c r="MZ105" s="57"/>
      <c r="NA105" s="57"/>
      <c r="NB105" s="57"/>
      <c r="NC105" s="57"/>
      <c r="ND105" s="57"/>
      <c r="NE105" s="57"/>
      <c r="NF105" s="57"/>
      <c r="NG105" s="57"/>
      <c r="NH105" s="57"/>
      <c r="NI105" s="57"/>
      <c r="NJ105" s="57"/>
      <c r="NK105" s="57"/>
      <c r="NL105" s="57"/>
      <c r="NM105" s="57"/>
      <c r="NN105" s="57"/>
      <c r="NO105" s="57"/>
      <c r="NP105" s="57"/>
      <c r="NQ105" s="57"/>
      <c r="NR105" s="57"/>
      <c r="NS105" s="57"/>
      <c r="NT105" s="57"/>
      <c r="NU105" s="57"/>
      <c r="NV105" s="57"/>
      <c r="NW105" s="57"/>
      <c r="NX105" s="57"/>
      <c r="NY105" s="57"/>
      <c r="NZ105" s="57"/>
      <c r="OA105" s="57"/>
      <c r="OB105" s="57"/>
      <c r="OC105" s="57"/>
      <c r="OD105" s="57"/>
      <c r="OE105" s="57"/>
      <c r="OF105" s="57"/>
      <c r="OG105" s="57"/>
      <c r="OH105" s="57"/>
      <c r="OI105" s="57"/>
      <c r="OJ105" s="57"/>
      <c r="OK105" s="57"/>
      <c r="OL105" s="57"/>
      <c r="OM105" s="57"/>
      <c r="ON105" s="57"/>
      <c r="OO105" s="57"/>
      <c r="OP105" s="57"/>
      <c r="OQ105" s="57"/>
      <c r="OR105" s="57"/>
      <c r="OS105" s="57"/>
      <c r="OT105" s="57"/>
      <c r="OU105" s="57"/>
      <c r="OV105" s="57"/>
      <c r="OW105" s="57"/>
      <c r="OX105" s="57"/>
      <c r="OY105" s="57"/>
      <c r="OZ105" s="57"/>
      <c r="PA105" s="57"/>
      <c r="PB105" s="57"/>
      <c r="PC105" s="57"/>
      <c r="PD105" s="57"/>
      <c r="PE105" s="57"/>
      <c r="PF105" s="57"/>
      <c r="PG105" s="57"/>
      <c r="PH105" s="57"/>
      <c r="PI105" s="57"/>
      <c r="PJ105" s="57"/>
      <c r="PK105" s="57"/>
      <c r="PL105" s="57"/>
      <c r="PM105" s="57"/>
      <c r="PN105" s="57"/>
      <c r="PO105" s="57"/>
      <c r="PP105" s="57"/>
      <c r="PQ105" s="57"/>
      <c r="PR105" s="57"/>
      <c r="PS105" s="57"/>
      <c r="PT105" s="57"/>
      <c r="PU105" s="57"/>
      <c r="PV105" s="57"/>
      <c r="PW105" s="57"/>
      <c r="PX105" s="57"/>
      <c r="PY105" s="57"/>
      <c r="PZ105" s="57"/>
      <c r="QA105" s="57"/>
      <c r="QB105" s="57"/>
      <c r="QC105" s="57"/>
      <c r="QD105" s="57"/>
      <c r="QE105" s="57"/>
      <c r="QF105" s="57"/>
      <c r="QG105" s="57"/>
      <c r="QH105" s="57"/>
      <c r="QI105" s="57"/>
      <c r="QJ105" s="57"/>
      <c r="QK105" s="57"/>
      <c r="QL105" s="57"/>
      <c r="QM105" s="57"/>
      <c r="QN105" s="57"/>
      <c r="QO105" s="57"/>
      <c r="QP105" s="57"/>
      <c r="QQ105" s="57"/>
      <c r="QR105" s="57"/>
      <c r="QS105" s="57"/>
      <c r="QT105" s="57"/>
      <c r="QU105" s="57"/>
      <c r="QV105" s="57"/>
      <c r="QW105" s="57"/>
      <c r="QX105" s="57"/>
      <c r="QY105" s="57"/>
      <c r="QZ105" s="57"/>
      <c r="RA105" s="57"/>
      <c r="RB105" s="57"/>
      <c r="RC105" s="57"/>
      <c r="RD105" s="57"/>
      <c r="RE105" s="57"/>
      <c r="RF105" s="57"/>
      <c r="RG105" s="57"/>
      <c r="RH105" s="57"/>
      <c r="RI105" s="57"/>
      <c r="RJ105" s="57"/>
      <c r="RK105" s="57"/>
      <c r="RL105" s="57"/>
      <c r="RM105" s="57"/>
      <c r="RN105" s="57"/>
      <c r="RO105" s="57"/>
      <c r="RP105" s="57"/>
      <c r="RQ105" s="57"/>
      <c r="RR105" s="57"/>
      <c r="RS105" s="57"/>
      <c r="RT105" s="57"/>
      <c r="RU105" s="57"/>
      <c r="RV105" s="57"/>
      <c r="RW105" s="57"/>
      <c r="RX105" s="57"/>
      <c r="RY105" s="57"/>
      <c r="RZ105" s="57"/>
      <c r="SA105" s="57"/>
      <c r="SB105" s="57"/>
      <c r="SC105" s="57"/>
      <c r="SD105" s="57"/>
      <c r="SE105" s="57"/>
      <c r="SF105" s="57"/>
      <c r="SG105" s="57"/>
      <c r="SH105" s="57"/>
      <c r="SI105" s="57"/>
      <c r="SJ105" s="57"/>
      <c r="SK105" s="57"/>
      <c r="SL105" s="57"/>
      <c r="SM105" s="57"/>
      <c r="SN105" s="57"/>
      <c r="SO105" s="57"/>
      <c r="SP105" s="57"/>
      <c r="SQ105" s="57"/>
      <c r="SR105" s="57"/>
      <c r="SS105" s="57"/>
      <c r="ST105" s="57"/>
      <c r="SU105" s="57"/>
      <c r="SV105" s="57"/>
      <c r="SW105" s="57"/>
      <c r="SX105" s="57"/>
      <c r="SY105" s="57"/>
      <c r="SZ105" s="57"/>
      <c r="TA105" s="57"/>
      <c r="TB105" s="57"/>
      <c r="TC105" s="57"/>
      <c r="TD105" s="57"/>
      <c r="TE105" s="57"/>
      <c r="TF105" s="57"/>
      <c r="TG105" s="57"/>
      <c r="TH105" s="57"/>
      <c r="TI105" s="57"/>
      <c r="TJ105" s="57"/>
      <c r="TK105" s="57"/>
      <c r="TL105" s="57"/>
      <c r="TM105" s="57"/>
      <c r="TN105" s="57"/>
      <c r="TO105" s="57"/>
      <c r="TP105" s="57"/>
      <c r="TQ105" s="57"/>
      <c r="TR105" s="57"/>
      <c r="TS105" s="57"/>
      <c r="TT105" s="57"/>
      <c r="TU105" s="57"/>
      <c r="TV105" s="57"/>
      <c r="TW105" s="57"/>
      <c r="TX105" s="57"/>
      <c r="TY105" s="57"/>
      <c r="TZ105" s="57"/>
      <c r="UA105" s="57"/>
      <c r="UB105" s="57"/>
      <c r="UC105" s="57"/>
      <c r="UD105" s="57"/>
      <c r="UE105" s="57"/>
      <c r="UF105" s="57"/>
      <c r="UG105" s="57"/>
      <c r="UH105" s="57"/>
      <c r="UI105" s="57"/>
      <c r="UJ105" s="57"/>
      <c r="UK105" s="57"/>
      <c r="UL105" s="57"/>
      <c r="UM105" s="57"/>
      <c r="UN105" s="57"/>
      <c r="UO105" s="57"/>
      <c r="UP105" s="57"/>
      <c r="UQ105" s="57"/>
      <c r="UR105" s="57"/>
      <c r="US105" s="57"/>
      <c r="UT105" s="57"/>
      <c r="UU105" s="57"/>
      <c r="UV105" s="57"/>
      <c r="UW105" s="57"/>
      <c r="UX105" s="57"/>
      <c r="UY105" s="57"/>
      <c r="UZ105" s="57"/>
      <c r="VA105" s="57"/>
      <c r="VB105" s="57"/>
      <c r="VC105" s="57"/>
      <c r="VD105" s="57"/>
      <c r="VE105" s="57"/>
      <c r="VF105" s="57"/>
      <c r="VG105" s="57"/>
      <c r="VH105" s="57"/>
      <c r="VI105" s="57"/>
      <c r="VJ105" s="57"/>
      <c r="VK105" s="57"/>
      <c r="VL105" s="57"/>
      <c r="VM105" s="57"/>
      <c r="VN105" s="57"/>
      <c r="VO105" s="57"/>
      <c r="VP105" s="57"/>
      <c r="VQ105" s="57"/>
      <c r="VR105" s="57"/>
      <c r="VS105" s="57"/>
      <c r="VT105" s="57"/>
      <c r="VU105" s="57"/>
      <c r="VV105" s="57"/>
      <c r="VW105" s="57"/>
      <c r="VX105" s="57"/>
      <c r="VY105" s="57"/>
      <c r="VZ105" s="57"/>
      <c r="WA105" s="57"/>
      <c r="WB105" s="57"/>
      <c r="WC105" s="57"/>
      <c r="WD105" s="57"/>
      <c r="WE105" s="57"/>
      <c r="WF105" s="57"/>
      <c r="WG105" s="57"/>
      <c r="WH105" s="57"/>
      <c r="WI105" s="57"/>
      <c r="WJ105" s="57"/>
      <c r="WK105" s="57"/>
      <c r="WL105" s="57"/>
      <c r="WM105" s="57"/>
      <c r="WN105" s="57"/>
      <c r="WO105" s="57"/>
      <c r="WP105" s="57"/>
      <c r="WQ105" s="57"/>
      <c r="WR105" s="57"/>
      <c r="WS105" s="57"/>
      <c r="WT105" s="57"/>
      <c r="WU105" s="57"/>
      <c r="WV105" s="57"/>
      <c r="WW105" s="57"/>
      <c r="WX105" s="57"/>
      <c r="WY105" s="57"/>
      <c r="WZ105" s="57"/>
      <c r="XA105" s="57"/>
      <c r="XB105" s="57"/>
      <c r="XC105" s="57"/>
      <c r="XD105" s="57"/>
      <c r="XE105" s="57"/>
      <c r="XF105" s="57"/>
      <c r="XG105" s="57"/>
      <c r="XH105" s="57"/>
      <c r="XI105" s="57"/>
      <c r="XJ105" s="57"/>
      <c r="XK105" s="57"/>
      <c r="XL105" s="57"/>
      <c r="XM105" s="57"/>
      <c r="XN105" s="57"/>
      <c r="XO105" s="57"/>
      <c r="XP105" s="57"/>
      <c r="XQ105" s="57"/>
      <c r="XR105" s="57"/>
      <c r="XS105" s="57"/>
      <c r="XT105" s="57"/>
      <c r="XU105" s="57"/>
      <c r="XV105" s="57"/>
      <c r="XW105" s="57"/>
      <c r="XX105" s="57"/>
      <c r="XY105" s="57"/>
      <c r="XZ105" s="57"/>
      <c r="YA105" s="57"/>
      <c r="YB105" s="57"/>
      <c r="YC105" s="57"/>
      <c r="YD105" s="57"/>
      <c r="YE105" s="57"/>
      <c r="YF105" s="57"/>
      <c r="YG105" s="57"/>
      <c r="YH105" s="57"/>
      <c r="YI105" s="57"/>
      <c r="YJ105" s="57"/>
      <c r="YK105" s="57"/>
      <c r="YL105" s="57"/>
      <c r="YM105" s="57"/>
      <c r="YN105" s="57"/>
      <c r="YO105" s="57"/>
      <c r="YP105" s="57"/>
      <c r="YQ105" s="57"/>
      <c r="YR105" s="57"/>
      <c r="YS105" s="57"/>
      <c r="YT105" s="57"/>
      <c r="YU105" s="57"/>
      <c r="YV105" s="57"/>
      <c r="YW105" s="57"/>
      <c r="YX105" s="57"/>
      <c r="YY105" s="57"/>
    </row>
    <row r="106" spans="2:675" x14ac:dyDescent="0.25">
      <c r="B106" s="157"/>
      <c r="C106" s="59">
        <f t="shared" si="4"/>
        <v>104</v>
      </c>
      <c r="D106" s="57" t="s">
        <v>32</v>
      </c>
      <c r="E106" s="57"/>
      <c r="F106" s="57">
        <f t="shared" ca="1" si="3"/>
        <v>0</v>
      </c>
      <c r="G106" s="57">
        <v>0</v>
      </c>
      <c r="H106" s="57"/>
      <c r="I106" s="57"/>
      <c r="J106" s="57"/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/>
      <c r="R106" s="57">
        <v>0</v>
      </c>
      <c r="S106" s="57">
        <v>0</v>
      </c>
      <c r="T106" s="57">
        <v>0</v>
      </c>
      <c r="U106" s="57">
        <v>0</v>
      </c>
      <c r="V106" s="57">
        <v>0</v>
      </c>
      <c r="W106" s="57">
        <v>0</v>
      </c>
      <c r="X106" s="57"/>
      <c r="Y106" s="57"/>
      <c r="Z106" s="57">
        <v>0</v>
      </c>
      <c r="AA106" s="57">
        <v>0</v>
      </c>
      <c r="AB106" s="57">
        <v>0</v>
      </c>
      <c r="AC106" s="57">
        <v>0</v>
      </c>
      <c r="AD106" s="57">
        <v>0</v>
      </c>
      <c r="AE106" s="57"/>
      <c r="AF106" s="57">
        <v>0</v>
      </c>
      <c r="AG106" s="57">
        <v>0</v>
      </c>
      <c r="AH106" s="57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7">
        <v>0</v>
      </c>
      <c r="AP106" s="57">
        <v>0</v>
      </c>
      <c r="AQ106" s="57">
        <v>0</v>
      </c>
      <c r="AR106" s="57">
        <v>0</v>
      </c>
      <c r="AS106" s="57"/>
      <c r="AT106" s="57">
        <v>0</v>
      </c>
      <c r="AU106" s="57">
        <v>0</v>
      </c>
      <c r="AV106" s="57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7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7"/>
      <c r="BK106" s="57"/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7">
        <v>0</v>
      </c>
      <c r="BR106" s="57">
        <v>0</v>
      </c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  <c r="DC106" s="57"/>
      <c r="DD106" s="57"/>
      <c r="DE106" s="57"/>
      <c r="DF106" s="57"/>
      <c r="DG106" s="57"/>
      <c r="DH106" s="57"/>
      <c r="DI106" s="57"/>
      <c r="DJ106" s="57"/>
      <c r="DK106" s="57"/>
      <c r="DL106" s="57"/>
      <c r="DM106" s="57"/>
      <c r="DN106" s="57"/>
      <c r="DO106" s="57"/>
      <c r="DP106" s="57"/>
      <c r="DQ106" s="57"/>
      <c r="DR106" s="57"/>
      <c r="DS106" s="57"/>
      <c r="DT106" s="57"/>
      <c r="DU106" s="57"/>
      <c r="DV106" s="57"/>
      <c r="DW106" s="57"/>
      <c r="DX106" s="57"/>
      <c r="DY106" s="57"/>
      <c r="DZ106" s="57"/>
      <c r="EA106" s="57"/>
      <c r="EB106" s="57"/>
      <c r="EC106" s="57"/>
      <c r="ED106" s="57"/>
      <c r="EE106" s="57"/>
      <c r="EF106" s="57"/>
      <c r="EG106" s="57"/>
      <c r="EH106" s="57"/>
      <c r="EI106" s="57"/>
      <c r="EJ106" s="57"/>
      <c r="EK106" s="57"/>
      <c r="EL106" s="57"/>
      <c r="EM106" s="57"/>
      <c r="EN106" s="57"/>
      <c r="EO106" s="57"/>
      <c r="EP106" s="57"/>
      <c r="EQ106" s="57"/>
      <c r="ER106" s="57"/>
      <c r="ES106" s="57"/>
      <c r="ET106" s="57"/>
      <c r="EU106" s="57"/>
      <c r="EV106" s="57"/>
      <c r="EW106" s="57"/>
      <c r="EX106" s="57"/>
      <c r="EY106" s="57"/>
      <c r="EZ106" s="57"/>
      <c r="FA106" s="57"/>
      <c r="FB106" s="57"/>
      <c r="FC106" s="57"/>
      <c r="FD106" s="57"/>
      <c r="FE106" s="57"/>
      <c r="FF106" s="57"/>
      <c r="FG106" s="57"/>
      <c r="FH106" s="57"/>
      <c r="FI106" s="57"/>
      <c r="FJ106" s="57"/>
      <c r="FK106" s="57"/>
      <c r="FL106" s="57"/>
      <c r="FM106" s="57"/>
      <c r="FN106" s="57"/>
      <c r="FO106" s="57"/>
      <c r="FP106" s="57"/>
      <c r="FQ106" s="57"/>
      <c r="FR106" s="57"/>
      <c r="FS106" s="57"/>
      <c r="FT106" s="57"/>
      <c r="FU106" s="57"/>
      <c r="FV106" s="57"/>
      <c r="FW106" s="57"/>
      <c r="FX106" s="57"/>
      <c r="FY106" s="57"/>
      <c r="FZ106" s="57"/>
      <c r="GA106" s="57"/>
      <c r="GB106" s="57"/>
      <c r="GC106" s="57"/>
      <c r="GD106" s="57"/>
      <c r="GE106" s="57"/>
      <c r="GF106" s="57"/>
      <c r="GG106" s="57"/>
      <c r="GH106" s="57"/>
      <c r="GI106" s="57"/>
      <c r="GJ106" s="57"/>
      <c r="GK106" s="57"/>
      <c r="GL106" s="57"/>
      <c r="GM106" s="57"/>
      <c r="GN106" s="57"/>
      <c r="GO106" s="57"/>
      <c r="GP106" s="57"/>
      <c r="GQ106" s="57"/>
      <c r="GR106" s="57"/>
      <c r="GS106" s="57"/>
      <c r="GT106" s="57"/>
      <c r="GU106" s="57"/>
      <c r="GV106" s="57"/>
      <c r="GW106" s="57"/>
      <c r="GX106" s="57"/>
      <c r="GY106" s="57"/>
      <c r="GZ106" s="57"/>
      <c r="HA106" s="57"/>
      <c r="HB106" s="57"/>
      <c r="HC106" s="57"/>
      <c r="HD106" s="57"/>
      <c r="HE106" s="57"/>
      <c r="HF106" s="57"/>
      <c r="HG106" s="57"/>
      <c r="HH106" s="57"/>
      <c r="HI106" s="57"/>
      <c r="HJ106" s="57"/>
      <c r="HK106" s="57"/>
      <c r="HL106" s="57"/>
      <c r="HM106" s="57"/>
      <c r="HN106" s="57"/>
      <c r="HO106" s="57"/>
      <c r="HP106" s="57"/>
      <c r="HQ106" s="57"/>
      <c r="HR106" s="57"/>
      <c r="HS106" s="57"/>
      <c r="HT106" s="57"/>
      <c r="HU106" s="57"/>
      <c r="HV106" s="57"/>
      <c r="HW106" s="57"/>
      <c r="HX106" s="57"/>
      <c r="HY106" s="57"/>
      <c r="HZ106" s="57"/>
      <c r="IA106" s="57"/>
      <c r="IB106" s="57"/>
      <c r="IC106" s="57"/>
      <c r="ID106" s="57"/>
      <c r="IE106" s="57"/>
      <c r="IF106" s="57"/>
      <c r="IG106" s="57"/>
      <c r="IH106" s="57"/>
      <c r="II106" s="57"/>
      <c r="IJ106" s="57"/>
      <c r="IK106" s="57"/>
      <c r="IL106" s="57"/>
      <c r="IM106" s="57"/>
      <c r="IN106" s="57"/>
      <c r="IO106" s="57"/>
      <c r="IP106" s="57"/>
      <c r="IQ106" s="57"/>
      <c r="IR106" s="57"/>
      <c r="IS106" s="57"/>
      <c r="IT106" s="57"/>
      <c r="IU106" s="57"/>
      <c r="IV106" s="57"/>
      <c r="IW106" s="57"/>
      <c r="IX106" s="57"/>
      <c r="IY106" s="57"/>
      <c r="IZ106" s="57"/>
      <c r="JA106" s="57"/>
      <c r="JB106" s="57"/>
      <c r="JC106" s="57"/>
      <c r="JD106" s="57"/>
      <c r="JE106" s="57"/>
      <c r="JF106" s="57"/>
      <c r="JG106" s="57"/>
      <c r="JH106" s="57"/>
      <c r="JI106" s="57"/>
      <c r="JJ106" s="57"/>
      <c r="JK106" s="57"/>
      <c r="JL106" s="57"/>
      <c r="JM106" s="57"/>
      <c r="JN106" s="57"/>
      <c r="JO106" s="57"/>
      <c r="JP106" s="57"/>
      <c r="JQ106" s="57"/>
      <c r="JR106" s="57"/>
      <c r="JS106" s="57"/>
      <c r="JT106" s="57"/>
      <c r="JU106" s="57"/>
      <c r="JV106" s="57"/>
      <c r="JW106" s="57"/>
      <c r="JX106" s="57"/>
      <c r="JY106" s="57"/>
      <c r="JZ106" s="57"/>
      <c r="KA106" s="57"/>
      <c r="KB106" s="57"/>
      <c r="KC106" s="57"/>
      <c r="KD106" s="57"/>
      <c r="KE106" s="57"/>
      <c r="KF106" s="57"/>
      <c r="KG106" s="57"/>
      <c r="KH106" s="57"/>
      <c r="KI106" s="57"/>
      <c r="KJ106" s="57"/>
      <c r="KK106" s="57"/>
      <c r="KL106" s="57"/>
      <c r="KM106" s="57"/>
      <c r="KN106" s="57"/>
      <c r="KO106" s="57"/>
      <c r="KP106" s="57"/>
      <c r="KQ106" s="57"/>
      <c r="KR106" s="57"/>
      <c r="KS106" s="57"/>
      <c r="KT106" s="57"/>
      <c r="KU106" s="57"/>
      <c r="KV106" s="57"/>
      <c r="KW106" s="57"/>
      <c r="KX106" s="57"/>
      <c r="KY106" s="57"/>
      <c r="KZ106" s="57"/>
      <c r="LA106" s="57"/>
      <c r="LB106" s="57"/>
      <c r="LC106" s="57"/>
      <c r="LD106" s="57"/>
      <c r="LE106" s="57"/>
      <c r="LF106" s="57"/>
      <c r="LG106" s="57"/>
      <c r="LH106" s="57"/>
      <c r="LI106" s="57"/>
      <c r="LJ106" s="57"/>
      <c r="LK106" s="57"/>
      <c r="LL106" s="57"/>
      <c r="LM106" s="57"/>
      <c r="LN106" s="57"/>
      <c r="LO106" s="57"/>
      <c r="LP106" s="57"/>
      <c r="LQ106" s="57"/>
      <c r="LR106" s="57"/>
      <c r="LS106" s="57"/>
      <c r="LT106" s="57"/>
      <c r="LU106" s="57"/>
      <c r="LV106" s="57"/>
      <c r="LW106" s="57"/>
      <c r="LX106" s="57"/>
      <c r="LY106" s="57"/>
      <c r="LZ106" s="57"/>
      <c r="MA106" s="57"/>
      <c r="MB106" s="57"/>
      <c r="MC106" s="57"/>
      <c r="MD106" s="57"/>
      <c r="ME106" s="57"/>
      <c r="MF106" s="57"/>
      <c r="MG106" s="57"/>
      <c r="MH106" s="57"/>
      <c r="MI106" s="57"/>
      <c r="MJ106" s="57"/>
      <c r="MK106" s="57"/>
      <c r="ML106" s="57"/>
      <c r="MM106" s="57"/>
      <c r="MN106" s="57"/>
      <c r="MO106" s="57"/>
      <c r="MP106" s="57"/>
      <c r="MQ106" s="57"/>
      <c r="MR106" s="57"/>
      <c r="MS106" s="57"/>
      <c r="MT106" s="57"/>
      <c r="MU106" s="57"/>
      <c r="MV106" s="57"/>
      <c r="MW106" s="57"/>
      <c r="MX106" s="57"/>
      <c r="MY106" s="57"/>
      <c r="MZ106" s="57"/>
      <c r="NA106" s="57"/>
      <c r="NB106" s="57"/>
      <c r="NC106" s="57"/>
      <c r="ND106" s="57"/>
      <c r="NE106" s="57"/>
      <c r="NF106" s="57"/>
      <c r="NG106" s="57"/>
      <c r="NH106" s="57"/>
      <c r="NI106" s="57"/>
      <c r="NJ106" s="57"/>
      <c r="NK106" s="57"/>
      <c r="NL106" s="57"/>
      <c r="NM106" s="57"/>
      <c r="NN106" s="57"/>
      <c r="NO106" s="57"/>
      <c r="NP106" s="57"/>
      <c r="NQ106" s="57"/>
      <c r="NR106" s="57"/>
      <c r="NS106" s="57"/>
      <c r="NT106" s="57"/>
      <c r="NU106" s="57"/>
      <c r="NV106" s="57"/>
      <c r="NW106" s="57"/>
      <c r="NX106" s="57"/>
      <c r="NY106" s="57"/>
      <c r="NZ106" s="57"/>
      <c r="OA106" s="57"/>
      <c r="OB106" s="57"/>
      <c r="OC106" s="57"/>
      <c r="OD106" s="57"/>
      <c r="OE106" s="57"/>
      <c r="OF106" s="57"/>
      <c r="OG106" s="57"/>
      <c r="OH106" s="57"/>
      <c r="OI106" s="57"/>
      <c r="OJ106" s="57"/>
      <c r="OK106" s="57"/>
      <c r="OL106" s="57"/>
      <c r="OM106" s="57"/>
      <c r="ON106" s="57"/>
      <c r="OO106" s="57"/>
      <c r="OP106" s="57"/>
      <c r="OQ106" s="57"/>
      <c r="OR106" s="57"/>
      <c r="OS106" s="57"/>
      <c r="OT106" s="57"/>
      <c r="OU106" s="57"/>
      <c r="OV106" s="57"/>
      <c r="OW106" s="57"/>
      <c r="OX106" s="57"/>
      <c r="OY106" s="57"/>
      <c r="OZ106" s="57"/>
      <c r="PA106" s="57"/>
      <c r="PB106" s="57"/>
      <c r="PC106" s="57"/>
      <c r="PD106" s="57"/>
      <c r="PE106" s="57"/>
      <c r="PF106" s="57"/>
      <c r="PG106" s="57"/>
      <c r="PH106" s="57"/>
      <c r="PI106" s="57"/>
      <c r="PJ106" s="57"/>
      <c r="PK106" s="57"/>
      <c r="PL106" s="57"/>
      <c r="PM106" s="57"/>
      <c r="PN106" s="57"/>
      <c r="PO106" s="57"/>
      <c r="PP106" s="57"/>
      <c r="PQ106" s="57"/>
      <c r="PR106" s="57"/>
      <c r="PS106" s="57"/>
      <c r="PT106" s="57"/>
      <c r="PU106" s="57"/>
      <c r="PV106" s="57"/>
      <c r="PW106" s="57"/>
      <c r="PX106" s="57"/>
      <c r="PY106" s="57"/>
      <c r="PZ106" s="57"/>
      <c r="QA106" s="57"/>
      <c r="QB106" s="57"/>
      <c r="QC106" s="57"/>
      <c r="QD106" s="57"/>
      <c r="QE106" s="57"/>
      <c r="QF106" s="57"/>
      <c r="QG106" s="57"/>
      <c r="QH106" s="57"/>
      <c r="QI106" s="57"/>
      <c r="QJ106" s="57"/>
      <c r="QK106" s="57"/>
      <c r="QL106" s="57"/>
      <c r="QM106" s="57"/>
      <c r="QN106" s="57"/>
      <c r="QO106" s="57"/>
      <c r="QP106" s="57"/>
      <c r="QQ106" s="57"/>
      <c r="QR106" s="57"/>
      <c r="QS106" s="57"/>
      <c r="QT106" s="57"/>
      <c r="QU106" s="57"/>
      <c r="QV106" s="57"/>
      <c r="QW106" s="57"/>
      <c r="QX106" s="57"/>
      <c r="QY106" s="57"/>
      <c r="QZ106" s="57"/>
      <c r="RA106" s="57"/>
      <c r="RB106" s="57"/>
      <c r="RC106" s="57"/>
      <c r="RD106" s="57"/>
      <c r="RE106" s="57"/>
      <c r="RF106" s="57"/>
      <c r="RG106" s="57"/>
      <c r="RH106" s="57"/>
      <c r="RI106" s="57"/>
      <c r="RJ106" s="57"/>
      <c r="RK106" s="57"/>
      <c r="RL106" s="57"/>
      <c r="RM106" s="57"/>
      <c r="RN106" s="57"/>
      <c r="RO106" s="57"/>
      <c r="RP106" s="57"/>
      <c r="RQ106" s="57"/>
      <c r="RR106" s="57"/>
      <c r="RS106" s="57"/>
      <c r="RT106" s="57"/>
      <c r="RU106" s="57"/>
      <c r="RV106" s="57"/>
      <c r="RW106" s="57"/>
      <c r="RX106" s="57"/>
      <c r="RY106" s="57"/>
      <c r="RZ106" s="57"/>
      <c r="SA106" s="57"/>
      <c r="SB106" s="57"/>
      <c r="SC106" s="57"/>
      <c r="SD106" s="57"/>
      <c r="SE106" s="57"/>
      <c r="SF106" s="57"/>
      <c r="SG106" s="57"/>
      <c r="SH106" s="57"/>
      <c r="SI106" s="57"/>
      <c r="SJ106" s="57"/>
      <c r="SK106" s="57"/>
      <c r="SL106" s="57"/>
      <c r="SM106" s="57"/>
      <c r="SN106" s="57"/>
      <c r="SO106" s="57"/>
      <c r="SP106" s="57"/>
      <c r="SQ106" s="57"/>
      <c r="SR106" s="57"/>
      <c r="SS106" s="57"/>
      <c r="ST106" s="57"/>
      <c r="SU106" s="57"/>
      <c r="SV106" s="57"/>
      <c r="SW106" s="57"/>
      <c r="SX106" s="57"/>
      <c r="SY106" s="57"/>
      <c r="SZ106" s="57"/>
      <c r="TA106" s="57"/>
      <c r="TB106" s="57"/>
      <c r="TC106" s="57"/>
      <c r="TD106" s="57"/>
      <c r="TE106" s="57"/>
      <c r="TF106" s="57"/>
      <c r="TG106" s="57"/>
      <c r="TH106" s="57"/>
      <c r="TI106" s="57"/>
      <c r="TJ106" s="57"/>
      <c r="TK106" s="57"/>
      <c r="TL106" s="57"/>
      <c r="TM106" s="57"/>
      <c r="TN106" s="57"/>
      <c r="TO106" s="57"/>
      <c r="TP106" s="57"/>
      <c r="TQ106" s="57"/>
      <c r="TR106" s="57"/>
      <c r="TS106" s="57"/>
      <c r="TT106" s="57"/>
      <c r="TU106" s="57"/>
      <c r="TV106" s="57"/>
      <c r="TW106" s="57"/>
      <c r="TX106" s="57"/>
      <c r="TY106" s="57"/>
      <c r="TZ106" s="57"/>
      <c r="UA106" s="57"/>
      <c r="UB106" s="57"/>
      <c r="UC106" s="57"/>
      <c r="UD106" s="57"/>
      <c r="UE106" s="57"/>
      <c r="UF106" s="57"/>
      <c r="UG106" s="57"/>
      <c r="UH106" s="57"/>
      <c r="UI106" s="57"/>
      <c r="UJ106" s="57"/>
      <c r="UK106" s="57"/>
      <c r="UL106" s="57"/>
      <c r="UM106" s="57"/>
      <c r="UN106" s="57"/>
      <c r="UO106" s="57"/>
      <c r="UP106" s="57"/>
      <c r="UQ106" s="57"/>
      <c r="UR106" s="57"/>
      <c r="US106" s="57"/>
      <c r="UT106" s="57"/>
      <c r="UU106" s="57"/>
      <c r="UV106" s="57"/>
      <c r="UW106" s="57"/>
      <c r="UX106" s="57"/>
      <c r="UY106" s="57"/>
      <c r="UZ106" s="57"/>
      <c r="VA106" s="57"/>
      <c r="VB106" s="57"/>
      <c r="VC106" s="57"/>
      <c r="VD106" s="57"/>
      <c r="VE106" s="57"/>
      <c r="VF106" s="57"/>
      <c r="VG106" s="57"/>
      <c r="VH106" s="57"/>
      <c r="VI106" s="57"/>
      <c r="VJ106" s="57"/>
      <c r="VK106" s="57"/>
      <c r="VL106" s="57"/>
      <c r="VM106" s="57"/>
      <c r="VN106" s="57"/>
      <c r="VO106" s="57"/>
      <c r="VP106" s="57"/>
      <c r="VQ106" s="57"/>
      <c r="VR106" s="57"/>
      <c r="VS106" s="57"/>
      <c r="VT106" s="57"/>
      <c r="VU106" s="57"/>
      <c r="VV106" s="57"/>
      <c r="VW106" s="57"/>
      <c r="VX106" s="57"/>
      <c r="VY106" s="57"/>
      <c r="VZ106" s="57"/>
      <c r="WA106" s="57"/>
      <c r="WB106" s="57"/>
      <c r="WC106" s="57"/>
      <c r="WD106" s="57"/>
      <c r="WE106" s="57"/>
      <c r="WF106" s="57"/>
      <c r="WG106" s="57"/>
      <c r="WH106" s="57"/>
      <c r="WI106" s="57"/>
      <c r="WJ106" s="57"/>
      <c r="WK106" s="57"/>
      <c r="WL106" s="57"/>
      <c r="WM106" s="57"/>
      <c r="WN106" s="57"/>
      <c r="WO106" s="57"/>
      <c r="WP106" s="57"/>
      <c r="WQ106" s="57"/>
      <c r="WR106" s="57"/>
      <c r="WS106" s="57"/>
      <c r="WT106" s="57"/>
      <c r="WU106" s="57"/>
      <c r="WV106" s="57"/>
      <c r="WW106" s="57"/>
      <c r="WX106" s="57"/>
      <c r="WY106" s="57"/>
      <c r="WZ106" s="57"/>
      <c r="XA106" s="57"/>
      <c r="XB106" s="57"/>
      <c r="XC106" s="57"/>
      <c r="XD106" s="57"/>
      <c r="XE106" s="57"/>
      <c r="XF106" s="57"/>
      <c r="XG106" s="57"/>
      <c r="XH106" s="57"/>
      <c r="XI106" s="57"/>
      <c r="XJ106" s="57"/>
      <c r="XK106" s="57"/>
      <c r="XL106" s="57"/>
      <c r="XM106" s="57"/>
      <c r="XN106" s="57"/>
      <c r="XO106" s="57"/>
      <c r="XP106" s="57"/>
      <c r="XQ106" s="57"/>
      <c r="XR106" s="57"/>
      <c r="XS106" s="57"/>
      <c r="XT106" s="57"/>
      <c r="XU106" s="57"/>
      <c r="XV106" s="57"/>
      <c r="XW106" s="57"/>
      <c r="XX106" s="57"/>
      <c r="XY106" s="57"/>
      <c r="XZ106" s="57"/>
      <c r="YA106" s="57"/>
      <c r="YB106" s="57"/>
      <c r="YC106" s="57"/>
      <c r="YD106" s="57"/>
      <c r="YE106" s="57"/>
      <c r="YF106" s="57"/>
      <c r="YG106" s="57"/>
      <c r="YH106" s="57"/>
      <c r="YI106" s="57"/>
      <c r="YJ106" s="57"/>
      <c r="YK106" s="57"/>
      <c r="YL106" s="57"/>
      <c r="YM106" s="57"/>
      <c r="YN106" s="57"/>
      <c r="YO106" s="57"/>
      <c r="YP106" s="57"/>
      <c r="YQ106" s="57"/>
      <c r="YR106" s="57"/>
      <c r="YS106" s="57"/>
      <c r="YT106" s="57"/>
      <c r="YU106" s="57"/>
      <c r="YV106" s="57"/>
      <c r="YW106" s="57"/>
      <c r="YX106" s="57"/>
      <c r="YY106" s="57"/>
    </row>
    <row r="107" spans="2:675" x14ac:dyDescent="0.25">
      <c r="B107" s="157"/>
      <c r="C107" s="59">
        <f t="shared" si="4"/>
        <v>105</v>
      </c>
      <c r="D107" s="57" t="s">
        <v>30</v>
      </c>
      <c r="E107" s="57"/>
      <c r="F107" s="57">
        <f t="shared" ca="1" si="3"/>
        <v>0</v>
      </c>
      <c r="G107" s="57">
        <v>0</v>
      </c>
      <c r="H107" s="57"/>
      <c r="I107" s="57"/>
      <c r="J107" s="57"/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/>
      <c r="R107" s="57">
        <v>0</v>
      </c>
      <c r="S107" s="57">
        <v>0</v>
      </c>
      <c r="T107" s="57">
        <v>0</v>
      </c>
      <c r="U107" s="57">
        <v>0</v>
      </c>
      <c r="V107" s="57">
        <v>0</v>
      </c>
      <c r="W107" s="57">
        <v>0</v>
      </c>
      <c r="X107" s="57"/>
      <c r="Y107" s="57"/>
      <c r="Z107" s="57">
        <v>0</v>
      </c>
      <c r="AA107" s="57">
        <v>0</v>
      </c>
      <c r="AB107" s="57">
        <v>0</v>
      </c>
      <c r="AC107" s="57">
        <v>0</v>
      </c>
      <c r="AD107" s="57">
        <v>0</v>
      </c>
      <c r="AE107" s="57"/>
      <c r="AF107" s="57">
        <v>0</v>
      </c>
      <c r="AG107" s="57">
        <v>0</v>
      </c>
      <c r="AH107" s="57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7">
        <v>0</v>
      </c>
      <c r="AP107" s="57">
        <v>0</v>
      </c>
      <c r="AQ107" s="57">
        <v>0</v>
      </c>
      <c r="AR107" s="57">
        <v>0</v>
      </c>
      <c r="AS107" s="57"/>
      <c r="AT107" s="57">
        <v>0</v>
      </c>
      <c r="AU107" s="57">
        <v>0</v>
      </c>
      <c r="AV107" s="57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7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7"/>
      <c r="BK107" s="57"/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7">
        <v>0</v>
      </c>
      <c r="BR107" s="57">
        <v>0</v>
      </c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  <c r="DH107" s="57"/>
      <c r="DI107" s="57"/>
      <c r="DJ107" s="57"/>
      <c r="DK107" s="57"/>
      <c r="DL107" s="57"/>
      <c r="DM107" s="57"/>
      <c r="DN107" s="57"/>
      <c r="DO107" s="57"/>
      <c r="DP107" s="57"/>
      <c r="DQ107" s="57"/>
      <c r="DR107" s="57"/>
      <c r="DS107" s="57"/>
      <c r="DT107" s="57"/>
      <c r="DU107" s="57"/>
      <c r="DV107" s="57"/>
      <c r="DW107" s="57"/>
      <c r="DX107" s="57"/>
      <c r="DY107" s="57"/>
      <c r="DZ107" s="57"/>
      <c r="EA107" s="57"/>
      <c r="EB107" s="57"/>
      <c r="EC107" s="57"/>
      <c r="ED107" s="57"/>
      <c r="EE107" s="57"/>
      <c r="EF107" s="57"/>
      <c r="EG107" s="57"/>
      <c r="EH107" s="57"/>
      <c r="EI107" s="57"/>
      <c r="EJ107" s="57"/>
      <c r="EK107" s="57"/>
      <c r="EL107" s="5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EX107" s="57"/>
      <c r="EY107" s="57"/>
      <c r="EZ107" s="57"/>
      <c r="FA107" s="57"/>
      <c r="FB107" s="57"/>
      <c r="FC107" s="57"/>
      <c r="FD107" s="57"/>
      <c r="FE107" s="57"/>
      <c r="FF107" s="57"/>
      <c r="FG107" s="57"/>
      <c r="FH107" s="57"/>
      <c r="FI107" s="57"/>
      <c r="FJ107" s="57"/>
      <c r="FK107" s="57"/>
      <c r="FL107" s="57"/>
      <c r="FM107" s="57"/>
      <c r="FN107" s="57"/>
      <c r="FO107" s="57"/>
      <c r="FP107" s="57"/>
      <c r="FQ107" s="57"/>
      <c r="FR107" s="57"/>
      <c r="FS107" s="57"/>
      <c r="FT107" s="57"/>
      <c r="FU107" s="57"/>
      <c r="FV107" s="57"/>
      <c r="FW107" s="57"/>
      <c r="FX107" s="57"/>
      <c r="FY107" s="57"/>
      <c r="FZ107" s="57"/>
      <c r="GA107" s="57"/>
      <c r="GB107" s="57"/>
      <c r="GC107" s="57"/>
      <c r="GD107" s="57"/>
      <c r="GE107" s="57"/>
      <c r="GF107" s="57"/>
      <c r="GG107" s="57"/>
      <c r="GH107" s="57"/>
      <c r="GI107" s="57"/>
      <c r="GJ107" s="57"/>
      <c r="GK107" s="57"/>
      <c r="GL107" s="57"/>
      <c r="GM107" s="57"/>
      <c r="GN107" s="57"/>
      <c r="GO107" s="57"/>
      <c r="GP107" s="57"/>
      <c r="GQ107" s="57"/>
      <c r="GR107" s="57"/>
      <c r="GS107" s="57"/>
      <c r="GT107" s="57"/>
      <c r="GU107" s="57"/>
      <c r="GV107" s="57"/>
      <c r="GW107" s="57"/>
      <c r="GX107" s="57"/>
      <c r="GY107" s="57"/>
      <c r="GZ107" s="57"/>
      <c r="HA107" s="57"/>
      <c r="HB107" s="57"/>
      <c r="HC107" s="57"/>
      <c r="HD107" s="57"/>
      <c r="HE107" s="57"/>
      <c r="HF107" s="57"/>
      <c r="HG107" s="57"/>
      <c r="HH107" s="57"/>
      <c r="HI107" s="57"/>
      <c r="HJ107" s="57"/>
      <c r="HK107" s="57"/>
      <c r="HL107" s="57"/>
      <c r="HM107" s="57"/>
      <c r="HN107" s="57"/>
      <c r="HO107" s="57"/>
      <c r="HP107" s="57"/>
      <c r="HQ107" s="57"/>
      <c r="HR107" s="57"/>
      <c r="HS107" s="57"/>
      <c r="HT107" s="57"/>
      <c r="HU107" s="57"/>
      <c r="HV107" s="57"/>
      <c r="HW107" s="57"/>
      <c r="HX107" s="57"/>
      <c r="HY107" s="57"/>
      <c r="HZ107" s="57"/>
      <c r="IA107" s="57"/>
      <c r="IB107" s="57"/>
      <c r="IC107" s="57"/>
      <c r="ID107" s="57"/>
      <c r="IE107" s="57"/>
      <c r="IF107" s="57"/>
      <c r="IG107" s="57"/>
      <c r="IH107" s="57"/>
      <c r="II107" s="57"/>
      <c r="IJ107" s="57"/>
      <c r="IK107" s="57"/>
      <c r="IL107" s="57"/>
      <c r="IM107" s="57"/>
      <c r="IN107" s="57"/>
      <c r="IO107" s="57"/>
      <c r="IP107" s="57"/>
      <c r="IQ107" s="57"/>
      <c r="IR107" s="57"/>
      <c r="IS107" s="57"/>
      <c r="IT107" s="57"/>
      <c r="IU107" s="57"/>
      <c r="IV107" s="57"/>
      <c r="IW107" s="57"/>
      <c r="IX107" s="57"/>
      <c r="IY107" s="57"/>
      <c r="IZ107" s="57"/>
      <c r="JA107" s="57"/>
      <c r="JB107" s="57"/>
      <c r="JC107" s="57"/>
      <c r="JD107" s="57"/>
      <c r="JE107" s="57"/>
      <c r="JF107" s="57"/>
      <c r="JG107" s="57"/>
      <c r="JH107" s="57"/>
      <c r="JI107" s="57"/>
      <c r="JJ107" s="57"/>
      <c r="JK107" s="57"/>
      <c r="JL107" s="57"/>
      <c r="JM107" s="57"/>
      <c r="JN107" s="57"/>
      <c r="JO107" s="57"/>
      <c r="JP107" s="57"/>
      <c r="JQ107" s="57"/>
      <c r="JR107" s="57"/>
      <c r="JS107" s="57"/>
      <c r="JT107" s="57"/>
      <c r="JU107" s="57"/>
      <c r="JV107" s="57"/>
      <c r="JW107" s="57"/>
      <c r="JX107" s="57"/>
      <c r="JY107" s="57"/>
      <c r="JZ107" s="57"/>
      <c r="KA107" s="57"/>
      <c r="KB107" s="57"/>
      <c r="KC107" s="57"/>
      <c r="KD107" s="57"/>
      <c r="KE107" s="57"/>
      <c r="KF107" s="57"/>
      <c r="KG107" s="57"/>
      <c r="KH107" s="57"/>
      <c r="KI107" s="57"/>
      <c r="KJ107" s="57"/>
      <c r="KK107" s="57"/>
      <c r="KL107" s="57"/>
      <c r="KM107" s="57"/>
      <c r="KN107" s="57"/>
      <c r="KO107" s="57"/>
      <c r="KP107" s="57"/>
      <c r="KQ107" s="57"/>
      <c r="KR107" s="57"/>
      <c r="KS107" s="57"/>
      <c r="KT107" s="57"/>
      <c r="KU107" s="57"/>
      <c r="KV107" s="57"/>
      <c r="KW107" s="57"/>
      <c r="KX107" s="57"/>
      <c r="KY107" s="57"/>
      <c r="KZ107" s="57"/>
      <c r="LA107" s="57"/>
      <c r="LB107" s="57"/>
      <c r="LC107" s="57"/>
      <c r="LD107" s="57"/>
      <c r="LE107" s="57"/>
      <c r="LF107" s="57"/>
      <c r="LG107" s="57"/>
      <c r="LH107" s="57"/>
      <c r="LI107" s="57"/>
      <c r="LJ107" s="57"/>
      <c r="LK107" s="57"/>
      <c r="LL107" s="57"/>
      <c r="LM107" s="57"/>
      <c r="LN107" s="57"/>
      <c r="LO107" s="57"/>
      <c r="LP107" s="57"/>
      <c r="LQ107" s="57"/>
      <c r="LR107" s="57"/>
      <c r="LS107" s="57"/>
      <c r="LT107" s="57"/>
      <c r="LU107" s="57"/>
      <c r="LV107" s="57"/>
      <c r="LW107" s="57"/>
      <c r="LX107" s="57"/>
      <c r="LY107" s="57"/>
      <c r="LZ107" s="57"/>
      <c r="MA107" s="57"/>
      <c r="MB107" s="57"/>
      <c r="MC107" s="57"/>
      <c r="MD107" s="57"/>
      <c r="ME107" s="57"/>
      <c r="MF107" s="57"/>
      <c r="MG107" s="57"/>
      <c r="MH107" s="57"/>
      <c r="MI107" s="57"/>
      <c r="MJ107" s="57"/>
      <c r="MK107" s="57"/>
      <c r="ML107" s="57"/>
      <c r="MM107" s="57"/>
      <c r="MN107" s="57"/>
      <c r="MO107" s="57"/>
      <c r="MP107" s="57"/>
      <c r="MQ107" s="57"/>
      <c r="MR107" s="57"/>
      <c r="MS107" s="57"/>
      <c r="MT107" s="57"/>
      <c r="MU107" s="57"/>
      <c r="MV107" s="57"/>
      <c r="MW107" s="57"/>
      <c r="MX107" s="57"/>
      <c r="MY107" s="57"/>
      <c r="MZ107" s="57"/>
      <c r="NA107" s="57"/>
      <c r="NB107" s="57"/>
      <c r="NC107" s="57"/>
      <c r="ND107" s="57"/>
      <c r="NE107" s="57"/>
      <c r="NF107" s="57"/>
      <c r="NG107" s="57"/>
      <c r="NH107" s="57"/>
      <c r="NI107" s="57"/>
      <c r="NJ107" s="57"/>
      <c r="NK107" s="57"/>
      <c r="NL107" s="57"/>
      <c r="NM107" s="57"/>
      <c r="NN107" s="57"/>
      <c r="NO107" s="57"/>
      <c r="NP107" s="57"/>
      <c r="NQ107" s="57"/>
      <c r="NR107" s="57"/>
      <c r="NS107" s="57"/>
      <c r="NT107" s="57"/>
      <c r="NU107" s="57"/>
      <c r="NV107" s="57"/>
      <c r="NW107" s="57"/>
      <c r="NX107" s="57"/>
      <c r="NY107" s="57"/>
      <c r="NZ107" s="57"/>
      <c r="OA107" s="57"/>
      <c r="OB107" s="57"/>
      <c r="OC107" s="57"/>
      <c r="OD107" s="57"/>
      <c r="OE107" s="57"/>
      <c r="OF107" s="57"/>
      <c r="OG107" s="57"/>
      <c r="OH107" s="57"/>
      <c r="OI107" s="57"/>
      <c r="OJ107" s="57"/>
      <c r="OK107" s="57"/>
      <c r="OL107" s="57"/>
      <c r="OM107" s="57"/>
      <c r="ON107" s="57"/>
      <c r="OO107" s="57"/>
      <c r="OP107" s="57"/>
      <c r="OQ107" s="57"/>
      <c r="OR107" s="57"/>
      <c r="OS107" s="57"/>
      <c r="OT107" s="57"/>
      <c r="OU107" s="57"/>
      <c r="OV107" s="57"/>
      <c r="OW107" s="57"/>
      <c r="OX107" s="57"/>
      <c r="OY107" s="57"/>
      <c r="OZ107" s="57"/>
      <c r="PA107" s="57"/>
      <c r="PB107" s="57"/>
      <c r="PC107" s="57"/>
      <c r="PD107" s="57"/>
      <c r="PE107" s="57"/>
      <c r="PF107" s="57"/>
      <c r="PG107" s="57"/>
      <c r="PH107" s="57"/>
      <c r="PI107" s="57"/>
      <c r="PJ107" s="57"/>
      <c r="PK107" s="57"/>
      <c r="PL107" s="57"/>
      <c r="PM107" s="57"/>
      <c r="PN107" s="57"/>
      <c r="PO107" s="57"/>
      <c r="PP107" s="57"/>
      <c r="PQ107" s="57"/>
      <c r="PR107" s="57"/>
      <c r="PS107" s="57"/>
      <c r="PT107" s="57"/>
      <c r="PU107" s="57"/>
      <c r="PV107" s="57"/>
      <c r="PW107" s="57"/>
      <c r="PX107" s="57"/>
      <c r="PY107" s="57"/>
      <c r="PZ107" s="57"/>
      <c r="QA107" s="57"/>
      <c r="QB107" s="57"/>
      <c r="QC107" s="57"/>
      <c r="QD107" s="57"/>
      <c r="QE107" s="57"/>
      <c r="QF107" s="57"/>
      <c r="QG107" s="57"/>
      <c r="QH107" s="57"/>
      <c r="QI107" s="57"/>
      <c r="QJ107" s="57"/>
      <c r="QK107" s="57"/>
      <c r="QL107" s="57"/>
      <c r="QM107" s="57"/>
      <c r="QN107" s="57"/>
      <c r="QO107" s="57"/>
      <c r="QP107" s="57"/>
      <c r="QQ107" s="57"/>
      <c r="QR107" s="57"/>
      <c r="QS107" s="57"/>
      <c r="QT107" s="57"/>
      <c r="QU107" s="57"/>
      <c r="QV107" s="57"/>
      <c r="QW107" s="57"/>
      <c r="QX107" s="57"/>
      <c r="QY107" s="57"/>
      <c r="QZ107" s="57"/>
      <c r="RA107" s="57"/>
      <c r="RB107" s="57"/>
      <c r="RC107" s="57"/>
      <c r="RD107" s="57"/>
      <c r="RE107" s="57"/>
      <c r="RF107" s="57"/>
      <c r="RG107" s="57"/>
      <c r="RH107" s="57"/>
      <c r="RI107" s="57"/>
      <c r="RJ107" s="57"/>
      <c r="RK107" s="57"/>
      <c r="RL107" s="57"/>
      <c r="RM107" s="57"/>
      <c r="RN107" s="57"/>
      <c r="RO107" s="57"/>
      <c r="RP107" s="57"/>
      <c r="RQ107" s="57"/>
      <c r="RR107" s="57"/>
      <c r="RS107" s="57"/>
      <c r="RT107" s="57"/>
      <c r="RU107" s="57"/>
      <c r="RV107" s="57"/>
      <c r="RW107" s="57"/>
      <c r="RX107" s="57"/>
      <c r="RY107" s="57"/>
      <c r="RZ107" s="57"/>
      <c r="SA107" s="57"/>
      <c r="SB107" s="57"/>
      <c r="SC107" s="57"/>
      <c r="SD107" s="57"/>
      <c r="SE107" s="57"/>
      <c r="SF107" s="57"/>
      <c r="SG107" s="57"/>
      <c r="SH107" s="57"/>
      <c r="SI107" s="57"/>
      <c r="SJ107" s="57"/>
      <c r="SK107" s="57"/>
      <c r="SL107" s="57"/>
      <c r="SM107" s="57"/>
      <c r="SN107" s="57"/>
      <c r="SO107" s="57"/>
      <c r="SP107" s="57"/>
      <c r="SQ107" s="57"/>
      <c r="SR107" s="57"/>
      <c r="SS107" s="57"/>
      <c r="ST107" s="57"/>
      <c r="SU107" s="57"/>
      <c r="SV107" s="57"/>
      <c r="SW107" s="57"/>
      <c r="SX107" s="57"/>
      <c r="SY107" s="57"/>
      <c r="SZ107" s="57"/>
      <c r="TA107" s="57"/>
      <c r="TB107" s="57"/>
      <c r="TC107" s="57"/>
      <c r="TD107" s="57"/>
      <c r="TE107" s="57"/>
      <c r="TF107" s="57"/>
      <c r="TG107" s="57"/>
      <c r="TH107" s="57"/>
      <c r="TI107" s="57"/>
      <c r="TJ107" s="57"/>
      <c r="TK107" s="57"/>
      <c r="TL107" s="57"/>
      <c r="TM107" s="57"/>
      <c r="TN107" s="57"/>
      <c r="TO107" s="57"/>
      <c r="TP107" s="57"/>
      <c r="TQ107" s="57"/>
      <c r="TR107" s="57"/>
      <c r="TS107" s="57"/>
      <c r="TT107" s="57"/>
      <c r="TU107" s="57"/>
      <c r="TV107" s="57"/>
      <c r="TW107" s="57"/>
      <c r="TX107" s="57"/>
      <c r="TY107" s="57"/>
      <c r="TZ107" s="57"/>
      <c r="UA107" s="57"/>
      <c r="UB107" s="57"/>
      <c r="UC107" s="57"/>
      <c r="UD107" s="57"/>
      <c r="UE107" s="57"/>
      <c r="UF107" s="57"/>
      <c r="UG107" s="57"/>
      <c r="UH107" s="57"/>
      <c r="UI107" s="57"/>
      <c r="UJ107" s="57"/>
      <c r="UK107" s="57"/>
      <c r="UL107" s="57"/>
      <c r="UM107" s="57"/>
      <c r="UN107" s="57"/>
      <c r="UO107" s="57"/>
      <c r="UP107" s="57"/>
      <c r="UQ107" s="57"/>
      <c r="UR107" s="57"/>
      <c r="US107" s="57"/>
      <c r="UT107" s="57"/>
      <c r="UU107" s="57"/>
      <c r="UV107" s="57"/>
      <c r="UW107" s="57"/>
      <c r="UX107" s="57"/>
      <c r="UY107" s="57"/>
      <c r="UZ107" s="57"/>
      <c r="VA107" s="57"/>
      <c r="VB107" s="57"/>
      <c r="VC107" s="57"/>
      <c r="VD107" s="57"/>
      <c r="VE107" s="57"/>
      <c r="VF107" s="57"/>
      <c r="VG107" s="57"/>
      <c r="VH107" s="57"/>
      <c r="VI107" s="57"/>
      <c r="VJ107" s="57"/>
      <c r="VK107" s="57"/>
      <c r="VL107" s="57"/>
      <c r="VM107" s="57"/>
      <c r="VN107" s="57"/>
      <c r="VO107" s="57"/>
      <c r="VP107" s="57"/>
      <c r="VQ107" s="57"/>
      <c r="VR107" s="57"/>
      <c r="VS107" s="57"/>
      <c r="VT107" s="57"/>
      <c r="VU107" s="57"/>
      <c r="VV107" s="57"/>
      <c r="VW107" s="57"/>
      <c r="VX107" s="57"/>
      <c r="VY107" s="57"/>
      <c r="VZ107" s="57"/>
      <c r="WA107" s="57"/>
      <c r="WB107" s="57"/>
      <c r="WC107" s="57"/>
      <c r="WD107" s="57"/>
      <c r="WE107" s="57"/>
      <c r="WF107" s="57"/>
      <c r="WG107" s="57"/>
      <c r="WH107" s="57"/>
      <c r="WI107" s="57"/>
      <c r="WJ107" s="57"/>
      <c r="WK107" s="57"/>
      <c r="WL107" s="57"/>
      <c r="WM107" s="57"/>
      <c r="WN107" s="57"/>
      <c r="WO107" s="57"/>
      <c r="WP107" s="57"/>
      <c r="WQ107" s="57"/>
      <c r="WR107" s="57"/>
      <c r="WS107" s="57"/>
      <c r="WT107" s="57"/>
      <c r="WU107" s="57"/>
      <c r="WV107" s="57"/>
      <c r="WW107" s="57"/>
      <c r="WX107" s="57"/>
      <c r="WY107" s="57"/>
      <c r="WZ107" s="57"/>
      <c r="XA107" s="57"/>
      <c r="XB107" s="57"/>
      <c r="XC107" s="57"/>
      <c r="XD107" s="57"/>
      <c r="XE107" s="57"/>
      <c r="XF107" s="57"/>
      <c r="XG107" s="57"/>
      <c r="XH107" s="57"/>
      <c r="XI107" s="57"/>
      <c r="XJ107" s="57"/>
      <c r="XK107" s="57"/>
      <c r="XL107" s="57"/>
      <c r="XM107" s="57"/>
      <c r="XN107" s="57"/>
      <c r="XO107" s="57"/>
      <c r="XP107" s="57"/>
      <c r="XQ107" s="57"/>
      <c r="XR107" s="57"/>
      <c r="XS107" s="57"/>
      <c r="XT107" s="57"/>
      <c r="XU107" s="57"/>
      <c r="XV107" s="57"/>
      <c r="XW107" s="57"/>
      <c r="XX107" s="57"/>
      <c r="XY107" s="57"/>
      <c r="XZ107" s="57"/>
      <c r="YA107" s="57"/>
      <c r="YB107" s="57"/>
      <c r="YC107" s="57"/>
      <c r="YD107" s="57"/>
      <c r="YE107" s="57"/>
      <c r="YF107" s="57"/>
      <c r="YG107" s="57"/>
      <c r="YH107" s="57"/>
      <c r="YI107" s="57"/>
      <c r="YJ107" s="57"/>
      <c r="YK107" s="57"/>
      <c r="YL107" s="57"/>
      <c r="YM107" s="57"/>
      <c r="YN107" s="57"/>
      <c r="YO107" s="57"/>
      <c r="YP107" s="57"/>
      <c r="YQ107" s="57"/>
      <c r="YR107" s="57"/>
      <c r="YS107" s="57"/>
      <c r="YT107" s="57"/>
      <c r="YU107" s="57"/>
      <c r="YV107" s="57"/>
      <c r="YW107" s="57"/>
      <c r="YX107" s="57"/>
      <c r="YY107" s="57"/>
    </row>
    <row r="108" spans="2:675" x14ac:dyDescent="0.25">
      <c r="B108" s="157"/>
      <c r="C108" s="59">
        <f t="shared" si="4"/>
        <v>106</v>
      </c>
      <c r="D108" s="57" t="s">
        <v>26</v>
      </c>
      <c r="E108" s="57"/>
      <c r="F108" s="57">
        <f t="shared" ca="1" si="3"/>
        <v>0</v>
      </c>
      <c r="G108" s="57">
        <v>0</v>
      </c>
      <c r="H108" s="57"/>
      <c r="I108" s="57"/>
      <c r="J108" s="57"/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/>
      <c r="R108" s="57">
        <v>0</v>
      </c>
      <c r="S108" s="57">
        <v>0</v>
      </c>
      <c r="T108" s="57">
        <v>0</v>
      </c>
      <c r="U108" s="57">
        <v>0</v>
      </c>
      <c r="V108" s="57">
        <v>0</v>
      </c>
      <c r="W108" s="57">
        <v>0</v>
      </c>
      <c r="X108" s="57"/>
      <c r="Y108" s="57"/>
      <c r="Z108" s="57">
        <v>0</v>
      </c>
      <c r="AA108" s="57">
        <v>0</v>
      </c>
      <c r="AB108" s="57">
        <v>0</v>
      </c>
      <c r="AC108" s="57">
        <v>0</v>
      </c>
      <c r="AD108" s="57">
        <v>0</v>
      </c>
      <c r="AE108" s="57"/>
      <c r="AF108" s="57">
        <v>0</v>
      </c>
      <c r="AG108" s="57">
        <v>0</v>
      </c>
      <c r="AH108" s="57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7">
        <v>0</v>
      </c>
      <c r="AP108" s="57">
        <v>0</v>
      </c>
      <c r="AQ108" s="57">
        <v>0</v>
      </c>
      <c r="AR108" s="57">
        <v>0</v>
      </c>
      <c r="AS108" s="57"/>
      <c r="AT108" s="57">
        <v>0</v>
      </c>
      <c r="AU108" s="57">
        <v>0</v>
      </c>
      <c r="AV108" s="57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7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7"/>
      <c r="BK108" s="57"/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7">
        <v>0</v>
      </c>
      <c r="BR108" s="57">
        <v>0</v>
      </c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  <c r="DF108" s="57"/>
      <c r="DG108" s="57"/>
      <c r="DH108" s="57"/>
      <c r="DI108" s="57"/>
      <c r="DJ108" s="57"/>
      <c r="DK108" s="57"/>
      <c r="DL108" s="57"/>
      <c r="DM108" s="57"/>
      <c r="DN108" s="57"/>
      <c r="DO108" s="57"/>
      <c r="DP108" s="57"/>
      <c r="DQ108" s="57"/>
      <c r="DR108" s="57"/>
      <c r="DS108" s="57"/>
      <c r="DT108" s="57"/>
      <c r="DU108" s="57"/>
      <c r="DV108" s="57"/>
      <c r="DW108" s="57"/>
      <c r="DX108" s="57"/>
      <c r="DY108" s="57"/>
      <c r="DZ108" s="57"/>
      <c r="EA108" s="57"/>
      <c r="EB108" s="57"/>
      <c r="EC108" s="57"/>
      <c r="ED108" s="57"/>
      <c r="EE108" s="57"/>
      <c r="EF108" s="57"/>
      <c r="EG108" s="57"/>
      <c r="EH108" s="57"/>
      <c r="EI108" s="57"/>
      <c r="EJ108" s="57"/>
      <c r="EK108" s="57"/>
      <c r="EL108" s="57"/>
      <c r="EM108" s="57"/>
      <c r="EN108" s="57"/>
      <c r="EO108" s="57"/>
      <c r="EP108" s="57"/>
      <c r="EQ108" s="57"/>
      <c r="ER108" s="57"/>
      <c r="ES108" s="57"/>
      <c r="ET108" s="57"/>
      <c r="EU108" s="57"/>
      <c r="EV108" s="57"/>
      <c r="EW108" s="57"/>
      <c r="EX108" s="57"/>
      <c r="EY108" s="57"/>
      <c r="EZ108" s="57"/>
      <c r="FA108" s="57"/>
      <c r="FB108" s="57"/>
      <c r="FC108" s="57"/>
      <c r="FD108" s="57"/>
      <c r="FE108" s="57"/>
      <c r="FF108" s="57"/>
      <c r="FG108" s="57"/>
      <c r="FH108" s="57"/>
      <c r="FI108" s="57"/>
      <c r="FJ108" s="57"/>
      <c r="FK108" s="57"/>
      <c r="FL108" s="57"/>
      <c r="FM108" s="57"/>
      <c r="FN108" s="57"/>
      <c r="FO108" s="57"/>
      <c r="FP108" s="57"/>
      <c r="FQ108" s="57"/>
      <c r="FR108" s="57"/>
      <c r="FS108" s="57"/>
      <c r="FT108" s="57"/>
      <c r="FU108" s="57"/>
      <c r="FV108" s="57"/>
      <c r="FW108" s="57"/>
      <c r="FX108" s="57"/>
      <c r="FY108" s="57"/>
      <c r="FZ108" s="57"/>
      <c r="GA108" s="57"/>
      <c r="GB108" s="57"/>
      <c r="GC108" s="57"/>
      <c r="GD108" s="57"/>
      <c r="GE108" s="57"/>
      <c r="GF108" s="57"/>
      <c r="GG108" s="57"/>
      <c r="GH108" s="57"/>
      <c r="GI108" s="57"/>
      <c r="GJ108" s="57"/>
      <c r="GK108" s="57"/>
      <c r="GL108" s="57"/>
      <c r="GM108" s="57"/>
      <c r="GN108" s="57"/>
      <c r="GO108" s="57"/>
      <c r="GP108" s="57"/>
      <c r="GQ108" s="57"/>
      <c r="GR108" s="57"/>
      <c r="GS108" s="57"/>
      <c r="GT108" s="57"/>
      <c r="GU108" s="57"/>
      <c r="GV108" s="57"/>
      <c r="GW108" s="57"/>
      <c r="GX108" s="57"/>
      <c r="GY108" s="57"/>
      <c r="GZ108" s="57"/>
      <c r="HA108" s="57"/>
      <c r="HB108" s="57"/>
      <c r="HC108" s="57"/>
      <c r="HD108" s="57"/>
      <c r="HE108" s="57"/>
      <c r="HF108" s="57"/>
      <c r="HG108" s="57"/>
      <c r="HH108" s="57"/>
      <c r="HI108" s="57"/>
      <c r="HJ108" s="57"/>
      <c r="HK108" s="57"/>
      <c r="HL108" s="57"/>
      <c r="HM108" s="57"/>
      <c r="HN108" s="57"/>
      <c r="HO108" s="57"/>
      <c r="HP108" s="57"/>
      <c r="HQ108" s="57"/>
      <c r="HR108" s="57"/>
      <c r="HS108" s="57"/>
      <c r="HT108" s="57"/>
      <c r="HU108" s="57"/>
      <c r="HV108" s="57"/>
      <c r="HW108" s="57"/>
      <c r="HX108" s="57"/>
      <c r="HY108" s="57"/>
      <c r="HZ108" s="57"/>
      <c r="IA108" s="57"/>
      <c r="IB108" s="57"/>
      <c r="IC108" s="57"/>
      <c r="ID108" s="57"/>
      <c r="IE108" s="57"/>
      <c r="IF108" s="57"/>
      <c r="IG108" s="57"/>
      <c r="IH108" s="57"/>
      <c r="II108" s="57"/>
      <c r="IJ108" s="57"/>
      <c r="IK108" s="57"/>
      <c r="IL108" s="57"/>
      <c r="IM108" s="57"/>
      <c r="IN108" s="57"/>
      <c r="IO108" s="57"/>
      <c r="IP108" s="57"/>
      <c r="IQ108" s="57"/>
      <c r="IR108" s="57"/>
      <c r="IS108" s="57"/>
      <c r="IT108" s="57"/>
      <c r="IU108" s="57"/>
      <c r="IV108" s="57"/>
      <c r="IW108" s="57"/>
      <c r="IX108" s="57"/>
      <c r="IY108" s="57"/>
      <c r="IZ108" s="57"/>
      <c r="JA108" s="57"/>
      <c r="JB108" s="57"/>
      <c r="JC108" s="57"/>
      <c r="JD108" s="57"/>
      <c r="JE108" s="57"/>
      <c r="JF108" s="57"/>
      <c r="JG108" s="57"/>
      <c r="JH108" s="57"/>
      <c r="JI108" s="57"/>
      <c r="JJ108" s="57"/>
      <c r="JK108" s="57"/>
      <c r="JL108" s="57"/>
      <c r="JM108" s="57"/>
      <c r="JN108" s="57"/>
      <c r="JO108" s="57"/>
      <c r="JP108" s="57"/>
      <c r="JQ108" s="57"/>
      <c r="JR108" s="57"/>
      <c r="JS108" s="57"/>
      <c r="JT108" s="57"/>
      <c r="JU108" s="57"/>
      <c r="JV108" s="57"/>
      <c r="JW108" s="57"/>
      <c r="JX108" s="57"/>
      <c r="JY108" s="57"/>
      <c r="JZ108" s="57"/>
      <c r="KA108" s="57"/>
      <c r="KB108" s="57"/>
      <c r="KC108" s="57"/>
      <c r="KD108" s="57"/>
      <c r="KE108" s="57"/>
      <c r="KF108" s="57"/>
      <c r="KG108" s="57"/>
      <c r="KH108" s="57"/>
      <c r="KI108" s="57"/>
      <c r="KJ108" s="57"/>
      <c r="KK108" s="57"/>
      <c r="KL108" s="57"/>
      <c r="KM108" s="57"/>
      <c r="KN108" s="57"/>
      <c r="KO108" s="57"/>
      <c r="KP108" s="57"/>
      <c r="KQ108" s="57"/>
      <c r="KR108" s="57"/>
      <c r="KS108" s="57"/>
      <c r="KT108" s="57"/>
      <c r="KU108" s="57"/>
      <c r="KV108" s="57"/>
      <c r="KW108" s="57"/>
      <c r="KX108" s="57"/>
      <c r="KY108" s="57"/>
      <c r="KZ108" s="57"/>
      <c r="LA108" s="57"/>
      <c r="LB108" s="57"/>
      <c r="LC108" s="57"/>
      <c r="LD108" s="57"/>
      <c r="LE108" s="57"/>
      <c r="LF108" s="57"/>
      <c r="LG108" s="57"/>
      <c r="LH108" s="57"/>
      <c r="LI108" s="57"/>
      <c r="LJ108" s="57"/>
      <c r="LK108" s="57"/>
      <c r="LL108" s="57"/>
      <c r="LM108" s="57"/>
      <c r="LN108" s="57"/>
      <c r="LO108" s="57"/>
      <c r="LP108" s="57"/>
      <c r="LQ108" s="57"/>
      <c r="LR108" s="57"/>
      <c r="LS108" s="57"/>
      <c r="LT108" s="57"/>
      <c r="LU108" s="57"/>
      <c r="LV108" s="57"/>
      <c r="LW108" s="57"/>
      <c r="LX108" s="57"/>
      <c r="LY108" s="57"/>
      <c r="LZ108" s="57"/>
      <c r="MA108" s="57"/>
      <c r="MB108" s="57"/>
      <c r="MC108" s="57"/>
      <c r="MD108" s="57"/>
      <c r="ME108" s="57"/>
      <c r="MF108" s="57"/>
      <c r="MG108" s="57"/>
      <c r="MH108" s="57"/>
      <c r="MI108" s="57"/>
      <c r="MJ108" s="57"/>
      <c r="MK108" s="57"/>
      <c r="ML108" s="57"/>
      <c r="MM108" s="57"/>
      <c r="MN108" s="57"/>
      <c r="MO108" s="57"/>
      <c r="MP108" s="57"/>
      <c r="MQ108" s="57"/>
      <c r="MR108" s="57"/>
      <c r="MS108" s="57"/>
      <c r="MT108" s="57"/>
      <c r="MU108" s="57"/>
      <c r="MV108" s="57"/>
      <c r="MW108" s="57"/>
      <c r="MX108" s="57"/>
      <c r="MY108" s="57"/>
      <c r="MZ108" s="57"/>
      <c r="NA108" s="57"/>
      <c r="NB108" s="57"/>
      <c r="NC108" s="57"/>
      <c r="ND108" s="57"/>
      <c r="NE108" s="57"/>
      <c r="NF108" s="57"/>
      <c r="NG108" s="57"/>
      <c r="NH108" s="57"/>
      <c r="NI108" s="57"/>
      <c r="NJ108" s="57"/>
      <c r="NK108" s="57"/>
      <c r="NL108" s="57"/>
      <c r="NM108" s="57"/>
      <c r="NN108" s="57"/>
      <c r="NO108" s="57"/>
      <c r="NP108" s="57"/>
      <c r="NQ108" s="57"/>
      <c r="NR108" s="57"/>
      <c r="NS108" s="57"/>
      <c r="NT108" s="57"/>
      <c r="NU108" s="57"/>
      <c r="NV108" s="57"/>
      <c r="NW108" s="57"/>
      <c r="NX108" s="57"/>
      <c r="NY108" s="57"/>
      <c r="NZ108" s="57"/>
      <c r="OA108" s="57"/>
      <c r="OB108" s="57"/>
      <c r="OC108" s="57"/>
      <c r="OD108" s="57"/>
      <c r="OE108" s="57"/>
      <c r="OF108" s="57"/>
      <c r="OG108" s="57"/>
      <c r="OH108" s="57"/>
      <c r="OI108" s="57"/>
      <c r="OJ108" s="57"/>
      <c r="OK108" s="57"/>
      <c r="OL108" s="57"/>
      <c r="OM108" s="57"/>
      <c r="ON108" s="57"/>
      <c r="OO108" s="57"/>
      <c r="OP108" s="57"/>
      <c r="OQ108" s="57"/>
      <c r="OR108" s="57"/>
      <c r="OS108" s="57"/>
      <c r="OT108" s="57"/>
      <c r="OU108" s="57"/>
      <c r="OV108" s="57"/>
      <c r="OW108" s="57"/>
      <c r="OX108" s="57"/>
      <c r="OY108" s="57"/>
      <c r="OZ108" s="57"/>
      <c r="PA108" s="57"/>
      <c r="PB108" s="57"/>
      <c r="PC108" s="57"/>
      <c r="PD108" s="57"/>
      <c r="PE108" s="57"/>
      <c r="PF108" s="57"/>
      <c r="PG108" s="57"/>
      <c r="PH108" s="57"/>
      <c r="PI108" s="57"/>
      <c r="PJ108" s="57"/>
      <c r="PK108" s="57"/>
      <c r="PL108" s="57"/>
      <c r="PM108" s="57"/>
      <c r="PN108" s="57"/>
      <c r="PO108" s="57"/>
      <c r="PP108" s="57"/>
      <c r="PQ108" s="57"/>
      <c r="PR108" s="57"/>
      <c r="PS108" s="57"/>
      <c r="PT108" s="57"/>
      <c r="PU108" s="57"/>
      <c r="PV108" s="57"/>
      <c r="PW108" s="57"/>
      <c r="PX108" s="57"/>
      <c r="PY108" s="57"/>
      <c r="PZ108" s="57"/>
      <c r="QA108" s="57"/>
      <c r="QB108" s="57"/>
      <c r="QC108" s="57"/>
      <c r="QD108" s="57"/>
      <c r="QE108" s="57"/>
      <c r="QF108" s="57"/>
      <c r="QG108" s="57"/>
      <c r="QH108" s="57"/>
      <c r="QI108" s="57"/>
      <c r="QJ108" s="57"/>
      <c r="QK108" s="57"/>
      <c r="QL108" s="57"/>
      <c r="QM108" s="57"/>
      <c r="QN108" s="57"/>
      <c r="QO108" s="57"/>
      <c r="QP108" s="57"/>
      <c r="QQ108" s="57"/>
      <c r="QR108" s="57"/>
      <c r="QS108" s="57"/>
      <c r="QT108" s="57"/>
      <c r="QU108" s="57"/>
      <c r="QV108" s="57"/>
      <c r="QW108" s="57"/>
      <c r="QX108" s="57"/>
      <c r="QY108" s="57"/>
      <c r="QZ108" s="57"/>
      <c r="RA108" s="57"/>
      <c r="RB108" s="57"/>
      <c r="RC108" s="57"/>
      <c r="RD108" s="57"/>
      <c r="RE108" s="57"/>
      <c r="RF108" s="57"/>
      <c r="RG108" s="57"/>
      <c r="RH108" s="57"/>
      <c r="RI108" s="57"/>
      <c r="RJ108" s="57"/>
      <c r="RK108" s="57"/>
      <c r="RL108" s="57"/>
      <c r="RM108" s="57"/>
      <c r="RN108" s="57"/>
      <c r="RO108" s="57"/>
      <c r="RP108" s="57"/>
      <c r="RQ108" s="57"/>
      <c r="RR108" s="57"/>
      <c r="RS108" s="57"/>
      <c r="RT108" s="57"/>
      <c r="RU108" s="57"/>
      <c r="RV108" s="57"/>
      <c r="RW108" s="57"/>
      <c r="RX108" s="57"/>
      <c r="RY108" s="57"/>
      <c r="RZ108" s="57"/>
      <c r="SA108" s="57"/>
      <c r="SB108" s="57"/>
      <c r="SC108" s="57"/>
      <c r="SD108" s="57"/>
      <c r="SE108" s="57"/>
      <c r="SF108" s="57"/>
      <c r="SG108" s="57"/>
      <c r="SH108" s="57"/>
      <c r="SI108" s="57"/>
      <c r="SJ108" s="57"/>
      <c r="SK108" s="57"/>
      <c r="SL108" s="57"/>
      <c r="SM108" s="57"/>
      <c r="SN108" s="57"/>
      <c r="SO108" s="57"/>
      <c r="SP108" s="57"/>
      <c r="SQ108" s="57"/>
      <c r="SR108" s="57"/>
      <c r="SS108" s="57"/>
      <c r="ST108" s="57"/>
      <c r="SU108" s="57"/>
      <c r="SV108" s="57"/>
      <c r="SW108" s="57"/>
      <c r="SX108" s="57"/>
      <c r="SY108" s="57"/>
      <c r="SZ108" s="57"/>
      <c r="TA108" s="57"/>
      <c r="TB108" s="57"/>
      <c r="TC108" s="57"/>
      <c r="TD108" s="57"/>
      <c r="TE108" s="57"/>
      <c r="TF108" s="57"/>
      <c r="TG108" s="57"/>
      <c r="TH108" s="57"/>
      <c r="TI108" s="57"/>
      <c r="TJ108" s="57"/>
      <c r="TK108" s="57"/>
      <c r="TL108" s="57"/>
      <c r="TM108" s="57"/>
      <c r="TN108" s="57"/>
      <c r="TO108" s="57"/>
      <c r="TP108" s="57"/>
      <c r="TQ108" s="57"/>
      <c r="TR108" s="57"/>
      <c r="TS108" s="57"/>
      <c r="TT108" s="57"/>
      <c r="TU108" s="57"/>
      <c r="TV108" s="57"/>
      <c r="TW108" s="57"/>
      <c r="TX108" s="57"/>
      <c r="TY108" s="57"/>
      <c r="TZ108" s="57"/>
      <c r="UA108" s="57"/>
      <c r="UB108" s="57"/>
      <c r="UC108" s="57"/>
      <c r="UD108" s="57"/>
      <c r="UE108" s="57"/>
      <c r="UF108" s="57"/>
      <c r="UG108" s="57"/>
      <c r="UH108" s="57"/>
      <c r="UI108" s="57"/>
      <c r="UJ108" s="57"/>
      <c r="UK108" s="57"/>
      <c r="UL108" s="57"/>
      <c r="UM108" s="57"/>
      <c r="UN108" s="57"/>
      <c r="UO108" s="57"/>
      <c r="UP108" s="57"/>
      <c r="UQ108" s="57"/>
      <c r="UR108" s="57"/>
      <c r="US108" s="57"/>
      <c r="UT108" s="57"/>
      <c r="UU108" s="57"/>
      <c r="UV108" s="57"/>
      <c r="UW108" s="57"/>
      <c r="UX108" s="57"/>
      <c r="UY108" s="57"/>
      <c r="UZ108" s="57"/>
      <c r="VA108" s="57"/>
      <c r="VB108" s="57"/>
      <c r="VC108" s="57"/>
      <c r="VD108" s="57"/>
      <c r="VE108" s="57"/>
      <c r="VF108" s="57"/>
      <c r="VG108" s="57"/>
      <c r="VH108" s="57"/>
      <c r="VI108" s="57"/>
      <c r="VJ108" s="57"/>
      <c r="VK108" s="57"/>
      <c r="VL108" s="57"/>
      <c r="VM108" s="57"/>
      <c r="VN108" s="57"/>
      <c r="VO108" s="57"/>
      <c r="VP108" s="57"/>
      <c r="VQ108" s="57"/>
      <c r="VR108" s="57"/>
      <c r="VS108" s="57"/>
      <c r="VT108" s="57"/>
      <c r="VU108" s="57"/>
      <c r="VV108" s="57"/>
      <c r="VW108" s="57"/>
      <c r="VX108" s="57"/>
      <c r="VY108" s="57"/>
      <c r="VZ108" s="57"/>
      <c r="WA108" s="57"/>
      <c r="WB108" s="57"/>
      <c r="WC108" s="57"/>
      <c r="WD108" s="57"/>
      <c r="WE108" s="57"/>
      <c r="WF108" s="57"/>
      <c r="WG108" s="57"/>
      <c r="WH108" s="57"/>
      <c r="WI108" s="57"/>
      <c r="WJ108" s="57"/>
      <c r="WK108" s="57"/>
      <c r="WL108" s="57"/>
      <c r="WM108" s="57"/>
      <c r="WN108" s="57"/>
      <c r="WO108" s="57"/>
      <c r="WP108" s="57"/>
      <c r="WQ108" s="57"/>
      <c r="WR108" s="57"/>
      <c r="WS108" s="57"/>
      <c r="WT108" s="57"/>
      <c r="WU108" s="57"/>
      <c r="WV108" s="57"/>
      <c r="WW108" s="57"/>
      <c r="WX108" s="57"/>
      <c r="WY108" s="57"/>
      <c r="WZ108" s="57"/>
      <c r="XA108" s="57"/>
      <c r="XB108" s="57"/>
      <c r="XC108" s="57"/>
      <c r="XD108" s="57"/>
      <c r="XE108" s="57"/>
      <c r="XF108" s="57"/>
      <c r="XG108" s="57"/>
      <c r="XH108" s="57"/>
      <c r="XI108" s="57"/>
      <c r="XJ108" s="57"/>
      <c r="XK108" s="57"/>
      <c r="XL108" s="57"/>
      <c r="XM108" s="57"/>
      <c r="XN108" s="57"/>
      <c r="XO108" s="57"/>
      <c r="XP108" s="57"/>
      <c r="XQ108" s="57"/>
      <c r="XR108" s="57"/>
      <c r="XS108" s="57"/>
      <c r="XT108" s="57"/>
      <c r="XU108" s="57"/>
      <c r="XV108" s="57"/>
      <c r="XW108" s="57"/>
      <c r="XX108" s="57"/>
      <c r="XY108" s="57"/>
      <c r="XZ108" s="57"/>
      <c r="YA108" s="57"/>
      <c r="YB108" s="57"/>
      <c r="YC108" s="57"/>
      <c r="YD108" s="57"/>
      <c r="YE108" s="57"/>
      <c r="YF108" s="57"/>
      <c r="YG108" s="57"/>
      <c r="YH108" s="57"/>
      <c r="YI108" s="57"/>
      <c r="YJ108" s="57"/>
      <c r="YK108" s="57"/>
      <c r="YL108" s="57"/>
      <c r="YM108" s="57"/>
      <c r="YN108" s="57"/>
      <c r="YO108" s="57"/>
      <c r="YP108" s="57"/>
      <c r="YQ108" s="57"/>
      <c r="YR108" s="57"/>
      <c r="YS108" s="57"/>
      <c r="YT108" s="57"/>
      <c r="YU108" s="57"/>
      <c r="YV108" s="57"/>
      <c r="YW108" s="57"/>
      <c r="YX108" s="57"/>
      <c r="YY108" s="57"/>
    </row>
    <row r="109" spans="2:675" x14ac:dyDescent="0.25">
      <c r="B109" s="157"/>
      <c r="C109" s="59">
        <f t="shared" si="4"/>
        <v>107</v>
      </c>
      <c r="D109" s="57" t="s">
        <v>23</v>
      </c>
      <c r="E109" s="57"/>
      <c r="F109" s="57">
        <f t="shared" ca="1" si="3"/>
        <v>0</v>
      </c>
      <c r="G109" s="57">
        <v>0</v>
      </c>
      <c r="H109" s="57"/>
      <c r="I109" s="57"/>
      <c r="J109" s="57"/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/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/>
      <c r="Y109" s="57"/>
      <c r="Z109" s="57">
        <v>0</v>
      </c>
      <c r="AA109" s="57">
        <v>0</v>
      </c>
      <c r="AB109" s="57">
        <v>0</v>
      </c>
      <c r="AC109" s="57">
        <v>0</v>
      </c>
      <c r="AD109" s="57">
        <v>0</v>
      </c>
      <c r="AE109" s="57"/>
      <c r="AF109" s="57">
        <v>0</v>
      </c>
      <c r="AG109" s="57">
        <v>0</v>
      </c>
      <c r="AH109" s="57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7">
        <v>0</v>
      </c>
      <c r="AP109" s="57">
        <v>0</v>
      </c>
      <c r="AQ109" s="57">
        <v>0</v>
      </c>
      <c r="AR109" s="57">
        <v>0</v>
      </c>
      <c r="AS109" s="57"/>
      <c r="AT109" s="57">
        <v>0</v>
      </c>
      <c r="AU109" s="57">
        <v>0</v>
      </c>
      <c r="AV109" s="57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7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7"/>
      <c r="BK109" s="57"/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7">
        <v>0</v>
      </c>
      <c r="BR109" s="57">
        <v>0</v>
      </c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  <c r="DF109" s="57"/>
      <c r="DG109" s="57"/>
      <c r="DH109" s="57"/>
      <c r="DI109" s="57"/>
      <c r="DJ109" s="57"/>
      <c r="DK109" s="57"/>
      <c r="DL109" s="57"/>
      <c r="DM109" s="57"/>
      <c r="DN109" s="57"/>
      <c r="DO109" s="57"/>
      <c r="DP109" s="57"/>
      <c r="DQ109" s="57"/>
      <c r="DR109" s="57"/>
      <c r="DS109" s="57"/>
      <c r="DT109" s="57"/>
      <c r="DU109" s="57"/>
      <c r="DV109" s="57"/>
      <c r="DW109" s="57"/>
      <c r="DX109" s="57"/>
      <c r="DY109" s="57"/>
      <c r="DZ109" s="57"/>
      <c r="EA109" s="57"/>
      <c r="EB109" s="57"/>
      <c r="EC109" s="57"/>
      <c r="ED109" s="57"/>
      <c r="EE109" s="57"/>
      <c r="EF109" s="57"/>
      <c r="EG109" s="57"/>
      <c r="EH109" s="57"/>
      <c r="EI109" s="57"/>
      <c r="EJ109" s="57"/>
      <c r="EK109" s="57"/>
      <c r="EL109" s="57"/>
      <c r="EM109" s="57"/>
      <c r="EN109" s="57"/>
      <c r="EO109" s="57"/>
      <c r="EP109" s="57"/>
      <c r="EQ109" s="57"/>
      <c r="ER109" s="57"/>
      <c r="ES109" s="57"/>
      <c r="ET109" s="57"/>
      <c r="EU109" s="57"/>
      <c r="EV109" s="57"/>
      <c r="EW109" s="57"/>
      <c r="EX109" s="57"/>
      <c r="EY109" s="57"/>
      <c r="EZ109" s="57"/>
      <c r="FA109" s="57"/>
      <c r="FB109" s="57"/>
      <c r="FC109" s="57"/>
      <c r="FD109" s="57"/>
      <c r="FE109" s="57"/>
      <c r="FF109" s="57"/>
      <c r="FG109" s="57"/>
      <c r="FH109" s="57"/>
      <c r="FI109" s="57"/>
      <c r="FJ109" s="57"/>
      <c r="FK109" s="57"/>
      <c r="FL109" s="57"/>
      <c r="FM109" s="57"/>
      <c r="FN109" s="57"/>
      <c r="FO109" s="57"/>
      <c r="FP109" s="57"/>
      <c r="FQ109" s="57"/>
      <c r="FR109" s="57"/>
      <c r="FS109" s="57"/>
      <c r="FT109" s="57"/>
      <c r="FU109" s="57"/>
      <c r="FV109" s="57"/>
      <c r="FW109" s="57"/>
      <c r="FX109" s="57"/>
      <c r="FY109" s="57"/>
      <c r="FZ109" s="57"/>
      <c r="GA109" s="57"/>
      <c r="GB109" s="57"/>
      <c r="GC109" s="57"/>
      <c r="GD109" s="57"/>
      <c r="GE109" s="57"/>
      <c r="GF109" s="57"/>
      <c r="GG109" s="57"/>
      <c r="GH109" s="57"/>
      <c r="GI109" s="57"/>
      <c r="GJ109" s="57"/>
      <c r="GK109" s="57"/>
      <c r="GL109" s="57"/>
      <c r="GM109" s="57"/>
      <c r="GN109" s="57"/>
      <c r="GO109" s="57"/>
      <c r="GP109" s="57"/>
      <c r="GQ109" s="57"/>
      <c r="GR109" s="57"/>
      <c r="GS109" s="57"/>
      <c r="GT109" s="57"/>
      <c r="GU109" s="57"/>
      <c r="GV109" s="57"/>
      <c r="GW109" s="57"/>
      <c r="GX109" s="57"/>
      <c r="GY109" s="57"/>
      <c r="GZ109" s="57"/>
      <c r="HA109" s="57"/>
      <c r="HB109" s="57"/>
      <c r="HC109" s="57"/>
      <c r="HD109" s="57"/>
      <c r="HE109" s="57"/>
      <c r="HF109" s="57"/>
      <c r="HG109" s="57"/>
      <c r="HH109" s="57"/>
      <c r="HI109" s="57"/>
      <c r="HJ109" s="57"/>
      <c r="HK109" s="57"/>
      <c r="HL109" s="57"/>
      <c r="HM109" s="57"/>
      <c r="HN109" s="57"/>
      <c r="HO109" s="57"/>
      <c r="HP109" s="57"/>
      <c r="HQ109" s="57"/>
      <c r="HR109" s="57"/>
      <c r="HS109" s="57"/>
      <c r="HT109" s="57"/>
      <c r="HU109" s="57"/>
      <c r="HV109" s="57"/>
      <c r="HW109" s="57"/>
      <c r="HX109" s="57"/>
      <c r="HY109" s="57"/>
      <c r="HZ109" s="57"/>
      <c r="IA109" s="57"/>
      <c r="IB109" s="57"/>
      <c r="IC109" s="57"/>
      <c r="ID109" s="57"/>
      <c r="IE109" s="57"/>
      <c r="IF109" s="57"/>
      <c r="IG109" s="57"/>
      <c r="IH109" s="57"/>
      <c r="II109" s="57"/>
      <c r="IJ109" s="57"/>
      <c r="IK109" s="57"/>
      <c r="IL109" s="57"/>
      <c r="IM109" s="57"/>
      <c r="IN109" s="57"/>
      <c r="IO109" s="57"/>
      <c r="IP109" s="57"/>
      <c r="IQ109" s="57"/>
      <c r="IR109" s="57"/>
      <c r="IS109" s="57"/>
      <c r="IT109" s="57"/>
      <c r="IU109" s="57"/>
      <c r="IV109" s="57"/>
      <c r="IW109" s="57"/>
      <c r="IX109" s="57"/>
      <c r="IY109" s="57"/>
      <c r="IZ109" s="57"/>
      <c r="JA109" s="57"/>
      <c r="JB109" s="57"/>
      <c r="JC109" s="57"/>
      <c r="JD109" s="57"/>
      <c r="JE109" s="57"/>
      <c r="JF109" s="57"/>
      <c r="JG109" s="57"/>
      <c r="JH109" s="57"/>
      <c r="JI109" s="57"/>
      <c r="JJ109" s="57"/>
      <c r="JK109" s="57"/>
      <c r="JL109" s="57"/>
      <c r="JM109" s="57"/>
      <c r="JN109" s="57"/>
      <c r="JO109" s="57"/>
      <c r="JP109" s="57"/>
      <c r="JQ109" s="57"/>
      <c r="JR109" s="57"/>
      <c r="JS109" s="57"/>
      <c r="JT109" s="57"/>
      <c r="JU109" s="57"/>
      <c r="JV109" s="57"/>
      <c r="JW109" s="57"/>
      <c r="JX109" s="57"/>
      <c r="JY109" s="57"/>
      <c r="JZ109" s="57"/>
      <c r="KA109" s="57"/>
      <c r="KB109" s="57"/>
      <c r="KC109" s="57"/>
      <c r="KD109" s="57"/>
      <c r="KE109" s="57"/>
      <c r="KF109" s="57"/>
      <c r="KG109" s="57"/>
      <c r="KH109" s="57"/>
      <c r="KI109" s="57"/>
      <c r="KJ109" s="57"/>
      <c r="KK109" s="57"/>
      <c r="KL109" s="57"/>
      <c r="KM109" s="57"/>
      <c r="KN109" s="57"/>
      <c r="KO109" s="57"/>
      <c r="KP109" s="57"/>
      <c r="KQ109" s="57"/>
      <c r="KR109" s="57"/>
      <c r="KS109" s="57"/>
      <c r="KT109" s="57"/>
      <c r="KU109" s="57"/>
      <c r="KV109" s="57"/>
      <c r="KW109" s="57"/>
      <c r="KX109" s="57"/>
      <c r="KY109" s="57"/>
      <c r="KZ109" s="57"/>
      <c r="LA109" s="57"/>
      <c r="LB109" s="57"/>
      <c r="LC109" s="57"/>
      <c r="LD109" s="57"/>
      <c r="LE109" s="57"/>
      <c r="LF109" s="57"/>
      <c r="LG109" s="57"/>
      <c r="LH109" s="57"/>
      <c r="LI109" s="57"/>
      <c r="LJ109" s="57"/>
      <c r="LK109" s="57"/>
      <c r="LL109" s="57"/>
      <c r="LM109" s="57"/>
      <c r="LN109" s="57"/>
      <c r="LO109" s="57"/>
      <c r="LP109" s="57"/>
      <c r="LQ109" s="57"/>
      <c r="LR109" s="57"/>
      <c r="LS109" s="57"/>
      <c r="LT109" s="57"/>
      <c r="LU109" s="57"/>
      <c r="LV109" s="57"/>
      <c r="LW109" s="57"/>
      <c r="LX109" s="57"/>
      <c r="LY109" s="57"/>
      <c r="LZ109" s="57"/>
      <c r="MA109" s="57"/>
      <c r="MB109" s="57"/>
      <c r="MC109" s="57"/>
      <c r="MD109" s="57"/>
      <c r="ME109" s="57"/>
      <c r="MF109" s="57"/>
      <c r="MG109" s="57"/>
      <c r="MH109" s="57"/>
      <c r="MI109" s="57"/>
      <c r="MJ109" s="57"/>
      <c r="MK109" s="57"/>
      <c r="ML109" s="57"/>
      <c r="MM109" s="57"/>
      <c r="MN109" s="57"/>
      <c r="MO109" s="57"/>
      <c r="MP109" s="57"/>
      <c r="MQ109" s="57"/>
      <c r="MR109" s="57"/>
      <c r="MS109" s="57"/>
      <c r="MT109" s="57"/>
      <c r="MU109" s="57"/>
      <c r="MV109" s="57"/>
      <c r="MW109" s="57"/>
      <c r="MX109" s="57"/>
      <c r="MY109" s="57"/>
      <c r="MZ109" s="57"/>
      <c r="NA109" s="57"/>
      <c r="NB109" s="57"/>
      <c r="NC109" s="57"/>
      <c r="ND109" s="57"/>
      <c r="NE109" s="57"/>
      <c r="NF109" s="57"/>
      <c r="NG109" s="57"/>
      <c r="NH109" s="57"/>
      <c r="NI109" s="57"/>
      <c r="NJ109" s="57"/>
      <c r="NK109" s="57"/>
      <c r="NL109" s="57"/>
      <c r="NM109" s="57"/>
      <c r="NN109" s="57"/>
      <c r="NO109" s="57"/>
      <c r="NP109" s="57"/>
      <c r="NQ109" s="57"/>
      <c r="NR109" s="57"/>
      <c r="NS109" s="57"/>
      <c r="NT109" s="57"/>
      <c r="NU109" s="57"/>
      <c r="NV109" s="57"/>
      <c r="NW109" s="57"/>
      <c r="NX109" s="57"/>
      <c r="NY109" s="57"/>
      <c r="NZ109" s="57"/>
      <c r="OA109" s="57"/>
      <c r="OB109" s="57"/>
      <c r="OC109" s="57"/>
      <c r="OD109" s="57"/>
      <c r="OE109" s="57"/>
      <c r="OF109" s="57"/>
      <c r="OG109" s="57"/>
      <c r="OH109" s="57"/>
      <c r="OI109" s="57"/>
      <c r="OJ109" s="57"/>
      <c r="OK109" s="57"/>
      <c r="OL109" s="57"/>
      <c r="OM109" s="57"/>
      <c r="ON109" s="57"/>
      <c r="OO109" s="57"/>
      <c r="OP109" s="57"/>
      <c r="OQ109" s="57"/>
      <c r="OR109" s="57"/>
      <c r="OS109" s="57"/>
      <c r="OT109" s="57"/>
      <c r="OU109" s="57"/>
      <c r="OV109" s="57"/>
      <c r="OW109" s="57"/>
      <c r="OX109" s="57"/>
      <c r="OY109" s="57"/>
      <c r="OZ109" s="57"/>
      <c r="PA109" s="57"/>
      <c r="PB109" s="57"/>
      <c r="PC109" s="57"/>
      <c r="PD109" s="57"/>
      <c r="PE109" s="57"/>
      <c r="PF109" s="57"/>
      <c r="PG109" s="57"/>
      <c r="PH109" s="57"/>
      <c r="PI109" s="57"/>
      <c r="PJ109" s="57"/>
      <c r="PK109" s="57"/>
      <c r="PL109" s="57"/>
      <c r="PM109" s="57"/>
      <c r="PN109" s="57"/>
      <c r="PO109" s="57"/>
      <c r="PP109" s="57"/>
      <c r="PQ109" s="57"/>
      <c r="PR109" s="57"/>
      <c r="PS109" s="57"/>
      <c r="PT109" s="57"/>
      <c r="PU109" s="57"/>
      <c r="PV109" s="57"/>
      <c r="PW109" s="57"/>
      <c r="PX109" s="57"/>
      <c r="PY109" s="57"/>
      <c r="PZ109" s="57"/>
      <c r="QA109" s="57"/>
      <c r="QB109" s="57"/>
      <c r="QC109" s="57"/>
      <c r="QD109" s="57"/>
      <c r="QE109" s="57"/>
      <c r="QF109" s="57"/>
      <c r="QG109" s="57"/>
      <c r="QH109" s="57"/>
      <c r="QI109" s="57"/>
      <c r="QJ109" s="57"/>
      <c r="QK109" s="57"/>
      <c r="QL109" s="57"/>
      <c r="QM109" s="57"/>
      <c r="QN109" s="57"/>
      <c r="QO109" s="57"/>
      <c r="QP109" s="57"/>
      <c r="QQ109" s="57"/>
      <c r="QR109" s="57"/>
      <c r="QS109" s="57"/>
      <c r="QT109" s="57"/>
      <c r="QU109" s="57"/>
      <c r="QV109" s="57"/>
      <c r="QW109" s="57"/>
      <c r="QX109" s="57"/>
      <c r="QY109" s="57"/>
      <c r="QZ109" s="57"/>
      <c r="RA109" s="57"/>
      <c r="RB109" s="57"/>
      <c r="RC109" s="57"/>
      <c r="RD109" s="57"/>
      <c r="RE109" s="57"/>
      <c r="RF109" s="57"/>
      <c r="RG109" s="57"/>
      <c r="RH109" s="57"/>
      <c r="RI109" s="57"/>
      <c r="RJ109" s="57"/>
      <c r="RK109" s="57"/>
      <c r="RL109" s="57"/>
      <c r="RM109" s="57"/>
      <c r="RN109" s="57"/>
      <c r="RO109" s="57"/>
      <c r="RP109" s="57"/>
      <c r="RQ109" s="57"/>
      <c r="RR109" s="57"/>
      <c r="RS109" s="57"/>
      <c r="RT109" s="57"/>
      <c r="RU109" s="57"/>
      <c r="RV109" s="57"/>
      <c r="RW109" s="57"/>
      <c r="RX109" s="57"/>
      <c r="RY109" s="57"/>
      <c r="RZ109" s="57"/>
      <c r="SA109" s="57"/>
      <c r="SB109" s="57"/>
      <c r="SC109" s="57"/>
      <c r="SD109" s="57"/>
      <c r="SE109" s="57"/>
      <c r="SF109" s="57"/>
      <c r="SG109" s="57"/>
      <c r="SH109" s="57"/>
      <c r="SI109" s="57"/>
      <c r="SJ109" s="57"/>
      <c r="SK109" s="57"/>
      <c r="SL109" s="57"/>
      <c r="SM109" s="57"/>
      <c r="SN109" s="57"/>
      <c r="SO109" s="57"/>
      <c r="SP109" s="57"/>
      <c r="SQ109" s="57"/>
      <c r="SR109" s="57"/>
      <c r="SS109" s="57"/>
      <c r="ST109" s="57"/>
      <c r="SU109" s="57"/>
      <c r="SV109" s="57"/>
      <c r="SW109" s="57"/>
      <c r="SX109" s="57"/>
      <c r="SY109" s="57"/>
      <c r="SZ109" s="57"/>
      <c r="TA109" s="57"/>
      <c r="TB109" s="57"/>
      <c r="TC109" s="57"/>
      <c r="TD109" s="57"/>
      <c r="TE109" s="57"/>
      <c r="TF109" s="57"/>
      <c r="TG109" s="57"/>
      <c r="TH109" s="57"/>
      <c r="TI109" s="57"/>
      <c r="TJ109" s="57"/>
      <c r="TK109" s="57"/>
      <c r="TL109" s="57"/>
      <c r="TM109" s="57"/>
      <c r="TN109" s="57"/>
      <c r="TO109" s="57"/>
      <c r="TP109" s="57"/>
      <c r="TQ109" s="57"/>
      <c r="TR109" s="57"/>
      <c r="TS109" s="57"/>
      <c r="TT109" s="57"/>
      <c r="TU109" s="57"/>
      <c r="TV109" s="57"/>
      <c r="TW109" s="57"/>
      <c r="TX109" s="57"/>
      <c r="TY109" s="57"/>
      <c r="TZ109" s="57"/>
      <c r="UA109" s="57"/>
      <c r="UB109" s="57"/>
      <c r="UC109" s="57"/>
      <c r="UD109" s="57"/>
      <c r="UE109" s="57"/>
      <c r="UF109" s="57"/>
      <c r="UG109" s="57"/>
      <c r="UH109" s="57"/>
      <c r="UI109" s="57"/>
      <c r="UJ109" s="57"/>
      <c r="UK109" s="57"/>
      <c r="UL109" s="57"/>
      <c r="UM109" s="57"/>
      <c r="UN109" s="57"/>
      <c r="UO109" s="57"/>
      <c r="UP109" s="57"/>
      <c r="UQ109" s="57"/>
      <c r="UR109" s="57"/>
      <c r="US109" s="57"/>
      <c r="UT109" s="57"/>
      <c r="UU109" s="57"/>
      <c r="UV109" s="57"/>
      <c r="UW109" s="57"/>
      <c r="UX109" s="57"/>
      <c r="UY109" s="57"/>
      <c r="UZ109" s="57"/>
      <c r="VA109" s="57"/>
      <c r="VB109" s="57"/>
      <c r="VC109" s="57"/>
      <c r="VD109" s="57"/>
      <c r="VE109" s="57"/>
      <c r="VF109" s="57"/>
      <c r="VG109" s="57"/>
      <c r="VH109" s="57"/>
      <c r="VI109" s="57"/>
      <c r="VJ109" s="57"/>
      <c r="VK109" s="57"/>
      <c r="VL109" s="57"/>
      <c r="VM109" s="57"/>
      <c r="VN109" s="57"/>
      <c r="VO109" s="57"/>
      <c r="VP109" s="57"/>
      <c r="VQ109" s="57"/>
      <c r="VR109" s="57"/>
      <c r="VS109" s="57"/>
      <c r="VT109" s="57"/>
      <c r="VU109" s="57"/>
      <c r="VV109" s="57"/>
      <c r="VW109" s="57"/>
      <c r="VX109" s="57"/>
      <c r="VY109" s="57"/>
      <c r="VZ109" s="57"/>
      <c r="WA109" s="57"/>
      <c r="WB109" s="57"/>
      <c r="WC109" s="57"/>
      <c r="WD109" s="57"/>
      <c r="WE109" s="57"/>
      <c r="WF109" s="57"/>
      <c r="WG109" s="57"/>
      <c r="WH109" s="57"/>
      <c r="WI109" s="57"/>
      <c r="WJ109" s="57"/>
      <c r="WK109" s="57"/>
      <c r="WL109" s="57"/>
      <c r="WM109" s="57"/>
      <c r="WN109" s="57"/>
      <c r="WO109" s="57"/>
      <c r="WP109" s="57"/>
      <c r="WQ109" s="57"/>
      <c r="WR109" s="57"/>
      <c r="WS109" s="57"/>
      <c r="WT109" s="57"/>
      <c r="WU109" s="57"/>
      <c r="WV109" s="57"/>
      <c r="WW109" s="57"/>
      <c r="WX109" s="57"/>
      <c r="WY109" s="57"/>
      <c r="WZ109" s="57"/>
      <c r="XA109" s="57"/>
      <c r="XB109" s="57"/>
      <c r="XC109" s="57"/>
      <c r="XD109" s="57"/>
      <c r="XE109" s="57"/>
      <c r="XF109" s="57"/>
      <c r="XG109" s="57"/>
      <c r="XH109" s="57"/>
      <c r="XI109" s="57"/>
      <c r="XJ109" s="57"/>
      <c r="XK109" s="57"/>
      <c r="XL109" s="57"/>
      <c r="XM109" s="57"/>
      <c r="XN109" s="57"/>
      <c r="XO109" s="57"/>
      <c r="XP109" s="57"/>
      <c r="XQ109" s="57"/>
      <c r="XR109" s="57"/>
      <c r="XS109" s="57"/>
      <c r="XT109" s="57"/>
      <c r="XU109" s="57"/>
      <c r="XV109" s="57"/>
      <c r="XW109" s="57"/>
      <c r="XX109" s="57"/>
      <c r="XY109" s="57"/>
      <c r="XZ109" s="57"/>
      <c r="YA109" s="57"/>
      <c r="YB109" s="57"/>
      <c r="YC109" s="57"/>
      <c r="YD109" s="57"/>
      <c r="YE109" s="57"/>
      <c r="YF109" s="57"/>
      <c r="YG109" s="57"/>
      <c r="YH109" s="57"/>
      <c r="YI109" s="57"/>
      <c r="YJ109" s="57"/>
      <c r="YK109" s="57"/>
      <c r="YL109" s="57"/>
      <c r="YM109" s="57"/>
      <c r="YN109" s="57"/>
      <c r="YO109" s="57"/>
      <c r="YP109" s="57"/>
      <c r="YQ109" s="57"/>
      <c r="YR109" s="57"/>
      <c r="YS109" s="57"/>
      <c r="YT109" s="57"/>
      <c r="YU109" s="57"/>
      <c r="YV109" s="57"/>
      <c r="YW109" s="57"/>
      <c r="YX109" s="57"/>
      <c r="YY109" s="57"/>
    </row>
    <row r="110" spans="2:675" x14ac:dyDescent="0.25">
      <c r="B110" s="157"/>
      <c r="C110" s="59">
        <f t="shared" si="4"/>
        <v>108</v>
      </c>
      <c r="D110" s="57" t="s">
        <v>20</v>
      </c>
      <c r="E110" s="57"/>
      <c r="F110" s="57">
        <f t="shared" ca="1" si="3"/>
        <v>0</v>
      </c>
      <c r="G110" s="57">
        <v>0</v>
      </c>
      <c r="H110" s="57"/>
      <c r="I110" s="57"/>
      <c r="J110" s="57"/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/>
      <c r="R110" s="57">
        <v>0</v>
      </c>
      <c r="S110" s="57">
        <v>0</v>
      </c>
      <c r="T110" s="57">
        <v>0</v>
      </c>
      <c r="U110" s="57">
        <v>0</v>
      </c>
      <c r="V110" s="57">
        <v>0</v>
      </c>
      <c r="W110" s="57">
        <v>0</v>
      </c>
      <c r="X110" s="57"/>
      <c r="Y110" s="57"/>
      <c r="Z110" s="57">
        <v>0</v>
      </c>
      <c r="AA110" s="57">
        <v>0</v>
      </c>
      <c r="AB110" s="57">
        <v>0</v>
      </c>
      <c r="AC110" s="57">
        <v>0</v>
      </c>
      <c r="AD110" s="57">
        <v>0</v>
      </c>
      <c r="AE110" s="57"/>
      <c r="AF110" s="57">
        <v>0</v>
      </c>
      <c r="AG110" s="57">
        <v>0</v>
      </c>
      <c r="AH110" s="57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7">
        <v>0</v>
      </c>
      <c r="AP110" s="57">
        <v>0</v>
      </c>
      <c r="AQ110" s="57">
        <v>0</v>
      </c>
      <c r="AR110" s="57">
        <v>0</v>
      </c>
      <c r="AS110" s="57"/>
      <c r="AT110" s="57">
        <v>0</v>
      </c>
      <c r="AU110" s="57">
        <v>0</v>
      </c>
      <c r="AV110" s="57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7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7"/>
      <c r="BK110" s="57"/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7">
        <v>0</v>
      </c>
      <c r="BR110" s="57">
        <v>0</v>
      </c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  <c r="DC110" s="57"/>
      <c r="DD110" s="57"/>
      <c r="DE110" s="57"/>
      <c r="DF110" s="57"/>
      <c r="DG110" s="57"/>
      <c r="DH110" s="57"/>
      <c r="DI110" s="57"/>
      <c r="DJ110" s="57"/>
      <c r="DK110" s="57"/>
      <c r="DL110" s="57"/>
      <c r="DM110" s="57"/>
      <c r="DN110" s="57"/>
      <c r="DO110" s="57"/>
      <c r="DP110" s="57"/>
      <c r="DQ110" s="57"/>
      <c r="DR110" s="57"/>
      <c r="DS110" s="57"/>
      <c r="DT110" s="57"/>
      <c r="DU110" s="57"/>
      <c r="DV110" s="57"/>
      <c r="DW110" s="57"/>
      <c r="DX110" s="57"/>
      <c r="DY110" s="57"/>
      <c r="DZ110" s="57"/>
      <c r="EA110" s="57"/>
      <c r="EB110" s="57"/>
      <c r="EC110" s="57"/>
      <c r="ED110" s="57"/>
      <c r="EE110" s="57"/>
      <c r="EF110" s="57"/>
      <c r="EG110" s="57"/>
      <c r="EH110" s="57"/>
      <c r="EI110" s="57"/>
      <c r="EJ110" s="57"/>
      <c r="EK110" s="57"/>
      <c r="EL110" s="57"/>
      <c r="EM110" s="57"/>
      <c r="EN110" s="57"/>
      <c r="EO110" s="57"/>
      <c r="EP110" s="57"/>
      <c r="EQ110" s="57"/>
      <c r="ER110" s="57"/>
      <c r="ES110" s="57"/>
      <c r="ET110" s="57"/>
      <c r="EU110" s="57"/>
      <c r="EV110" s="57"/>
      <c r="EW110" s="57"/>
      <c r="EX110" s="57"/>
      <c r="EY110" s="57"/>
      <c r="EZ110" s="57"/>
      <c r="FA110" s="57"/>
      <c r="FB110" s="57"/>
      <c r="FC110" s="57"/>
      <c r="FD110" s="57"/>
      <c r="FE110" s="57"/>
      <c r="FF110" s="57"/>
      <c r="FG110" s="57"/>
      <c r="FH110" s="57"/>
      <c r="FI110" s="57"/>
      <c r="FJ110" s="57"/>
      <c r="FK110" s="57"/>
      <c r="FL110" s="57"/>
      <c r="FM110" s="57"/>
      <c r="FN110" s="57"/>
      <c r="FO110" s="57"/>
      <c r="FP110" s="57"/>
      <c r="FQ110" s="57"/>
      <c r="FR110" s="57"/>
      <c r="FS110" s="57"/>
      <c r="FT110" s="57"/>
      <c r="FU110" s="57"/>
      <c r="FV110" s="57"/>
      <c r="FW110" s="57"/>
      <c r="FX110" s="57"/>
      <c r="FY110" s="57"/>
      <c r="FZ110" s="57"/>
      <c r="GA110" s="57"/>
      <c r="GB110" s="57"/>
      <c r="GC110" s="57"/>
      <c r="GD110" s="57"/>
      <c r="GE110" s="57"/>
      <c r="GF110" s="57"/>
      <c r="GG110" s="57"/>
      <c r="GH110" s="57"/>
      <c r="GI110" s="57"/>
      <c r="GJ110" s="57"/>
      <c r="GK110" s="57"/>
      <c r="GL110" s="57"/>
      <c r="GM110" s="57"/>
      <c r="GN110" s="57"/>
      <c r="GO110" s="57"/>
      <c r="GP110" s="57"/>
      <c r="GQ110" s="57"/>
      <c r="GR110" s="57"/>
      <c r="GS110" s="57"/>
      <c r="GT110" s="57"/>
      <c r="GU110" s="57"/>
      <c r="GV110" s="57"/>
      <c r="GW110" s="57"/>
      <c r="GX110" s="57"/>
      <c r="GY110" s="57"/>
      <c r="GZ110" s="57"/>
      <c r="HA110" s="57"/>
      <c r="HB110" s="57"/>
      <c r="HC110" s="57"/>
      <c r="HD110" s="57"/>
      <c r="HE110" s="57"/>
      <c r="HF110" s="57"/>
      <c r="HG110" s="57"/>
      <c r="HH110" s="57"/>
      <c r="HI110" s="57"/>
      <c r="HJ110" s="57"/>
      <c r="HK110" s="57"/>
      <c r="HL110" s="57"/>
      <c r="HM110" s="57"/>
      <c r="HN110" s="57"/>
      <c r="HO110" s="57"/>
      <c r="HP110" s="57"/>
      <c r="HQ110" s="57"/>
      <c r="HR110" s="57"/>
      <c r="HS110" s="57"/>
      <c r="HT110" s="57"/>
      <c r="HU110" s="57"/>
      <c r="HV110" s="57"/>
      <c r="HW110" s="57"/>
      <c r="HX110" s="57"/>
      <c r="HY110" s="57"/>
      <c r="HZ110" s="57"/>
      <c r="IA110" s="57"/>
      <c r="IB110" s="57"/>
      <c r="IC110" s="57"/>
      <c r="ID110" s="57"/>
      <c r="IE110" s="57"/>
      <c r="IF110" s="57"/>
      <c r="IG110" s="57"/>
      <c r="IH110" s="57"/>
      <c r="II110" s="57"/>
      <c r="IJ110" s="57"/>
      <c r="IK110" s="57"/>
      <c r="IL110" s="57"/>
      <c r="IM110" s="57"/>
      <c r="IN110" s="57"/>
      <c r="IO110" s="57"/>
      <c r="IP110" s="57"/>
      <c r="IQ110" s="57"/>
      <c r="IR110" s="57"/>
      <c r="IS110" s="57"/>
      <c r="IT110" s="57"/>
      <c r="IU110" s="57"/>
      <c r="IV110" s="57"/>
      <c r="IW110" s="57"/>
      <c r="IX110" s="57"/>
      <c r="IY110" s="57"/>
      <c r="IZ110" s="57"/>
      <c r="JA110" s="57"/>
      <c r="JB110" s="57"/>
      <c r="JC110" s="57"/>
      <c r="JD110" s="57"/>
      <c r="JE110" s="57"/>
      <c r="JF110" s="57"/>
      <c r="JG110" s="57"/>
      <c r="JH110" s="57"/>
      <c r="JI110" s="57"/>
      <c r="JJ110" s="57"/>
      <c r="JK110" s="57"/>
      <c r="JL110" s="57"/>
      <c r="JM110" s="57"/>
      <c r="JN110" s="57"/>
      <c r="JO110" s="57"/>
      <c r="JP110" s="57"/>
      <c r="JQ110" s="57"/>
      <c r="JR110" s="57"/>
      <c r="JS110" s="57"/>
      <c r="JT110" s="57"/>
      <c r="JU110" s="57"/>
      <c r="JV110" s="57"/>
      <c r="JW110" s="57"/>
      <c r="JX110" s="57"/>
      <c r="JY110" s="57"/>
      <c r="JZ110" s="57"/>
      <c r="KA110" s="57"/>
      <c r="KB110" s="57"/>
      <c r="KC110" s="57"/>
      <c r="KD110" s="57"/>
      <c r="KE110" s="57"/>
      <c r="KF110" s="57"/>
      <c r="KG110" s="57"/>
      <c r="KH110" s="57"/>
      <c r="KI110" s="57"/>
      <c r="KJ110" s="57"/>
      <c r="KK110" s="57"/>
      <c r="KL110" s="57"/>
      <c r="KM110" s="57"/>
      <c r="KN110" s="57"/>
      <c r="KO110" s="57"/>
      <c r="KP110" s="57"/>
      <c r="KQ110" s="57"/>
      <c r="KR110" s="57"/>
      <c r="KS110" s="57"/>
      <c r="KT110" s="57"/>
      <c r="KU110" s="57"/>
      <c r="KV110" s="57"/>
      <c r="KW110" s="57"/>
      <c r="KX110" s="57"/>
      <c r="KY110" s="57"/>
      <c r="KZ110" s="57"/>
      <c r="LA110" s="57"/>
      <c r="LB110" s="57"/>
      <c r="LC110" s="57"/>
      <c r="LD110" s="57"/>
      <c r="LE110" s="57"/>
      <c r="LF110" s="57"/>
      <c r="LG110" s="57"/>
      <c r="LH110" s="57"/>
      <c r="LI110" s="57"/>
      <c r="LJ110" s="57"/>
      <c r="LK110" s="57"/>
      <c r="LL110" s="57"/>
      <c r="LM110" s="57"/>
      <c r="LN110" s="57"/>
      <c r="LO110" s="57"/>
      <c r="LP110" s="57"/>
      <c r="LQ110" s="57"/>
      <c r="LR110" s="57"/>
      <c r="LS110" s="57"/>
      <c r="LT110" s="57"/>
      <c r="LU110" s="57"/>
      <c r="LV110" s="57"/>
      <c r="LW110" s="57"/>
      <c r="LX110" s="57"/>
      <c r="LY110" s="57"/>
      <c r="LZ110" s="57"/>
      <c r="MA110" s="57"/>
      <c r="MB110" s="57"/>
      <c r="MC110" s="57"/>
      <c r="MD110" s="57"/>
      <c r="ME110" s="57"/>
      <c r="MF110" s="57"/>
      <c r="MG110" s="57"/>
      <c r="MH110" s="57"/>
      <c r="MI110" s="57"/>
      <c r="MJ110" s="57"/>
      <c r="MK110" s="57"/>
      <c r="ML110" s="57"/>
      <c r="MM110" s="57"/>
      <c r="MN110" s="57"/>
      <c r="MO110" s="57"/>
      <c r="MP110" s="57"/>
      <c r="MQ110" s="57"/>
      <c r="MR110" s="57"/>
      <c r="MS110" s="57"/>
      <c r="MT110" s="57"/>
      <c r="MU110" s="57"/>
      <c r="MV110" s="57"/>
      <c r="MW110" s="57"/>
      <c r="MX110" s="57"/>
      <c r="MY110" s="57"/>
      <c r="MZ110" s="57"/>
      <c r="NA110" s="57"/>
      <c r="NB110" s="57"/>
      <c r="NC110" s="57"/>
      <c r="ND110" s="57"/>
      <c r="NE110" s="57"/>
      <c r="NF110" s="57"/>
      <c r="NG110" s="57"/>
      <c r="NH110" s="57"/>
      <c r="NI110" s="57"/>
      <c r="NJ110" s="57"/>
      <c r="NK110" s="57"/>
      <c r="NL110" s="57"/>
      <c r="NM110" s="57"/>
      <c r="NN110" s="57"/>
      <c r="NO110" s="57"/>
      <c r="NP110" s="57"/>
      <c r="NQ110" s="57"/>
      <c r="NR110" s="57"/>
      <c r="NS110" s="57"/>
      <c r="NT110" s="57"/>
      <c r="NU110" s="57"/>
      <c r="NV110" s="57"/>
      <c r="NW110" s="57"/>
      <c r="NX110" s="57"/>
      <c r="NY110" s="57"/>
      <c r="NZ110" s="57"/>
      <c r="OA110" s="57"/>
      <c r="OB110" s="57"/>
      <c r="OC110" s="57"/>
      <c r="OD110" s="57"/>
      <c r="OE110" s="57"/>
      <c r="OF110" s="57"/>
      <c r="OG110" s="57"/>
      <c r="OH110" s="57"/>
      <c r="OI110" s="57"/>
      <c r="OJ110" s="57"/>
      <c r="OK110" s="57"/>
      <c r="OL110" s="57"/>
      <c r="OM110" s="57"/>
      <c r="ON110" s="57"/>
      <c r="OO110" s="57"/>
      <c r="OP110" s="57"/>
      <c r="OQ110" s="57"/>
      <c r="OR110" s="57"/>
      <c r="OS110" s="57"/>
      <c r="OT110" s="57"/>
      <c r="OU110" s="57"/>
      <c r="OV110" s="57"/>
      <c r="OW110" s="57"/>
      <c r="OX110" s="57"/>
      <c r="OY110" s="57"/>
      <c r="OZ110" s="57"/>
      <c r="PA110" s="57"/>
      <c r="PB110" s="57"/>
      <c r="PC110" s="57"/>
      <c r="PD110" s="57"/>
      <c r="PE110" s="57"/>
      <c r="PF110" s="57"/>
      <c r="PG110" s="57"/>
      <c r="PH110" s="57"/>
      <c r="PI110" s="57"/>
      <c r="PJ110" s="57"/>
      <c r="PK110" s="57"/>
      <c r="PL110" s="57"/>
      <c r="PM110" s="57"/>
      <c r="PN110" s="57"/>
      <c r="PO110" s="57"/>
      <c r="PP110" s="57"/>
      <c r="PQ110" s="57"/>
      <c r="PR110" s="57"/>
      <c r="PS110" s="57"/>
      <c r="PT110" s="57"/>
      <c r="PU110" s="57"/>
      <c r="PV110" s="57"/>
      <c r="PW110" s="57"/>
      <c r="PX110" s="57"/>
      <c r="PY110" s="57"/>
      <c r="PZ110" s="57"/>
      <c r="QA110" s="57"/>
      <c r="QB110" s="57"/>
      <c r="QC110" s="57"/>
      <c r="QD110" s="57"/>
      <c r="QE110" s="57"/>
      <c r="QF110" s="57"/>
      <c r="QG110" s="57"/>
      <c r="QH110" s="57"/>
      <c r="QI110" s="57"/>
      <c r="QJ110" s="57"/>
      <c r="QK110" s="57"/>
      <c r="QL110" s="57"/>
      <c r="QM110" s="57"/>
      <c r="QN110" s="57"/>
      <c r="QO110" s="57"/>
      <c r="QP110" s="57"/>
      <c r="QQ110" s="57"/>
      <c r="QR110" s="57"/>
      <c r="QS110" s="57"/>
      <c r="QT110" s="57"/>
      <c r="QU110" s="57"/>
      <c r="QV110" s="57"/>
      <c r="QW110" s="57"/>
      <c r="QX110" s="57"/>
      <c r="QY110" s="57"/>
      <c r="QZ110" s="57"/>
      <c r="RA110" s="57"/>
      <c r="RB110" s="57"/>
      <c r="RC110" s="57"/>
      <c r="RD110" s="57"/>
      <c r="RE110" s="57"/>
      <c r="RF110" s="57"/>
      <c r="RG110" s="57"/>
      <c r="RH110" s="57"/>
      <c r="RI110" s="57"/>
      <c r="RJ110" s="57"/>
      <c r="RK110" s="57"/>
      <c r="RL110" s="57"/>
      <c r="RM110" s="57"/>
      <c r="RN110" s="57"/>
      <c r="RO110" s="57"/>
      <c r="RP110" s="57"/>
      <c r="RQ110" s="57"/>
      <c r="RR110" s="57"/>
      <c r="RS110" s="57"/>
      <c r="RT110" s="57"/>
      <c r="RU110" s="57"/>
      <c r="RV110" s="57"/>
      <c r="RW110" s="57"/>
      <c r="RX110" s="57"/>
      <c r="RY110" s="57"/>
      <c r="RZ110" s="57"/>
      <c r="SA110" s="57"/>
      <c r="SB110" s="57"/>
      <c r="SC110" s="57"/>
      <c r="SD110" s="57"/>
      <c r="SE110" s="57"/>
      <c r="SF110" s="57"/>
      <c r="SG110" s="57"/>
      <c r="SH110" s="57"/>
      <c r="SI110" s="57"/>
      <c r="SJ110" s="57"/>
      <c r="SK110" s="57"/>
      <c r="SL110" s="57"/>
      <c r="SM110" s="57"/>
      <c r="SN110" s="57"/>
      <c r="SO110" s="57"/>
      <c r="SP110" s="57"/>
      <c r="SQ110" s="57"/>
      <c r="SR110" s="57"/>
      <c r="SS110" s="57"/>
      <c r="ST110" s="57"/>
      <c r="SU110" s="57"/>
      <c r="SV110" s="57"/>
      <c r="SW110" s="57"/>
      <c r="SX110" s="57"/>
      <c r="SY110" s="57"/>
      <c r="SZ110" s="57"/>
      <c r="TA110" s="57"/>
      <c r="TB110" s="57"/>
      <c r="TC110" s="57"/>
      <c r="TD110" s="57"/>
      <c r="TE110" s="57"/>
      <c r="TF110" s="57"/>
      <c r="TG110" s="57"/>
      <c r="TH110" s="57"/>
      <c r="TI110" s="57"/>
      <c r="TJ110" s="57"/>
      <c r="TK110" s="57"/>
      <c r="TL110" s="57"/>
      <c r="TM110" s="57"/>
      <c r="TN110" s="57"/>
      <c r="TO110" s="57"/>
      <c r="TP110" s="57"/>
      <c r="TQ110" s="57"/>
      <c r="TR110" s="57"/>
      <c r="TS110" s="57"/>
      <c r="TT110" s="57"/>
      <c r="TU110" s="57"/>
      <c r="TV110" s="57"/>
      <c r="TW110" s="57"/>
      <c r="TX110" s="57"/>
      <c r="TY110" s="57"/>
      <c r="TZ110" s="57"/>
      <c r="UA110" s="57"/>
      <c r="UB110" s="57"/>
      <c r="UC110" s="57"/>
      <c r="UD110" s="57"/>
      <c r="UE110" s="57"/>
      <c r="UF110" s="57"/>
      <c r="UG110" s="57"/>
      <c r="UH110" s="57"/>
      <c r="UI110" s="57"/>
      <c r="UJ110" s="57"/>
      <c r="UK110" s="57"/>
      <c r="UL110" s="57"/>
      <c r="UM110" s="57"/>
      <c r="UN110" s="57"/>
      <c r="UO110" s="57"/>
      <c r="UP110" s="57"/>
      <c r="UQ110" s="57"/>
      <c r="UR110" s="57"/>
      <c r="US110" s="57"/>
      <c r="UT110" s="57"/>
      <c r="UU110" s="57"/>
      <c r="UV110" s="57"/>
      <c r="UW110" s="57"/>
      <c r="UX110" s="57"/>
      <c r="UY110" s="57"/>
      <c r="UZ110" s="57"/>
      <c r="VA110" s="57"/>
      <c r="VB110" s="57"/>
      <c r="VC110" s="57"/>
      <c r="VD110" s="57"/>
      <c r="VE110" s="57"/>
      <c r="VF110" s="57"/>
      <c r="VG110" s="57"/>
      <c r="VH110" s="57"/>
      <c r="VI110" s="57"/>
      <c r="VJ110" s="57"/>
      <c r="VK110" s="57"/>
      <c r="VL110" s="57"/>
      <c r="VM110" s="57"/>
      <c r="VN110" s="57"/>
      <c r="VO110" s="57"/>
      <c r="VP110" s="57"/>
      <c r="VQ110" s="57"/>
      <c r="VR110" s="57"/>
      <c r="VS110" s="57"/>
      <c r="VT110" s="57"/>
      <c r="VU110" s="57"/>
      <c r="VV110" s="57"/>
      <c r="VW110" s="57"/>
      <c r="VX110" s="57"/>
      <c r="VY110" s="57"/>
      <c r="VZ110" s="57"/>
      <c r="WA110" s="57"/>
      <c r="WB110" s="57"/>
      <c r="WC110" s="57"/>
      <c r="WD110" s="57"/>
      <c r="WE110" s="57"/>
      <c r="WF110" s="57"/>
      <c r="WG110" s="57"/>
      <c r="WH110" s="57"/>
      <c r="WI110" s="57"/>
      <c r="WJ110" s="57"/>
      <c r="WK110" s="57"/>
      <c r="WL110" s="57"/>
      <c r="WM110" s="57"/>
      <c r="WN110" s="57"/>
      <c r="WO110" s="57"/>
      <c r="WP110" s="57"/>
      <c r="WQ110" s="57"/>
      <c r="WR110" s="57"/>
      <c r="WS110" s="57"/>
      <c r="WT110" s="57"/>
      <c r="WU110" s="57"/>
      <c r="WV110" s="57"/>
      <c r="WW110" s="57"/>
      <c r="WX110" s="57"/>
      <c r="WY110" s="57"/>
      <c r="WZ110" s="57"/>
      <c r="XA110" s="57"/>
      <c r="XB110" s="57"/>
      <c r="XC110" s="57"/>
      <c r="XD110" s="57"/>
      <c r="XE110" s="57"/>
      <c r="XF110" s="57"/>
      <c r="XG110" s="57"/>
      <c r="XH110" s="57"/>
      <c r="XI110" s="57"/>
      <c r="XJ110" s="57"/>
      <c r="XK110" s="57"/>
      <c r="XL110" s="57"/>
      <c r="XM110" s="57"/>
      <c r="XN110" s="57"/>
      <c r="XO110" s="57"/>
      <c r="XP110" s="57"/>
      <c r="XQ110" s="57"/>
      <c r="XR110" s="57"/>
      <c r="XS110" s="57"/>
      <c r="XT110" s="57"/>
      <c r="XU110" s="57"/>
      <c r="XV110" s="57"/>
      <c r="XW110" s="57"/>
      <c r="XX110" s="57"/>
      <c r="XY110" s="57"/>
      <c r="XZ110" s="57"/>
      <c r="YA110" s="57"/>
      <c r="YB110" s="57"/>
      <c r="YC110" s="57"/>
      <c r="YD110" s="57"/>
      <c r="YE110" s="57"/>
      <c r="YF110" s="57"/>
      <c r="YG110" s="57"/>
      <c r="YH110" s="57"/>
      <c r="YI110" s="57"/>
      <c r="YJ110" s="57"/>
      <c r="YK110" s="57"/>
      <c r="YL110" s="57"/>
      <c r="YM110" s="57"/>
      <c r="YN110" s="57"/>
      <c r="YO110" s="57"/>
      <c r="YP110" s="57"/>
      <c r="YQ110" s="57"/>
      <c r="YR110" s="57"/>
      <c r="YS110" s="57"/>
      <c r="YT110" s="57"/>
      <c r="YU110" s="57"/>
      <c r="YV110" s="57"/>
      <c r="YW110" s="57"/>
      <c r="YX110" s="57"/>
      <c r="YY110" s="57"/>
    </row>
    <row r="111" spans="2:675" x14ac:dyDescent="0.25">
      <c r="B111" s="157"/>
      <c r="C111" s="59">
        <f t="shared" si="4"/>
        <v>109</v>
      </c>
      <c r="D111" s="57" t="s">
        <v>18</v>
      </c>
      <c r="E111" s="57"/>
      <c r="F111" s="57">
        <f t="shared" ca="1" si="3"/>
        <v>0</v>
      </c>
      <c r="G111" s="57">
        <v>0</v>
      </c>
      <c r="H111" s="57"/>
      <c r="I111" s="57"/>
      <c r="J111" s="57"/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/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57">
        <v>0</v>
      </c>
      <c r="X111" s="57"/>
      <c r="Y111" s="57"/>
      <c r="Z111" s="57">
        <v>0</v>
      </c>
      <c r="AA111" s="57">
        <v>0</v>
      </c>
      <c r="AB111" s="57">
        <v>0</v>
      </c>
      <c r="AC111" s="57">
        <v>0</v>
      </c>
      <c r="AD111" s="57">
        <v>0</v>
      </c>
      <c r="AE111" s="57"/>
      <c r="AF111" s="57">
        <v>0</v>
      </c>
      <c r="AG111" s="57">
        <v>0</v>
      </c>
      <c r="AH111" s="57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7">
        <v>0</v>
      </c>
      <c r="AP111" s="57">
        <v>0</v>
      </c>
      <c r="AQ111" s="57">
        <v>0</v>
      </c>
      <c r="AR111" s="57">
        <v>0</v>
      </c>
      <c r="AS111" s="57"/>
      <c r="AT111" s="57">
        <v>0</v>
      </c>
      <c r="AU111" s="57">
        <v>0</v>
      </c>
      <c r="AV111" s="57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7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7"/>
      <c r="BK111" s="57"/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7">
        <v>0</v>
      </c>
      <c r="BR111" s="57">
        <v>0</v>
      </c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  <c r="DC111" s="57"/>
      <c r="DD111" s="57"/>
      <c r="DE111" s="57"/>
      <c r="DF111" s="57"/>
      <c r="DG111" s="57"/>
      <c r="DH111" s="57"/>
      <c r="DI111" s="57"/>
      <c r="DJ111" s="57"/>
      <c r="DK111" s="57"/>
      <c r="DL111" s="57"/>
      <c r="DM111" s="57"/>
      <c r="DN111" s="57"/>
      <c r="DO111" s="57"/>
      <c r="DP111" s="57"/>
      <c r="DQ111" s="57"/>
      <c r="DR111" s="57"/>
      <c r="DS111" s="57"/>
      <c r="DT111" s="57"/>
      <c r="DU111" s="57"/>
      <c r="DV111" s="57"/>
      <c r="DW111" s="57"/>
      <c r="DX111" s="57"/>
      <c r="DY111" s="57"/>
      <c r="DZ111" s="57"/>
      <c r="EA111" s="57"/>
      <c r="EB111" s="57"/>
      <c r="EC111" s="57"/>
      <c r="ED111" s="57"/>
      <c r="EE111" s="57"/>
      <c r="EF111" s="57"/>
      <c r="EG111" s="57"/>
      <c r="EH111" s="57"/>
      <c r="EI111" s="57"/>
      <c r="EJ111" s="57"/>
      <c r="EK111" s="57"/>
      <c r="EL111" s="57"/>
      <c r="EM111" s="57"/>
      <c r="EN111" s="57"/>
      <c r="EO111" s="57"/>
      <c r="EP111" s="57"/>
      <c r="EQ111" s="57"/>
      <c r="ER111" s="57"/>
      <c r="ES111" s="57"/>
      <c r="ET111" s="57"/>
      <c r="EU111" s="57"/>
      <c r="EV111" s="57"/>
      <c r="EW111" s="57"/>
      <c r="EX111" s="57"/>
      <c r="EY111" s="57"/>
      <c r="EZ111" s="57"/>
      <c r="FA111" s="57"/>
      <c r="FB111" s="57"/>
      <c r="FC111" s="57"/>
      <c r="FD111" s="57"/>
      <c r="FE111" s="57"/>
      <c r="FF111" s="57"/>
      <c r="FG111" s="57"/>
      <c r="FH111" s="57"/>
      <c r="FI111" s="57"/>
      <c r="FJ111" s="57"/>
      <c r="FK111" s="57"/>
      <c r="FL111" s="57"/>
      <c r="FM111" s="57"/>
      <c r="FN111" s="57"/>
      <c r="FO111" s="57"/>
      <c r="FP111" s="57"/>
      <c r="FQ111" s="57"/>
      <c r="FR111" s="57"/>
      <c r="FS111" s="57"/>
      <c r="FT111" s="57"/>
      <c r="FU111" s="57"/>
      <c r="FV111" s="57"/>
      <c r="FW111" s="57"/>
      <c r="FX111" s="57"/>
      <c r="FY111" s="57"/>
      <c r="FZ111" s="57"/>
      <c r="GA111" s="57"/>
      <c r="GB111" s="57"/>
      <c r="GC111" s="57"/>
      <c r="GD111" s="57"/>
      <c r="GE111" s="57"/>
      <c r="GF111" s="57"/>
      <c r="GG111" s="57"/>
      <c r="GH111" s="57"/>
      <c r="GI111" s="57"/>
      <c r="GJ111" s="57"/>
      <c r="GK111" s="57"/>
      <c r="GL111" s="57"/>
      <c r="GM111" s="57"/>
      <c r="GN111" s="57"/>
      <c r="GO111" s="57"/>
      <c r="GP111" s="57"/>
      <c r="GQ111" s="57"/>
      <c r="GR111" s="57"/>
      <c r="GS111" s="57"/>
      <c r="GT111" s="57"/>
      <c r="GU111" s="57"/>
      <c r="GV111" s="57"/>
      <c r="GW111" s="57"/>
      <c r="GX111" s="57"/>
      <c r="GY111" s="57"/>
      <c r="GZ111" s="57"/>
      <c r="HA111" s="57"/>
      <c r="HB111" s="57"/>
      <c r="HC111" s="57"/>
      <c r="HD111" s="57"/>
      <c r="HE111" s="57"/>
      <c r="HF111" s="57"/>
      <c r="HG111" s="57"/>
      <c r="HH111" s="57"/>
      <c r="HI111" s="57"/>
      <c r="HJ111" s="57"/>
      <c r="HK111" s="57"/>
      <c r="HL111" s="57"/>
      <c r="HM111" s="57"/>
      <c r="HN111" s="57"/>
      <c r="HO111" s="57"/>
      <c r="HP111" s="57"/>
      <c r="HQ111" s="57"/>
      <c r="HR111" s="57"/>
      <c r="HS111" s="57"/>
      <c r="HT111" s="57"/>
      <c r="HU111" s="57"/>
      <c r="HV111" s="57"/>
      <c r="HW111" s="57"/>
      <c r="HX111" s="57"/>
      <c r="HY111" s="57"/>
      <c r="HZ111" s="57"/>
      <c r="IA111" s="57"/>
      <c r="IB111" s="57"/>
      <c r="IC111" s="57"/>
      <c r="ID111" s="57"/>
      <c r="IE111" s="57"/>
      <c r="IF111" s="57"/>
      <c r="IG111" s="57"/>
      <c r="IH111" s="57"/>
      <c r="II111" s="57"/>
      <c r="IJ111" s="57"/>
      <c r="IK111" s="57"/>
      <c r="IL111" s="57"/>
      <c r="IM111" s="57"/>
      <c r="IN111" s="57"/>
      <c r="IO111" s="57"/>
      <c r="IP111" s="57"/>
      <c r="IQ111" s="57"/>
      <c r="IR111" s="57"/>
      <c r="IS111" s="57"/>
      <c r="IT111" s="57"/>
      <c r="IU111" s="57"/>
      <c r="IV111" s="57"/>
      <c r="IW111" s="57"/>
      <c r="IX111" s="57"/>
      <c r="IY111" s="57"/>
      <c r="IZ111" s="57"/>
      <c r="JA111" s="57"/>
      <c r="JB111" s="57"/>
      <c r="JC111" s="57"/>
      <c r="JD111" s="57"/>
      <c r="JE111" s="57"/>
      <c r="JF111" s="57"/>
      <c r="JG111" s="57"/>
      <c r="JH111" s="57"/>
      <c r="JI111" s="57"/>
      <c r="JJ111" s="57"/>
      <c r="JK111" s="57"/>
      <c r="JL111" s="57"/>
      <c r="JM111" s="57"/>
      <c r="JN111" s="57"/>
      <c r="JO111" s="57"/>
      <c r="JP111" s="57"/>
      <c r="JQ111" s="57"/>
      <c r="JR111" s="57"/>
      <c r="JS111" s="57"/>
      <c r="JT111" s="57"/>
      <c r="JU111" s="57"/>
      <c r="JV111" s="57"/>
      <c r="JW111" s="57"/>
      <c r="JX111" s="57"/>
      <c r="JY111" s="57"/>
      <c r="JZ111" s="57"/>
      <c r="KA111" s="57"/>
      <c r="KB111" s="57"/>
      <c r="KC111" s="57"/>
      <c r="KD111" s="57"/>
      <c r="KE111" s="57"/>
      <c r="KF111" s="57"/>
      <c r="KG111" s="57"/>
      <c r="KH111" s="57"/>
      <c r="KI111" s="57"/>
      <c r="KJ111" s="57"/>
      <c r="KK111" s="57"/>
      <c r="KL111" s="57"/>
      <c r="KM111" s="57"/>
      <c r="KN111" s="57"/>
      <c r="KO111" s="57"/>
      <c r="KP111" s="57"/>
      <c r="KQ111" s="57"/>
      <c r="KR111" s="57"/>
      <c r="KS111" s="57"/>
      <c r="KT111" s="57"/>
      <c r="KU111" s="57"/>
      <c r="KV111" s="57"/>
      <c r="KW111" s="57"/>
      <c r="KX111" s="57"/>
      <c r="KY111" s="57"/>
      <c r="KZ111" s="57"/>
      <c r="LA111" s="57"/>
      <c r="LB111" s="57"/>
      <c r="LC111" s="57"/>
      <c r="LD111" s="57"/>
      <c r="LE111" s="57"/>
      <c r="LF111" s="57"/>
      <c r="LG111" s="57"/>
      <c r="LH111" s="57"/>
      <c r="LI111" s="57"/>
      <c r="LJ111" s="57"/>
      <c r="LK111" s="57"/>
      <c r="LL111" s="57"/>
      <c r="LM111" s="57"/>
      <c r="LN111" s="57"/>
      <c r="LO111" s="57"/>
      <c r="LP111" s="57"/>
      <c r="LQ111" s="57"/>
      <c r="LR111" s="57"/>
      <c r="LS111" s="57"/>
      <c r="LT111" s="57"/>
      <c r="LU111" s="57"/>
      <c r="LV111" s="57"/>
      <c r="LW111" s="57"/>
      <c r="LX111" s="57"/>
      <c r="LY111" s="57"/>
      <c r="LZ111" s="57"/>
      <c r="MA111" s="57"/>
      <c r="MB111" s="57"/>
      <c r="MC111" s="57"/>
      <c r="MD111" s="57"/>
      <c r="ME111" s="57"/>
      <c r="MF111" s="57"/>
      <c r="MG111" s="57"/>
      <c r="MH111" s="57"/>
      <c r="MI111" s="57"/>
      <c r="MJ111" s="57"/>
      <c r="MK111" s="57"/>
      <c r="ML111" s="57"/>
      <c r="MM111" s="57"/>
      <c r="MN111" s="57"/>
      <c r="MO111" s="57"/>
      <c r="MP111" s="57"/>
      <c r="MQ111" s="57"/>
      <c r="MR111" s="57"/>
      <c r="MS111" s="57"/>
      <c r="MT111" s="57"/>
      <c r="MU111" s="57"/>
      <c r="MV111" s="57"/>
      <c r="MW111" s="57"/>
      <c r="MX111" s="57"/>
      <c r="MY111" s="57"/>
      <c r="MZ111" s="57"/>
      <c r="NA111" s="57"/>
      <c r="NB111" s="57"/>
      <c r="NC111" s="57"/>
      <c r="ND111" s="57"/>
      <c r="NE111" s="57"/>
      <c r="NF111" s="57"/>
      <c r="NG111" s="57"/>
      <c r="NH111" s="57"/>
      <c r="NI111" s="57"/>
      <c r="NJ111" s="57"/>
      <c r="NK111" s="57"/>
      <c r="NL111" s="57"/>
      <c r="NM111" s="57"/>
      <c r="NN111" s="57"/>
      <c r="NO111" s="57"/>
      <c r="NP111" s="57"/>
      <c r="NQ111" s="57"/>
      <c r="NR111" s="57"/>
      <c r="NS111" s="57"/>
      <c r="NT111" s="57"/>
      <c r="NU111" s="57"/>
      <c r="NV111" s="57"/>
      <c r="NW111" s="57"/>
      <c r="NX111" s="57"/>
      <c r="NY111" s="57"/>
      <c r="NZ111" s="57"/>
      <c r="OA111" s="57"/>
      <c r="OB111" s="57"/>
      <c r="OC111" s="57"/>
      <c r="OD111" s="57"/>
      <c r="OE111" s="57"/>
      <c r="OF111" s="57"/>
      <c r="OG111" s="57"/>
      <c r="OH111" s="57"/>
      <c r="OI111" s="57"/>
      <c r="OJ111" s="57"/>
      <c r="OK111" s="57"/>
      <c r="OL111" s="57"/>
      <c r="OM111" s="57"/>
      <c r="ON111" s="57"/>
      <c r="OO111" s="57"/>
      <c r="OP111" s="57"/>
      <c r="OQ111" s="57"/>
      <c r="OR111" s="57"/>
      <c r="OS111" s="57"/>
      <c r="OT111" s="57"/>
      <c r="OU111" s="57"/>
      <c r="OV111" s="57"/>
      <c r="OW111" s="57"/>
      <c r="OX111" s="57"/>
      <c r="OY111" s="57"/>
      <c r="OZ111" s="57"/>
      <c r="PA111" s="57"/>
      <c r="PB111" s="57"/>
      <c r="PC111" s="57"/>
      <c r="PD111" s="57"/>
      <c r="PE111" s="57"/>
      <c r="PF111" s="57"/>
      <c r="PG111" s="57"/>
      <c r="PH111" s="57"/>
      <c r="PI111" s="57"/>
      <c r="PJ111" s="57"/>
      <c r="PK111" s="57"/>
      <c r="PL111" s="57"/>
      <c r="PM111" s="57"/>
      <c r="PN111" s="57"/>
      <c r="PO111" s="57"/>
      <c r="PP111" s="57"/>
      <c r="PQ111" s="57"/>
      <c r="PR111" s="57"/>
      <c r="PS111" s="57"/>
      <c r="PT111" s="57"/>
      <c r="PU111" s="57"/>
      <c r="PV111" s="57"/>
      <c r="PW111" s="57"/>
      <c r="PX111" s="57"/>
      <c r="PY111" s="57"/>
      <c r="PZ111" s="57"/>
      <c r="QA111" s="57"/>
      <c r="QB111" s="57"/>
      <c r="QC111" s="57"/>
      <c r="QD111" s="57"/>
      <c r="QE111" s="57"/>
      <c r="QF111" s="57"/>
      <c r="QG111" s="57"/>
      <c r="QH111" s="57"/>
      <c r="QI111" s="57"/>
      <c r="QJ111" s="57"/>
      <c r="QK111" s="57"/>
      <c r="QL111" s="57"/>
      <c r="QM111" s="57"/>
      <c r="QN111" s="57"/>
      <c r="QO111" s="57"/>
      <c r="QP111" s="57"/>
      <c r="QQ111" s="57"/>
      <c r="QR111" s="57"/>
      <c r="QS111" s="57"/>
      <c r="QT111" s="57"/>
      <c r="QU111" s="57"/>
      <c r="QV111" s="57"/>
      <c r="QW111" s="57"/>
      <c r="QX111" s="57"/>
      <c r="QY111" s="57"/>
      <c r="QZ111" s="57"/>
      <c r="RA111" s="57"/>
      <c r="RB111" s="57"/>
      <c r="RC111" s="57"/>
      <c r="RD111" s="57"/>
      <c r="RE111" s="57"/>
      <c r="RF111" s="57"/>
      <c r="RG111" s="57"/>
      <c r="RH111" s="57"/>
      <c r="RI111" s="57"/>
      <c r="RJ111" s="57"/>
      <c r="RK111" s="57"/>
      <c r="RL111" s="57"/>
      <c r="RM111" s="57"/>
      <c r="RN111" s="57"/>
      <c r="RO111" s="57"/>
      <c r="RP111" s="57"/>
      <c r="RQ111" s="57"/>
      <c r="RR111" s="57"/>
      <c r="RS111" s="57"/>
      <c r="RT111" s="57"/>
      <c r="RU111" s="57"/>
      <c r="RV111" s="57"/>
      <c r="RW111" s="57"/>
      <c r="RX111" s="57"/>
      <c r="RY111" s="57"/>
      <c r="RZ111" s="57"/>
      <c r="SA111" s="57"/>
      <c r="SB111" s="57"/>
      <c r="SC111" s="57"/>
      <c r="SD111" s="57"/>
      <c r="SE111" s="57"/>
      <c r="SF111" s="57"/>
      <c r="SG111" s="57"/>
      <c r="SH111" s="57"/>
      <c r="SI111" s="57"/>
      <c r="SJ111" s="57"/>
      <c r="SK111" s="57"/>
      <c r="SL111" s="57"/>
      <c r="SM111" s="57"/>
      <c r="SN111" s="57"/>
      <c r="SO111" s="57"/>
      <c r="SP111" s="57"/>
      <c r="SQ111" s="57"/>
      <c r="SR111" s="57"/>
      <c r="SS111" s="57"/>
      <c r="ST111" s="57"/>
      <c r="SU111" s="57"/>
      <c r="SV111" s="57"/>
      <c r="SW111" s="57"/>
      <c r="SX111" s="57"/>
      <c r="SY111" s="57"/>
      <c r="SZ111" s="57"/>
      <c r="TA111" s="57"/>
      <c r="TB111" s="57"/>
      <c r="TC111" s="57"/>
      <c r="TD111" s="57"/>
      <c r="TE111" s="57"/>
      <c r="TF111" s="57"/>
      <c r="TG111" s="57"/>
      <c r="TH111" s="57"/>
      <c r="TI111" s="57"/>
      <c r="TJ111" s="57"/>
      <c r="TK111" s="57"/>
      <c r="TL111" s="57"/>
      <c r="TM111" s="57"/>
      <c r="TN111" s="57"/>
      <c r="TO111" s="57"/>
      <c r="TP111" s="57"/>
      <c r="TQ111" s="57"/>
      <c r="TR111" s="57"/>
      <c r="TS111" s="57"/>
      <c r="TT111" s="57"/>
      <c r="TU111" s="57"/>
      <c r="TV111" s="57"/>
      <c r="TW111" s="57"/>
      <c r="TX111" s="57"/>
      <c r="TY111" s="57"/>
      <c r="TZ111" s="57"/>
      <c r="UA111" s="57"/>
      <c r="UB111" s="57"/>
      <c r="UC111" s="57"/>
      <c r="UD111" s="57"/>
      <c r="UE111" s="57"/>
      <c r="UF111" s="57"/>
      <c r="UG111" s="57"/>
      <c r="UH111" s="57"/>
      <c r="UI111" s="57"/>
      <c r="UJ111" s="57"/>
      <c r="UK111" s="57"/>
      <c r="UL111" s="57"/>
      <c r="UM111" s="57"/>
      <c r="UN111" s="57"/>
      <c r="UO111" s="57"/>
      <c r="UP111" s="57"/>
      <c r="UQ111" s="57"/>
      <c r="UR111" s="57"/>
      <c r="US111" s="57"/>
      <c r="UT111" s="57"/>
      <c r="UU111" s="57"/>
      <c r="UV111" s="57"/>
      <c r="UW111" s="57"/>
      <c r="UX111" s="57"/>
      <c r="UY111" s="57"/>
      <c r="UZ111" s="57"/>
      <c r="VA111" s="57"/>
      <c r="VB111" s="57"/>
      <c r="VC111" s="57"/>
      <c r="VD111" s="57"/>
      <c r="VE111" s="57"/>
      <c r="VF111" s="57"/>
      <c r="VG111" s="57"/>
      <c r="VH111" s="57"/>
      <c r="VI111" s="57"/>
      <c r="VJ111" s="57"/>
      <c r="VK111" s="57"/>
      <c r="VL111" s="57"/>
      <c r="VM111" s="57"/>
      <c r="VN111" s="57"/>
      <c r="VO111" s="57"/>
      <c r="VP111" s="57"/>
      <c r="VQ111" s="57"/>
      <c r="VR111" s="57"/>
      <c r="VS111" s="57"/>
      <c r="VT111" s="57"/>
      <c r="VU111" s="57"/>
      <c r="VV111" s="57"/>
      <c r="VW111" s="57"/>
      <c r="VX111" s="57"/>
      <c r="VY111" s="57"/>
      <c r="VZ111" s="57"/>
      <c r="WA111" s="57"/>
      <c r="WB111" s="57"/>
      <c r="WC111" s="57"/>
      <c r="WD111" s="57"/>
      <c r="WE111" s="57"/>
      <c r="WF111" s="57"/>
      <c r="WG111" s="57"/>
      <c r="WH111" s="57"/>
      <c r="WI111" s="57"/>
      <c r="WJ111" s="57"/>
      <c r="WK111" s="57"/>
      <c r="WL111" s="57"/>
      <c r="WM111" s="57"/>
      <c r="WN111" s="57"/>
      <c r="WO111" s="57"/>
      <c r="WP111" s="57"/>
      <c r="WQ111" s="57"/>
      <c r="WR111" s="57"/>
      <c r="WS111" s="57"/>
      <c r="WT111" s="57"/>
      <c r="WU111" s="57"/>
      <c r="WV111" s="57"/>
      <c r="WW111" s="57"/>
      <c r="WX111" s="57"/>
      <c r="WY111" s="57"/>
      <c r="WZ111" s="57"/>
      <c r="XA111" s="57"/>
      <c r="XB111" s="57"/>
      <c r="XC111" s="57"/>
      <c r="XD111" s="57"/>
      <c r="XE111" s="57"/>
      <c r="XF111" s="57"/>
      <c r="XG111" s="57"/>
      <c r="XH111" s="57"/>
      <c r="XI111" s="57"/>
      <c r="XJ111" s="57"/>
      <c r="XK111" s="57"/>
      <c r="XL111" s="57"/>
      <c r="XM111" s="57"/>
      <c r="XN111" s="57"/>
      <c r="XO111" s="57"/>
      <c r="XP111" s="57"/>
      <c r="XQ111" s="57"/>
      <c r="XR111" s="57"/>
      <c r="XS111" s="57"/>
      <c r="XT111" s="57"/>
      <c r="XU111" s="57"/>
      <c r="XV111" s="57"/>
      <c r="XW111" s="57"/>
      <c r="XX111" s="57"/>
      <c r="XY111" s="57"/>
      <c r="XZ111" s="57"/>
      <c r="YA111" s="57"/>
      <c r="YB111" s="57"/>
      <c r="YC111" s="57"/>
      <c r="YD111" s="57"/>
      <c r="YE111" s="57"/>
      <c r="YF111" s="57"/>
      <c r="YG111" s="57"/>
      <c r="YH111" s="57"/>
      <c r="YI111" s="57"/>
      <c r="YJ111" s="57"/>
      <c r="YK111" s="57"/>
      <c r="YL111" s="57"/>
      <c r="YM111" s="57"/>
      <c r="YN111" s="57"/>
      <c r="YO111" s="57"/>
      <c r="YP111" s="57"/>
      <c r="YQ111" s="57"/>
      <c r="YR111" s="57"/>
      <c r="YS111" s="57"/>
      <c r="YT111" s="57"/>
      <c r="YU111" s="57"/>
      <c r="YV111" s="57"/>
      <c r="YW111" s="57"/>
      <c r="YX111" s="57"/>
      <c r="YY111" s="57"/>
    </row>
    <row r="112" spans="2:675" x14ac:dyDescent="0.25">
      <c r="B112" s="157"/>
      <c r="C112" s="59">
        <f t="shared" si="4"/>
        <v>110</v>
      </c>
      <c r="D112" s="57" t="s">
        <v>15</v>
      </c>
      <c r="E112" s="57"/>
      <c r="F112" s="57">
        <f t="shared" ca="1" si="3"/>
        <v>0</v>
      </c>
      <c r="G112" s="57">
        <v>0</v>
      </c>
      <c r="H112" s="57"/>
      <c r="I112" s="57"/>
      <c r="J112" s="57"/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/>
      <c r="R112" s="57">
        <v>0</v>
      </c>
      <c r="S112" s="57">
        <v>0</v>
      </c>
      <c r="T112" s="57">
        <v>0</v>
      </c>
      <c r="U112" s="57">
        <v>0</v>
      </c>
      <c r="V112" s="57">
        <v>0</v>
      </c>
      <c r="W112" s="57">
        <v>0</v>
      </c>
      <c r="X112" s="57"/>
      <c r="Y112" s="57"/>
      <c r="Z112" s="57">
        <v>0</v>
      </c>
      <c r="AA112" s="57">
        <v>0</v>
      </c>
      <c r="AB112" s="57">
        <v>0</v>
      </c>
      <c r="AC112" s="57">
        <v>0</v>
      </c>
      <c r="AD112" s="57">
        <v>0</v>
      </c>
      <c r="AE112" s="57"/>
      <c r="AF112" s="57">
        <v>0</v>
      </c>
      <c r="AG112" s="57">
        <v>0</v>
      </c>
      <c r="AH112" s="57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7">
        <v>0</v>
      </c>
      <c r="AP112" s="57">
        <v>0</v>
      </c>
      <c r="AQ112" s="57">
        <v>0</v>
      </c>
      <c r="AR112" s="57">
        <v>0</v>
      </c>
      <c r="AS112" s="57"/>
      <c r="AT112" s="57">
        <v>0</v>
      </c>
      <c r="AU112" s="57">
        <v>0</v>
      </c>
      <c r="AV112" s="57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7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7"/>
      <c r="BK112" s="57"/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7">
        <v>0</v>
      </c>
      <c r="BR112" s="57">
        <v>0</v>
      </c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  <c r="DC112" s="57"/>
      <c r="DD112" s="57"/>
      <c r="DE112" s="57"/>
      <c r="DF112" s="57"/>
      <c r="DG112" s="57"/>
      <c r="DH112" s="57"/>
      <c r="DI112" s="57"/>
      <c r="DJ112" s="57"/>
      <c r="DK112" s="57"/>
      <c r="DL112" s="57"/>
      <c r="DM112" s="57"/>
      <c r="DN112" s="57"/>
      <c r="DO112" s="57"/>
      <c r="DP112" s="57"/>
      <c r="DQ112" s="57"/>
      <c r="DR112" s="57"/>
      <c r="DS112" s="57"/>
      <c r="DT112" s="57"/>
      <c r="DU112" s="57"/>
      <c r="DV112" s="57"/>
      <c r="DW112" s="57"/>
      <c r="DX112" s="57"/>
      <c r="DY112" s="57"/>
      <c r="DZ112" s="57"/>
      <c r="EA112" s="57"/>
      <c r="EB112" s="57"/>
      <c r="EC112" s="57"/>
      <c r="ED112" s="57"/>
      <c r="EE112" s="57"/>
      <c r="EF112" s="57"/>
      <c r="EG112" s="57"/>
      <c r="EH112" s="57"/>
      <c r="EI112" s="57"/>
      <c r="EJ112" s="57"/>
      <c r="EK112" s="57"/>
      <c r="EL112" s="57"/>
      <c r="EM112" s="57"/>
      <c r="EN112" s="57"/>
      <c r="EO112" s="57"/>
      <c r="EP112" s="57"/>
      <c r="EQ112" s="57"/>
      <c r="ER112" s="57"/>
      <c r="ES112" s="57"/>
      <c r="ET112" s="57"/>
      <c r="EU112" s="57"/>
      <c r="EV112" s="57"/>
      <c r="EW112" s="57"/>
      <c r="EX112" s="57"/>
      <c r="EY112" s="57"/>
      <c r="EZ112" s="57"/>
      <c r="FA112" s="57"/>
      <c r="FB112" s="57"/>
      <c r="FC112" s="57"/>
      <c r="FD112" s="57"/>
      <c r="FE112" s="57"/>
      <c r="FF112" s="57"/>
      <c r="FG112" s="57"/>
      <c r="FH112" s="57"/>
      <c r="FI112" s="57"/>
      <c r="FJ112" s="57"/>
      <c r="FK112" s="57"/>
      <c r="FL112" s="57"/>
      <c r="FM112" s="57"/>
      <c r="FN112" s="57"/>
      <c r="FO112" s="57"/>
      <c r="FP112" s="57"/>
      <c r="FQ112" s="57"/>
      <c r="FR112" s="57"/>
      <c r="FS112" s="57"/>
      <c r="FT112" s="57"/>
      <c r="FU112" s="57"/>
      <c r="FV112" s="57"/>
      <c r="FW112" s="57"/>
      <c r="FX112" s="57"/>
      <c r="FY112" s="57"/>
      <c r="FZ112" s="57"/>
      <c r="GA112" s="57"/>
      <c r="GB112" s="57"/>
      <c r="GC112" s="57"/>
      <c r="GD112" s="57"/>
      <c r="GE112" s="57"/>
      <c r="GF112" s="57"/>
      <c r="GG112" s="57"/>
      <c r="GH112" s="57"/>
      <c r="GI112" s="57"/>
      <c r="GJ112" s="57"/>
      <c r="GK112" s="57"/>
      <c r="GL112" s="57"/>
      <c r="GM112" s="57"/>
      <c r="GN112" s="57"/>
      <c r="GO112" s="57"/>
      <c r="GP112" s="57"/>
      <c r="GQ112" s="57"/>
      <c r="GR112" s="57"/>
      <c r="GS112" s="57"/>
      <c r="GT112" s="57"/>
      <c r="GU112" s="57"/>
      <c r="GV112" s="57"/>
      <c r="GW112" s="57"/>
      <c r="GX112" s="57"/>
      <c r="GY112" s="57"/>
      <c r="GZ112" s="57"/>
      <c r="HA112" s="57"/>
      <c r="HB112" s="57"/>
      <c r="HC112" s="57"/>
      <c r="HD112" s="57"/>
      <c r="HE112" s="57"/>
      <c r="HF112" s="57"/>
      <c r="HG112" s="57"/>
      <c r="HH112" s="57"/>
      <c r="HI112" s="57"/>
      <c r="HJ112" s="57"/>
      <c r="HK112" s="57"/>
      <c r="HL112" s="57"/>
      <c r="HM112" s="57"/>
      <c r="HN112" s="57"/>
      <c r="HO112" s="57"/>
      <c r="HP112" s="57"/>
      <c r="HQ112" s="57"/>
      <c r="HR112" s="57"/>
      <c r="HS112" s="57"/>
      <c r="HT112" s="57"/>
      <c r="HU112" s="57"/>
      <c r="HV112" s="57"/>
      <c r="HW112" s="57"/>
      <c r="HX112" s="57"/>
      <c r="HY112" s="57"/>
      <c r="HZ112" s="57"/>
      <c r="IA112" s="57"/>
      <c r="IB112" s="57"/>
      <c r="IC112" s="57"/>
      <c r="ID112" s="57"/>
      <c r="IE112" s="57"/>
      <c r="IF112" s="57"/>
      <c r="IG112" s="57"/>
      <c r="IH112" s="57"/>
      <c r="II112" s="57"/>
      <c r="IJ112" s="57"/>
      <c r="IK112" s="57"/>
      <c r="IL112" s="57"/>
      <c r="IM112" s="57"/>
      <c r="IN112" s="57"/>
      <c r="IO112" s="57"/>
      <c r="IP112" s="57"/>
      <c r="IQ112" s="57"/>
      <c r="IR112" s="57"/>
      <c r="IS112" s="57"/>
      <c r="IT112" s="57"/>
      <c r="IU112" s="57"/>
      <c r="IV112" s="57"/>
      <c r="IW112" s="57"/>
      <c r="IX112" s="57"/>
      <c r="IY112" s="57"/>
      <c r="IZ112" s="57"/>
      <c r="JA112" s="57"/>
      <c r="JB112" s="57"/>
      <c r="JC112" s="57"/>
      <c r="JD112" s="57"/>
      <c r="JE112" s="57"/>
      <c r="JF112" s="57"/>
      <c r="JG112" s="57"/>
      <c r="JH112" s="57"/>
      <c r="JI112" s="57"/>
      <c r="JJ112" s="57"/>
      <c r="JK112" s="57"/>
      <c r="JL112" s="57"/>
      <c r="JM112" s="57"/>
      <c r="JN112" s="57"/>
      <c r="JO112" s="57"/>
      <c r="JP112" s="57"/>
      <c r="JQ112" s="57"/>
      <c r="JR112" s="57"/>
      <c r="JS112" s="57"/>
      <c r="JT112" s="57"/>
      <c r="JU112" s="57"/>
      <c r="JV112" s="57"/>
      <c r="JW112" s="57"/>
      <c r="JX112" s="57"/>
      <c r="JY112" s="57"/>
      <c r="JZ112" s="57"/>
      <c r="KA112" s="57"/>
      <c r="KB112" s="57"/>
      <c r="KC112" s="57"/>
      <c r="KD112" s="57"/>
      <c r="KE112" s="57"/>
      <c r="KF112" s="57"/>
      <c r="KG112" s="57"/>
      <c r="KH112" s="57"/>
      <c r="KI112" s="57"/>
      <c r="KJ112" s="57"/>
      <c r="KK112" s="57"/>
      <c r="KL112" s="57"/>
      <c r="KM112" s="57"/>
      <c r="KN112" s="57"/>
      <c r="KO112" s="57"/>
      <c r="KP112" s="57"/>
      <c r="KQ112" s="57"/>
      <c r="KR112" s="57"/>
      <c r="KS112" s="57"/>
      <c r="KT112" s="57"/>
      <c r="KU112" s="57"/>
      <c r="KV112" s="57"/>
      <c r="KW112" s="57"/>
      <c r="KX112" s="57"/>
      <c r="KY112" s="57"/>
      <c r="KZ112" s="57"/>
      <c r="LA112" s="57"/>
      <c r="LB112" s="57"/>
      <c r="LC112" s="57"/>
      <c r="LD112" s="57"/>
      <c r="LE112" s="57"/>
      <c r="LF112" s="57"/>
      <c r="LG112" s="57"/>
      <c r="LH112" s="57"/>
      <c r="LI112" s="57"/>
      <c r="LJ112" s="57"/>
      <c r="LK112" s="57"/>
      <c r="LL112" s="57"/>
      <c r="LM112" s="57"/>
      <c r="LN112" s="57"/>
      <c r="LO112" s="57"/>
      <c r="LP112" s="57"/>
      <c r="LQ112" s="57"/>
      <c r="LR112" s="57"/>
      <c r="LS112" s="57"/>
      <c r="LT112" s="57"/>
      <c r="LU112" s="57"/>
      <c r="LV112" s="57"/>
      <c r="LW112" s="57"/>
      <c r="LX112" s="57"/>
      <c r="LY112" s="57"/>
      <c r="LZ112" s="57"/>
      <c r="MA112" s="57"/>
      <c r="MB112" s="57"/>
      <c r="MC112" s="57"/>
      <c r="MD112" s="57"/>
      <c r="ME112" s="57"/>
      <c r="MF112" s="57"/>
      <c r="MG112" s="57"/>
      <c r="MH112" s="57"/>
      <c r="MI112" s="57"/>
      <c r="MJ112" s="57"/>
      <c r="MK112" s="57"/>
      <c r="ML112" s="57"/>
      <c r="MM112" s="57"/>
      <c r="MN112" s="57"/>
      <c r="MO112" s="57"/>
      <c r="MP112" s="57"/>
      <c r="MQ112" s="57"/>
      <c r="MR112" s="57"/>
      <c r="MS112" s="57"/>
      <c r="MT112" s="57"/>
      <c r="MU112" s="57"/>
      <c r="MV112" s="57"/>
      <c r="MW112" s="57"/>
      <c r="MX112" s="57"/>
      <c r="MY112" s="57"/>
      <c r="MZ112" s="57"/>
      <c r="NA112" s="57"/>
      <c r="NB112" s="57"/>
      <c r="NC112" s="57"/>
      <c r="ND112" s="57"/>
      <c r="NE112" s="57"/>
      <c r="NF112" s="57"/>
      <c r="NG112" s="57"/>
      <c r="NH112" s="57"/>
      <c r="NI112" s="57"/>
      <c r="NJ112" s="57"/>
      <c r="NK112" s="57"/>
      <c r="NL112" s="57"/>
      <c r="NM112" s="57"/>
      <c r="NN112" s="57"/>
      <c r="NO112" s="57"/>
      <c r="NP112" s="57"/>
      <c r="NQ112" s="57"/>
      <c r="NR112" s="57"/>
      <c r="NS112" s="57"/>
      <c r="NT112" s="57"/>
      <c r="NU112" s="57"/>
      <c r="NV112" s="57"/>
      <c r="NW112" s="57"/>
      <c r="NX112" s="57"/>
      <c r="NY112" s="57"/>
      <c r="NZ112" s="57"/>
      <c r="OA112" s="57"/>
      <c r="OB112" s="57"/>
      <c r="OC112" s="57"/>
      <c r="OD112" s="57"/>
      <c r="OE112" s="57"/>
      <c r="OF112" s="57"/>
      <c r="OG112" s="57"/>
      <c r="OH112" s="57"/>
      <c r="OI112" s="57"/>
      <c r="OJ112" s="57"/>
      <c r="OK112" s="57"/>
      <c r="OL112" s="57"/>
      <c r="OM112" s="57"/>
      <c r="ON112" s="57"/>
      <c r="OO112" s="57"/>
      <c r="OP112" s="57"/>
      <c r="OQ112" s="57"/>
      <c r="OR112" s="57"/>
      <c r="OS112" s="57"/>
      <c r="OT112" s="57"/>
      <c r="OU112" s="57"/>
      <c r="OV112" s="57"/>
      <c r="OW112" s="57"/>
      <c r="OX112" s="57"/>
      <c r="OY112" s="57"/>
      <c r="OZ112" s="57"/>
      <c r="PA112" s="57"/>
      <c r="PB112" s="57"/>
      <c r="PC112" s="57"/>
      <c r="PD112" s="57"/>
      <c r="PE112" s="57"/>
      <c r="PF112" s="57"/>
      <c r="PG112" s="57"/>
      <c r="PH112" s="57"/>
      <c r="PI112" s="57"/>
      <c r="PJ112" s="57"/>
      <c r="PK112" s="57"/>
      <c r="PL112" s="57"/>
      <c r="PM112" s="57"/>
      <c r="PN112" s="57"/>
      <c r="PO112" s="57"/>
      <c r="PP112" s="57"/>
      <c r="PQ112" s="57"/>
      <c r="PR112" s="57"/>
      <c r="PS112" s="57"/>
      <c r="PT112" s="57"/>
      <c r="PU112" s="57"/>
      <c r="PV112" s="57"/>
      <c r="PW112" s="57"/>
      <c r="PX112" s="57"/>
      <c r="PY112" s="57"/>
      <c r="PZ112" s="57"/>
      <c r="QA112" s="57"/>
      <c r="QB112" s="57"/>
      <c r="QC112" s="57"/>
      <c r="QD112" s="57"/>
      <c r="QE112" s="57"/>
      <c r="QF112" s="57"/>
      <c r="QG112" s="57"/>
      <c r="QH112" s="57"/>
      <c r="QI112" s="57"/>
      <c r="QJ112" s="57"/>
      <c r="QK112" s="57"/>
      <c r="QL112" s="57"/>
      <c r="QM112" s="57"/>
      <c r="QN112" s="57"/>
      <c r="QO112" s="57"/>
      <c r="QP112" s="57"/>
      <c r="QQ112" s="57"/>
      <c r="QR112" s="57"/>
      <c r="QS112" s="57"/>
      <c r="QT112" s="57"/>
      <c r="QU112" s="57"/>
      <c r="QV112" s="57"/>
      <c r="QW112" s="57"/>
      <c r="QX112" s="57"/>
      <c r="QY112" s="57"/>
      <c r="QZ112" s="57"/>
      <c r="RA112" s="57"/>
      <c r="RB112" s="57"/>
      <c r="RC112" s="57"/>
      <c r="RD112" s="57"/>
      <c r="RE112" s="57"/>
      <c r="RF112" s="57"/>
      <c r="RG112" s="57"/>
      <c r="RH112" s="57"/>
      <c r="RI112" s="57"/>
      <c r="RJ112" s="57"/>
      <c r="RK112" s="57"/>
      <c r="RL112" s="57"/>
      <c r="RM112" s="57"/>
      <c r="RN112" s="57"/>
      <c r="RO112" s="57"/>
      <c r="RP112" s="57"/>
      <c r="RQ112" s="57"/>
      <c r="RR112" s="57"/>
      <c r="RS112" s="57"/>
      <c r="RT112" s="57"/>
      <c r="RU112" s="57"/>
      <c r="RV112" s="57"/>
      <c r="RW112" s="57"/>
      <c r="RX112" s="57"/>
      <c r="RY112" s="57"/>
      <c r="RZ112" s="57"/>
      <c r="SA112" s="57"/>
      <c r="SB112" s="57"/>
      <c r="SC112" s="57"/>
      <c r="SD112" s="57"/>
      <c r="SE112" s="57"/>
      <c r="SF112" s="57"/>
      <c r="SG112" s="57"/>
      <c r="SH112" s="57"/>
      <c r="SI112" s="57"/>
      <c r="SJ112" s="57"/>
      <c r="SK112" s="57"/>
      <c r="SL112" s="57"/>
      <c r="SM112" s="57"/>
      <c r="SN112" s="57"/>
      <c r="SO112" s="57"/>
      <c r="SP112" s="57"/>
      <c r="SQ112" s="57"/>
      <c r="SR112" s="57"/>
      <c r="SS112" s="57"/>
      <c r="ST112" s="57"/>
      <c r="SU112" s="57"/>
      <c r="SV112" s="57"/>
      <c r="SW112" s="57"/>
      <c r="SX112" s="57"/>
      <c r="SY112" s="57"/>
      <c r="SZ112" s="57"/>
      <c r="TA112" s="57"/>
      <c r="TB112" s="57"/>
      <c r="TC112" s="57"/>
      <c r="TD112" s="57"/>
      <c r="TE112" s="57"/>
      <c r="TF112" s="57"/>
      <c r="TG112" s="57"/>
      <c r="TH112" s="57"/>
      <c r="TI112" s="57"/>
      <c r="TJ112" s="57"/>
      <c r="TK112" s="57"/>
      <c r="TL112" s="57"/>
      <c r="TM112" s="57"/>
      <c r="TN112" s="57"/>
      <c r="TO112" s="57"/>
      <c r="TP112" s="57"/>
      <c r="TQ112" s="57"/>
      <c r="TR112" s="57"/>
      <c r="TS112" s="57"/>
      <c r="TT112" s="57"/>
      <c r="TU112" s="57"/>
      <c r="TV112" s="57"/>
      <c r="TW112" s="57"/>
      <c r="TX112" s="57"/>
      <c r="TY112" s="57"/>
      <c r="TZ112" s="57"/>
      <c r="UA112" s="57"/>
      <c r="UB112" s="57"/>
      <c r="UC112" s="57"/>
      <c r="UD112" s="57"/>
      <c r="UE112" s="57"/>
      <c r="UF112" s="57"/>
      <c r="UG112" s="57"/>
      <c r="UH112" s="57"/>
      <c r="UI112" s="57"/>
      <c r="UJ112" s="57"/>
      <c r="UK112" s="57"/>
      <c r="UL112" s="57"/>
      <c r="UM112" s="57"/>
      <c r="UN112" s="57"/>
      <c r="UO112" s="57"/>
      <c r="UP112" s="57"/>
      <c r="UQ112" s="57"/>
      <c r="UR112" s="57"/>
      <c r="US112" s="57"/>
      <c r="UT112" s="57"/>
      <c r="UU112" s="57"/>
      <c r="UV112" s="57"/>
      <c r="UW112" s="57"/>
      <c r="UX112" s="57"/>
      <c r="UY112" s="57"/>
      <c r="UZ112" s="57"/>
      <c r="VA112" s="57"/>
      <c r="VB112" s="57"/>
      <c r="VC112" s="57"/>
      <c r="VD112" s="57"/>
      <c r="VE112" s="57"/>
      <c r="VF112" s="57"/>
      <c r="VG112" s="57"/>
      <c r="VH112" s="57"/>
      <c r="VI112" s="57"/>
      <c r="VJ112" s="57"/>
      <c r="VK112" s="57"/>
      <c r="VL112" s="57"/>
      <c r="VM112" s="57"/>
      <c r="VN112" s="57"/>
      <c r="VO112" s="57"/>
      <c r="VP112" s="57"/>
      <c r="VQ112" s="57"/>
      <c r="VR112" s="57"/>
      <c r="VS112" s="57"/>
      <c r="VT112" s="57"/>
      <c r="VU112" s="57"/>
      <c r="VV112" s="57"/>
      <c r="VW112" s="57"/>
      <c r="VX112" s="57"/>
      <c r="VY112" s="57"/>
      <c r="VZ112" s="57"/>
      <c r="WA112" s="57"/>
      <c r="WB112" s="57"/>
      <c r="WC112" s="57"/>
      <c r="WD112" s="57"/>
      <c r="WE112" s="57"/>
      <c r="WF112" s="57"/>
      <c r="WG112" s="57"/>
      <c r="WH112" s="57"/>
      <c r="WI112" s="57"/>
      <c r="WJ112" s="57"/>
      <c r="WK112" s="57"/>
      <c r="WL112" s="57"/>
      <c r="WM112" s="57"/>
      <c r="WN112" s="57"/>
      <c r="WO112" s="57"/>
      <c r="WP112" s="57"/>
      <c r="WQ112" s="57"/>
      <c r="WR112" s="57"/>
      <c r="WS112" s="57"/>
      <c r="WT112" s="57"/>
      <c r="WU112" s="57"/>
      <c r="WV112" s="57"/>
      <c r="WW112" s="57"/>
      <c r="WX112" s="57"/>
      <c r="WY112" s="57"/>
      <c r="WZ112" s="57"/>
      <c r="XA112" s="57"/>
      <c r="XB112" s="57"/>
      <c r="XC112" s="57"/>
      <c r="XD112" s="57"/>
      <c r="XE112" s="57"/>
      <c r="XF112" s="57"/>
      <c r="XG112" s="57"/>
      <c r="XH112" s="57"/>
      <c r="XI112" s="57"/>
      <c r="XJ112" s="57"/>
      <c r="XK112" s="57"/>
      <c r="XL112" s="57"/>
      <c r="XM112" s="57"/>
      <c r="XN112" s="57"/>
      <c r="XO112" s="57"/>
      <c r="XP112" s="57"/>
      <c r="XQ112" s="57"/>
      <c r="XR112" s="57"/>
      <c r="XS112" s="57"/>
      <c r="XT112" s="57"/>
      <c r="XU112" s="57"/>
      <c r="XV112" s="57"/>
      <c r="XW112" s="57"/>
      <c r="XX112" s="57"/>
      <c r="XY112" s="57"/>
      <c r="XZ112" s="57"/>
      <c r="YA112" s="57"/>
      <c r="YB112" s="57"/>
      <c r="YC112" s="57"/>
      <c r="YD112" s="57"/>
      <c r="YE112" s="57"/>
      <c r="YF112" s="57"/>
      <c r="YG112" s="57"/>
      <c r="YH112" s="57"/>
      <c r="YI112" s="57"/>
      <c r="YJ112" s="57"/>
      <c r="YK112" s="57"/>
      <c r="YL112" s="57"/>
      <c r="YM112" s="57"/>
      <c r="YN112" s="57"/>
      <c r="YO112" s="57"/>
      <c r="YP112" s="57"/>
      <c r="YQ112" s="57"/>
      <c r="YR112" s="57"/>
      <c r="YS112" s="57"/>
      <c r="YT112" s="57"/>
      <c r="YU112" s="57"/>
      <c r="YV112" s="57"/>
      <c r="YW112" s="57"/>
      <c r="YX112" s="57"/>
      <c r="YY112" s="57"/>
    </row>
    <row r="113" spans="2:675" x14ac:dyDescent="0.25">
      <c r="B113" s="157"/>
      <c r="C113" s="59">
        <f t="shared" si="4"/>
        <v>111</v>
      </c>
      <c r="D113" s="57"/>
      <c r="E113" s="57"/>
      <c r="F113" s="57">
        <f t="shared" ca="1" si="3"/>
        <v>0</v>
      </c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>
        <v>0</v>
      </c>
      <c r="V113" s="57">
        <v>0</v>
      </c>
      <c r="W113" s="57">
        <v>0</v>
      </c>
      <c r="X113" s="57"/>
      <c r="Y113" s="57"/>
      <c r="Z113" s="57">
        <v>0</v>
      </c>
      <c r="AA113" s="57">
        <v>0</v>
      </c>
      <c r="AB113" s="57">
        <v>0</v>
      </c>
      <c r="AC113" s="57">
        <v>0</v>
      </c>
      <c r="AD113" s="57">
        <v>0</v>
      </c>
      <c r="AE113" s="57"/>
      <c r="AF113" s="57">
        <v>0</v>
      </c>
      <c r="AG113" s="57">
        <v>0</v>
      </c>
      <c r="AH113" s="57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7">
        <v>0</v>
      </c>
      <c r="AP113" s="57">
        <v>0</v>
      </c>
      <c r="AQ113" s="57">
        <v>0</v>
      </c>
      <c r="AR113" s="57">
        <v>0</v>
      </c>
      <c r="AS113" s="57"/>
      <c r="AT113" s="57">
        <v>0</v>
      </c>
      <c r="AU113" s="57">
        <v>0</v>
      </c>
      <c r="AV113" s="57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7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7"/>
      <c r="BK113" s="57"/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7">
        <v>0</v>
      </c>
      <c r="BR113" s="57">
        <v>0</v>
      </c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  <c r="DC113" s="57"/>
      <c r="DD113" s="57"/>
      <c r="DE113" s="57"/>
      <c r="DF113" s="57"/>
      <c r="DG113" s="57"/>
      <c r="DH113" s="57"/>
      <c r="DI113" s="57"/>
      <c r="DJ113" s="57"/>
      <c r="DK113" s="57"/>
      <c r="DL113" s="57"/>
      <c r="DM113" s="57"/>
      <c r="DN113" s="57"/>
      <c r="DO113" s="57"/>
      <c r="DP113" s="57"/>
      <c r="DQ113" s="57"/>
      <c r="DR113" s="57"/>
      <c r="DS113" s="57"/>
      <c r="DT113" s="57"/>
      <c r="DU113" s="57"/>
      <c r="DV113" s="57"/>
      <c r="DW113" s="57"/>
      <c r="DX113" s="57"/>
      <c r="DY113" s="57"/>
      <c r="DZ113" s="57"/>
      <c r="EA113" s="57"/>
      <c r="EB113" s="57"/>
      <c r="EC113" s="57"/>
      <c r="ED113" s="57"/>
      <c r="EE113" s="57"/>
      <c r="EF113" s="57"/>
      <c r="EG113" s="57"/>
      <c r="EH113" s="57"/>
      <c r="EI113" s="57"/>
      <c r="EJ113" s="57"/>
      <c r="EK113" s="57"/>
      <c r="EL113" s="57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EX113" s="57"/>
      <c r="EY113" s="57"/>
      <c r="EZ113" s="57"/>
      <c r="FA113" s="57"/>
      <c r="FB113" s="57"/>
      <c r="FC113" s="57"/>
      <c r="FD113" s="57"/>
      <c r="FE113" s="57"/>
      <c r="FF113" s="57"/>
      <c r="FG113" s="57"/>
      <c r="FH113" s="57"/>
      <c r="FI113" s="57"/>
      <c r="FJ113" s="57"/>
      <c r="FK113" s="57"/>
      <c r="FL113" s="57"/>
      <c r="FM113" s="57"/>
      <c r="FN113" s="57"/>
      <c r="FO113" s="57"/>
      <c r="FP113" s="57"/>
      <c r="FQ113" s="57"/>
      <c r="FR113" s="57"/>
      <c r="FS113" s="57"/>
      <c r="FT113" s="57"/>
      <c r="FU113" s="57"/>
      <c r="FV113" s="57"/>
      <c r="FW113" s="57"/>
      <c r="FX113" s="57"/>
      <c r="FY113" s="57"/>
      <c r="FZ113" s="57"/>
      <c r="GA113" s="57"/>
      <c r="GB113" s="57"/>
      <c r="GC113" s="57"/>
      <c r="GD113" s="57"/>
      <c r="GE113" s="57"/>
      <c r="GF113" s="57"/>
      <c r="GG113" s="57"/>
      <c r="GH113" s="57"/>
      <c r="GI113" s="57"/>
      <c r="GJ113" s="57"/>
      <c r="GK113" s="57"/>
      <c r="GL113" s="57"/>
      <c r="GM113" s="57"/>
      <c r="GN113" s="57"/>
      <c r="GO113" s="57"/>
      <c r="GP113" s="57"/>
      <c r="GQ113" s="57"/>
      <c r="GR113" s="57"/>
      <c r="GS113" s="57"/>
      <c r="GT113" s="57"/>
      <c r="GU113" s="57"/>
      <c r="GV113" s="57"/>
      <c r="GW113" s="57"/>
      <c r="GX113" s="57"/>
      <c r="GY113" s="57"/>
      <c r="GZ113" s="57"/>
      <c r="HA113" s="57"/>
      <c r="HB113" s="57"/>
      <c r="HC113" s="57"/>
      <c r="HD113" s="57"/>
      <c r="HE113" s="57"/>
      <c r="HF113" s="57"/>
      <c r="HG113" s="57"/>
      <c r="HH113" s="57"/>
      <c r="HI113" s="57"/>
      <c r="HJ113" s="57"/>
      <c r="HK113" s="57"/>
      <c r="HL113" s="57"/>
      <c r="HM113" s="57"/>
      <c r="HN113" s="57"/>
      <c r="HO113" s="57"/>
      <c r="HP113" s="57"/>
      <c r="HQ113" s="57"/>
      <c r="HR113" s="57"/>
      <c r="HS113" s="57"/>
      <c r="HT113" s="57"/>
      <c r="HU113" s="57"/>
      <c r="HV113" s="57"/>
      <c r="HW113" s="57"/>
      <c r="HX113" s="57"/>
      <c r="HY113" s="57"/>
      <c r="HZ113" s="57"/>
      <c r="IA113" s="57"/>
      <c r="IB113" s="57"/>
      <c r="IC113" s="57"/>
      <c r="ID113" s="57"/>
      <c r="IE113" s="57"/>
      <c r="IF113" s="57"/>
      <c r="IG113" s="57"/>
      <c r="IH113" s="57"/>
      <c r="II113" s="57"/>
      <c r="IJ113" s="57"/>
      <c r="IK113" s="57"/>
      <c r="IL113" s="57"/>
      <c r="IM113" s="57"/>
      <c r="IN113" s="57"/>
      <c r="IO113" s="57"/>
      <c r="IP113" s="57"/>
      <c r="IQ113" s="57"/>
      <c r="IR113" s="57"/>
      <c r="IS113" s="57"/>
      <c r="IT113" s="57"/>
      <c r="IU113" s="57"/>
      <c r="IV113" s="57"/>
      <c r="IW113" s="57"/>
      <c r="IX113" s="57"/>
      <c r="IY113" s="57"/>
      <c r="IZ113" s="57"/>
      <c r="JA113" s="57"/>
      <c r="JB113" s="57"/>
      <c r="JC113" s="57"/>
      <c r="JD113" s="57"/>
      <c r="JE113" s="57"/>
      <c r="JF113" s="57"/>
      <c r="JG113" s="57"/>
      <c r="JH113" s="57"/>
      <c r="JI113" s="57"/>
      <c r="JJ113" s="57"/>
      <c r="JK113" s="57"/>
      <c r="JL113" s="57"/>
      <c r="JM113" s="57"/>
      <c r="JN113" s="57"/>
      <c r="JO113" s="57"/>
      <c r="JP113" s="57"/>
      <c r="JQ113" s="57"/>
      <c r="JR113" s="57"/>
      <c r="JS113" s="57"/>
      <c r="JT113" s="57"/>
      <c r="JU113" s="57"/>
      <c r="JV113" s="57"/>
      <c r="JW113" s="57"/>
      <c r="JX113" s="57"/>
      <c r="JY113" s="57"/>
      <c r="JZ113" s="57"/>
      <c r="KA113" s="57"/>
      <c r="KB113" s="57"/>
      <c r="KC113" s="57"/>
      <c r="KD113" s="57"/>
      <c r="KE113" s="57"/>
      <c r="KF113" s="57"/>
      <c r="KG113" s="57"/>
      <c r="KH113" s="57"/>
      <c r="KI113" s="57"/>
      <c r="KJ113" s="57"/>
      <c r="KK113" s="57"/>
      <c r="KL113" s="57"/>
      <c r="KM113" s="57"/>
      <c r="KN113" s="57"/>
      <c r="KO113" s="57"/>
      <c r="KP113" s="57"/>
      <c r="KQ113" s="57"/>
      <c r="KR113" s="57"/>
      <c r="KS113" s="57"/>
      <c r="KT113" s="57"/>
      <c r="KU113" s="57"/>
      <c r="KV113" s="57"/>
      <c r="KW113" s="57"/>
      <c r="KX113" s="57"/>
      <c r="KY113" s="57"/>
      <c r="KZ113" s="57"/>
      <c r="LA113" s="57"/>
      <c r="LB113" s="57"/>
      <c r="LC113" s="57"/>
      <c r="LD113" s="57"/>
      <c r="LE113" s="57"/>
      <c r="LF113" s="57"/>
      <c r="LG113" s="57"/>
      <c r="LH113" s="57"/>
      <c r="LI113" s="57"/>
      <c r="LJ113" s="57"/>
      <c r="LK113" s="57"/>
      <c r="LL113" s="57"/>
      <c r="LM113" s="57"/>
      <c r="LN113" s="57"/>
      <c r="LO113" s="57"/>
      <c r="LP113" s="57"/>
      <c r="LQ113" s="57"/>
      <c r="LR113" s="57"/>
      <c r="LS113" s="57"/>
      <c r="LT113" s="57"/>
      <c r="LU113" s="57"/>
      <c r="LV113" s="57"/>
      <c r="LW113" s="57"/>
      <c r="LX113" s="57"/>
      <c r="LY113" s="57"/>
      <c r="LZ113" s="57"/>
      <c r="MA113" s="57"/>
      <c r="MB113" s="57"/>
      <c r="MC113" s="57"/>
      <c r="MD113" s="57"/>
      <c r="ME113" s="57"/>
      <c r="MF113" s="57"/>
      <c r="MG113" s="57"/>
      <c r="MH113" s="57"/>
      <c r="MI113" s="57"/>
      <c r="MJ113" s="57"/>
      <c r="MK113" s="57"/>
      <c r="ML113" s="57"/>
      <c r="MM113" s="57"/>
      <c r="MN113" s="57"/>
      <c r="MO113" s="57"/>
      <c r="MP113" s="57"/>
      <c r="MQ113" s="57"/>
      <c r="MR113" s="57"/>
      <c r="MS113" s="57"/>
      <c r="MT113" s="57"/>
      <c r="MU113" s="57"/>
      <c r="MV113" s="57"/>
      <c r="MW113" s="57"/>
      <c r="MX113" s="57"/>
      <c r="MY113" s="57"/>
      <c r="MZ113" s="57"/>
      <c r="NA113" s="57"/>
      <c r="NB113" s="57"/>
      <c r="NC113" s="57"/>
      <c r="ND113" s="57"/>
      <c r="NE113" s="57"/>
      <c r="NF113" s="57"/>
      <c r="NG113" s="57"/>
      <c r="NH113" s="57"/>
      <c r="NI113" s="57"/>
      <c r="NJ113" s="57"/>
      <c r="NK113" s="57"/>
      <c r="NL113" s="57"/>
      <c r="NM113" s="57"/>
      <c r="NN113" s="57"/>
      <c r="NO113" s="57"/>
      <c r="NP113" s="57"/>
      <c r="NQ113" s="57"/>
      <c r="NR113" s="57"/>
      <c r="NS113" s="57"/>
      <c r="NT113" s="57"/>
      <c r="NU113" s="57"/>
      <c r="NV113" s="57"/>
      <c r="NW113" s="57"/>
      <c r="NX113" s="57"/>
      <c r="NY113" s="57"/>
      <c r="NZ113" s="57"/>
      <c r="OA113" s="57"/>
      <c r="OB113" s="57"/>
      <c r="OC113" s="57"/>
      <c r="OD113" s="57"/>
      <c r="OE113" s="57"/>
      <c r="OF113" s="57"/>
      <c r="OG113" s="57"/>
      <c r="OH113" s="57"/>
      <c r="OI113" s="57"/>
      <c r="OJ113" s="57"/>
      <c r="OK113" s="57"/>
      <c r="OL113" s="57"/>
      <c r="OM113" s="57"/>
      <c r="ON113" s="57"/>
      <c r="OO113" s="57"/>
      <c r="OP113" s="57"/>
      <c r="OQ113" s="57"/>
      <c r="OR113" s="57"/>
      <c r="OS113" s="57"/>
      <c r="OT113" s="57"/>
      <c r="OU113" s="57"/>
      <c r="OV113" s="57"/>
      <c r="OW113" s="57"/>
      <c r="OX113" s="57"/>
      <c r="OY113" s="57"/>
      <c r="OZ113" s="57"/>
      <c r="PA113" s="57"/>
      <c r="PB113" s="57"/>
      <c r="PC113" s="57"/>
      <c r="PD113" s="57"/>
      <c r="PE113" s="57"/>
      <c r="PF113" s="57"/>
      <c r="PG113" s="57"/>
      <c r="PH113" s="57"/>
      <c r="PI113" s="57"/>
      <c r="PJ113" s="57"/>
      <c r="PK113" s="57"/>
      <c r="PL113" s="57"/>
      <c r="PM113" s="57"/>
      <c r="PN113" s="57"/>
      <c r="PO113" s="57"/>
      <c r="PP113" s="57"/>
      <c r="PQ113" s="57"/>
      <c r="PR113" s="57"/>
      <c r="PS113" s="57"/>
      <c r="PT113" s="57"/>
      <c r="PU113" s="57"/>
      <c r="PV113" s="57"/>
      <c r="PW113" s="57"/>
      <c r="PX113" s="57"/>
      <c r="PY113" s="57"/>
      <c r="PZ113" s="57"/>
      <c r="QA113" s="57"/>
      <c r="QB113" s="57"/>
      <c r="QC113" s="57"/>
      <c r="QD113" s="57"/>
      <c r="QE113" s="57"/>
      <c r="QF113" s="57"/>
      <c r="QG113" s="57"/>
      <c r="QH113" s="57"/>
      <c r="QI113" s="57"/>
      <c r="QJ113" s="57"/>
      <c r="QK113" s="57"/>
      <c r="QL113" s="57"/>
      <c r="QM113" s="57"/>
      <c r="QN113" s="57"/>
      <c r="QO113" s="57"/>
      <c r="QP113" s="57"/>
      <c r="QQ113" s="57"/>
      <c r="QR113" s="57"/>
      <c r="QS113" s="57"/>
      <c r="QT113" s="57"/>
      <c r="QU113" s="57"/>
      <c r="QV113" s="57"/>
      <c r="QW113" s="57"/>
      <c r="QX113" s="57"/>
      <c r="QY113" s="57"/>
      <c r="QZ113" s="57"/>
      <c r="RA113" s="57"/>
      <c r="RB113" s="57"/>
      <c r="RC113" s="57"/>
      <c r="RD113" s="57"/>
      <c r="RE113" s="57"/>
      <c r="RF113" s="57"/>
      <c r="RG113" s="57"/>
      <c r="RH113" s="57"/>
      <c r="RI113" s="57"/>
      <c r="RJ113" s="57"/>
      <c r="RK113" s="57"/>
      <c r="RL113" s="57"/>
      <c r="RM113" s="57"/>
      <c r="RN113" s="57"/>
      <c r="RO113" s="57"/>
      <c r="RP113" s="57"/>
      <c r="RQ113" s="57"/>
      <c r="RR113" s="57"/>
      <c r="RS113" s="57"/>
      <c r="RT113" s="57"/>
      <c r="RU113" s="57"/>
      <c r="RV113" s="57"/>
      <c r="RW113" s="57"/>
      <c r="RX113" s="57"/>
      <c r="RY113" s="57"/>
      <c r="RZ113" s="57"/>
      <c r="SA113" s="57"/>
      <c r="SB113" s="57"/>
      <c r="SC113" s="57"/>
      <c r="SD113" s="57"/>
      <c r="SE113" s="57"/>
      <c r="SF113" s="57"/>
      <c r="SG113" s="57"/>
      <c r="SH113" s="57"/>
      <c r="SI113" s="57"/>
      <c r="SJ113" s="57"/>
      <c r="SK113" s="57"/>
      <c r="SL113" s="57"/>
      <c r="SM113" s="57"/>
      <c r="SN113" s="57"/>
      <c r="SO113" s="57"/>
      <c r="SP113" s="57"/>
      <c r="SQ113" s="57"/>
      <c r="SR113" s="57"/>
      <c r="SS113" s="57"/>
      <c r="ST113" s="57"/>
      <c r="SU113" s="57"/>
      <c r="SV113" s="57"/>
      <c r="SW113" s="57"/>
      <c r="SX113" s="57"/>
      <c r="SY113" s="57"/>
      <c r="SZ113" s="57"/>
      <c r="TA113" s="57"/>
      <c r="TB113" s="57"/>
      <c r="TC113" s="57"/>
      <c r="TD113" s="57"/>
      <c r="TE113" s="57"/>
      <c r="TF113" s="57"/>
      <c r="TG113" s="57"/>
      <c r="TH113" s="57"/>
      <c r="TI113" s="57"/>
      <c r="TJ113" s="57"/>
      <c r="TK113" s="57"/>
      <c r="TL113" s="57"/>
      <c r="TM113" s="57"/>
      <c r="TN113" s="57"/>
      <c r="TO113" s="57"/>
      <c r="TP113" s="57"/>
      <c r="TQ113" s="57"/>
      <c r="TR113" s="57"/>
      <c r="TS113" s="57"/>
      <c r="TT113" s="57"/>
      <c r="TU113" s="57"/>
      <c r="TV113" s="57"/>
      <c r="TW113" s="57"/>
      <c r="TX113" s="57"/>
      <c r="TY113" s="57"/>
      <c r="TZ113" s="57"/>
      <c r="UA113" s="57"/>
      <c r="UB113" s="57"/>
      <c r="UC113" s="57"/>
      <c r="UD113" s="57"/>
      <c r="UE113" s="57"/>
      <c r="UF113" s="57"/>
      <c r="UG113" s="57"/>
      <c r="UH113" s="57"/>
      <c r="UI113" s="57"/>
      <c r="UJ113" s="57"/>
      <c r="UK113" s="57"/>
      <c r="UL113" s="57"/>
      <c r="UM113" s="57"/>
      <c r="UN113" s="57"/>
      <c r="UO113" s="57"/>
      <c r="UP113" s="57"/>
      <c r="UQ113" s="57"/>
      <c r="UR113" s="57"/>
      <c r="US113" s="57"/>
      <c r="UT113" s="57"/>
      <c r="UU113" s="57"/>
      <c r="UV113" s="57"/>
      <c r="UW113" s="57"/>
      <c r="UX113" s="57"/>
      <c r="UY113" s="57"/>
      <c r="UZ113" s="57"/>
      <c r="VA113" s="57"/>
      <c r="VB113" s="57"/>
      <c r="VC113" s="57"/>
      <c r="VD113" s="57"/>
      <c r="VE113" s="57"/>
      <c r="VF113" s="57"/>
      <c r="VG113" s="57"/>
      <c r="VH113" s="57"/>
      <c r="VI113" s="57"/>
      <c r="VJ113" s="57"/>
      <c r="VK113" s="57"/>
      <c r="VL113" s="57"/>
      <c r="VM113" s="57"/>
      <c r="VN113" s="57"/>
      <c r="VO113" s="57"/>
      <c r="VP113" s="57"/>
      <c r="VQ113" s="57"/>
      <c r="VR113" s="57"/>
      <c r="VS113" s="57"/>
      <c r="VT113" s="57"/>
      <c r="VU113" s="57"/>
      <c r="VV113" s="57"/>
      <c r="VW113" s="57"/>
      <c r="VX113" s="57"/>
      <c r="VY113" s="57"/>
      <c r="VZ113" s="57"/>
      <c r="WA113" s="57"/>
      <c r="WB113" s="57"/>
      <c r="WC113" s="57"/>
      <c r="WD113" s="57"/>
      <c r="WE113" s="57"/>
      <c r="WF113" s="57"/>
      <c r="WG113" s="57"/>
      <c r="WH113" s="57"/>
      <c r="WI113" s="57"/>
      <c r="WJ113" s="57"/>
      <c r="WK113" s="57"/>
      <c r="WL113" s="57"/>
      <c r="WM113" s="57"/>
      <c r="WN113" s="57"/>
      <c r="WO113" s="57"/>
      <c r="WP113" s="57"/>
      <c r="WQ113" s="57"/>
      <c r="WR113" s="57"/>
      <c r="WS113" s="57"/>
      <c r="WT113" s="57"/>
      <c r="WU113" s="57"/>
      <c r="WV113" s="57"/>
      <c r="WW113" s="57"/>
      <c r="WX113" s="57"/>
      <c r="WY113" s="57"/>
      <c r="WZ113" s="57"/>
      <c r="XA113" s="57"/>
      <c r="XB113" s="57"/>
      <c r="XC113" s="57"/>
      <c r="XD113" s="57"/>
      <c r="XE113" s="57"/>
      <c r="XF113" s="57"/>
      <c r="XG113" s="57"/>
      <c r="XH113" s="57"/>
      <c r="XI113" s="57"/>
      <c r="XJ113" s="57"/>
      <c r="XK113" s="57"/>
      <c r="XL113" s="57"/>
      <c r="XM113" s="57"/>
      <c r="XN113" s="57"/>
      <c r="XO113" s="57"/>
      <c r="XP113" s="57"/>
      <c r="XQ113" s="57"/>
      <c r="XR113" s="57"/>
      <c r="XS113" s="57"/>
      <c r="XT113" s="57"/>
      <c r="XU113" s="57"/>
      <c r="XV113" s="57"/>
      <c r="XW113" s="57"/>
      <c r="XX113" s="57"/>
      <c r="XY113" s="57"/>
      <c r="XZ113" s="57"/>
      <c r="YA113" s="57"/>
      <c r="YB113" s="57"/>
      <c r="YC113" s="57"/>
      <c r="YD113" s="57"/>
      <c r="YE113" s="57"/>
      <c r="YF113" s="57"/>
      <c r="YG113" s="57"/>
      <c r="YH113" s="57"/>
      <c r="YI113" s="57"/>
      <c r="YJ113" s="57"/>
      <c r="YK113" s="57"/>
      <c r="YL113" s="57"/>
      <c r="YM113" s="57"/>
      <c r="YN113" s="57"/>
      <c r="YO113" s="57"/>
      <c r="YP113" s="57"/>
      <c r="YQ113" s="57"/>
      <c r="YR113" s="57"/>
      <c r="YS113" s="57"/>
      <c r="YT113" s="57"/>
      <c r="YU113" s="57"/>
      <c r="YV113" s="57"/>
      <c r="YW113" s="57"/>
      <c r="YX113" s="57"/>
      <c r="YY113" s="57"/>
    </row>
    <row r="114" spans="2:675" x14ac:dyDescent="0.25">
      <c r="B114" s="157"/>
      <c r="C114" s="59">
        <f t="shared" si="4"/>
        <v>112</v>
      </c>
      <c r="D114" s="57"/>
      <c r="E114" s="57"/>
      <c r="F114" s="57">
        <f t="shared" ca="1" si="3"/>
        <v>0</v>
      </c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>
        <v>0</v>
      </c>
      <c r="V114" s="57">
        <v>0</v>
      </c>
      <c r="W114" s="57">
        <v>0</v>
      </c>
      <c r="X114" s="57"/>
      <c r="Y114" s="57"/>
      <c r="Z114" s="57">
        <v>0</v>
      </c>
      <c r="AA114" s="57">
        <v>0</v>
      </c>
      <c r="AB114" s="57">
        <v>0</v>
      </c>
      <c r="AC114" s="57">
        <v>0</v>
      </c>
      <c r="AD114" s="57">
        <v>0</v>
      </c>
      <c r="AE114" s="57"/>
      <c r="AF114" s="57">
        <v>0</v>
      </c>
      <c r="AG114" s="57">
        <v>0</v>
      </c>
      <c r="AH114" s="57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7">
        <v>0</v>
      </c>
      <c r="AP114" s="57">
        <v>0</v>
      </c>
      <c r="AQ114" s="57">
        <v>0</v>
      </c>
      <c r="AR114" s="57">
        <v>0</v>
      </c>
      <c r="AS114" s="57"/>
      <c r="AT114" s="57">
        <v>0</v>
      </c>
      <c r="AU114" s="57">
        <v>0</v>
      </c>
      <c r="AV114" s="57">
        <v>0</v>
      </c>
      <c r="AW114" s="57">
        <v>0</v>
      </c>
      <c r="AX114" s="57">
        <v>0</v>
      </c>
      <c r="AY114" s="57">
        <v>0</v>
      </c>
      <c r="AZ114" s="57">
        <v>0</v>
      </c>
      <c r="BA114" s="57">
        <v>0</v>
      </c>
      <c r="BB114" s="57">
        <v>0</v>
      </c>
      <c r="BC114" s="57">
        <v>0</v>
      </c>
      <c r="BD114" s="57">
        <v>0</v>
      </c>
      <c r="BE114" s="57">
        <v>0</v>
      </c>
      <c r="BF114" s="57">
        <v>0</v>
      </c>
      <c r="BG114" s="57">
        <v>0</v>
      </c>
      <c r="BH114" s="57">
        <v>0</v>
      </c>
      <c r="BI114" s="57">
        <v>0</v>
      </c>
      <c r="BJ114" s="57"/>
      <c r="BK114" s="57"/>
      <c r="BL114" s="57">
        <v>0</v>
      </c>
      <c r="BM114" s="57">
        <v>0</v>
      </c>
      <c r="BN114" s="57">
        <v>0</v>
      </c>
      <c r="BO114" s="57">
        <v>0</v>
      </c>
      <c r="BP114" s="57">
        <v>0</v>
      </c>
      <c r="BQ114" s="57">
        <v>0</v>
      </c>
      <c r="BR114" s="57">
        <v>0</v>
      </c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7"/>
      <c r="DH114" s="57"/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57"/>
      <c r="DZ114" s="57"/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7"/>
      <c r="EQ114" s="57"/>
      <c r="ER114" s="57"/>
      <c r="ES114" s="57"/>
      <c r="ET114" s="57"/>
      <c r="EU114" s="57"/>
      <c r="EV114" s="57"/>
      <c r="EW114" s="57"/>
      <c r="EX114" s="57"/>
      <c r="EY114" s="57"/>
      <c r="EZ114" s="57"/>
      <c r="FA114" s="57"/>
      <c r="FB114" s="57"/>
      <c r="FC114" s="57"/>
      <c r="FD114" s="57"/>
      <c r="FE114" s="57"/>
      <c r="FF114" s="57"/>
      <c r="FG114" s="57"/>
      <c r="FH114" s="57"/>
      <c r="FI114" s="57"/>
      <c r="FJ114" s="57"/>
      <c r="FK114" s="57"/>
      <c r="FL114" s="57"/>
      <c r="FM114" s="57"/>
      <c r="FN114" s="57"/>
      <c r="FO114" s="57"/>
      <c r="FP114" s="57"/>
      <c r="FQ114" s="57"/>
      <c r="FR114" s="57"/>
      <c r="FS114" s="57"/>
      <c r="FT114" s="57"/>
      <c r="FU114" s="57"/>
      <c r="FV114" s="57"/>
      <c r="FW114" s="57"/>
      <c r="FX114" s="57"/>
      <c r="FY114" s="57"/>
      <c r="FZ114" s="57"/>
      <c r="GA114" s="57"/>
      <c r="GB114" s="57"/>
      <c r="GC114" s="57"/>
      <c r="GD114" s="57"/>
      <c r="GE114" s="57"/>
      <c r="GF114" s="57"/>
      <c r="GG114" s="57"/>
      <c r="GH114" s="57"/>
      <c r="GI114" s="57"/>
      <c r="GJ114" s="57"/>
      <c r="GK114" s="57"/>
      <c r="GL114" s="57"/>
      <c r="GM114" s="57"/>
      <c r="GN114" s="57"/>
      <c r="GO114" s="57"/>
      <c r="GP114" s="57"/>
      <c r="GQ114" s="57"/>
      <c r="GR114" s="57"/>
      <c r="GS114" s="57"/>
      <c r="GT114" s="57"/>
      <c r="GU114" s="57"/>
      <c r="GV114" s="57"/>
      <c r="GW114" s="57"/>
      <c r="GX114" s="57"/>
      <c r="GY114" s="57"/>
      <c r="GZ114" s="57"/>
      <c r="HA114" s="57"/>
      <c r="HB114" s="57"/>
      <c r="HC114" s="57"/>
      <c r="HD114" s="57"/>
      <c r="HE114" s="57"/>
      <c r="HF114" s="57"/>
      <c r="HG114" s="57"/>
      <c r="HH114" s="57"/>
      <c r="HI114" s="57"/>
      <c r="HJ114" s="57"/>
      <c r="HK114" s="57"/>
      <c r="HL114" s="57"/>
      <c r="HM114" s="57"/>
      <c r="HN114" s="57"/>
      <c r="HO114" s="57"/>
      <c r="HP114" s="57"/>
      <c r="HQ114" s="57"/>
      <c r="HR114" s="57"/>
      <c r="HS114" s="57"/>
      <c r="HT114" s="57"/>
      <c r="HU114" s="57"/>
      <c r="HV114" s="57"/>
      <c r="HW114" s="57"/>
      <c r="HX114" s="57"/>
      <c r="HY114" s="57"/>
      <c r="HZ114" s="57"/>
      <c r="IA114" s="57"/>
      <c r="IB114" s="57"/>
      <c r="IC114" s="57"/>
      <c r="ID114" s="57"/>
      <c r="IE114" s="57"/>
      <c r="IF114" s="57"/>
      <c r="IG114" s="57"/>
      <c r="IH114" s="57"/>
      <c r="II114" s="57"/>
      <c r="IJ114" s="57"/>
      <c r="IK114" s="57"/>
      <c r="IL114" s="57"/>
      <c r="IM114" s="57"/>
      <c r="IN114" s="57"/>
      <c r="IO114" s="57"/>
      <c r="IP114" s="57"/>
      <c r="IQ114" s="57"/>
      <c r="IR114" s="57"/>
      <c r="IS114" s="57"/>
      <c r="IT114" s="57"/>
      <c r="IU114" s="57"/>
      <c r="IV114" s="57"/>
      <c r="IW114" s="57"/>
      <c r="IX114" s="57"/>
      <c r="IY114" s="57"/>
      <c r="IZ114" s="57"/>
      <c r="JA114" s="57"/>
      <c r="JB114" s="57"/>
      <c r="JC114" s="57"/>
      <c r="JD114" s="57"/>
      <c r="JE114" s="57"/>
      <c r="JF114" s="57"/>
      <c r="JG114" s="57"/>
      <c r="JH114" s="57"/>
      <c r="JI114" s="57"/>
      <c r="JJ114" s="57"/>
      <c r="JK114" s="57"/>
      <c r="JL114" s="57"/>
      <c r="JM114" s="57"/>
      <c r="JN114" s="57"/>
      <c r="JO114" s="57"/>
      <c r="JP114" s="57"/>
      <c r="JQ114" s="57"/>
      <c r="JR114" s="57"/>
      <c r="JS114" s="57"/>
      <c r="JT114" s="57"/>
      <c r="JU114" s="57"/>
      <c r="JV114" s="57"/>
      <c r="JW114" s="57"/>
      <c r="JX114" s="57"/>
      <c r="JY114" s="57"/>
      <c r="JZ114" s="57"/>
      <c r="KA114" s="57"/>
      <c r="KB114" s="57"/>
      <c r="KC114" s="57"/>
      <c r="KD114" s="57"/>
      <c r="KE114" s="57"/>
      <c r="KF114" s="57"/>
      <c r="KG114" s="57"/>
      <c r="KH114" s="57"/>
      <c r="KI114" s="57"/>
      <c r="KJ114" s="57"/>
      <c r="KK114" s="57"/>
      <c r="KL114" s="57"/>
      <c r="KM114" s="57"/>
      <c r="KN114" s="57"/>
      <c r="KO114" s="57"/>
      <c r="KP114" s="57"/>
      <c r="KQ114" s="57"/>
      <c r="KR114" s="57"/>
      <c r="KS114" s="57"/>
      <c r="KT114" s="57"/>
      <c r="KU114" s="57"/>
      <c r="KV114" s="57"/>
      <c r="KW114" s="57"/>
      <c r="KX114" s="57"/>
      <c r="KY114" s="57"/>
      <c r="KZ114" s="57"/>
      <c r="LA114" s="57"/>
      <c r="LB114" s="57"/>
      <c r="LC114" s="57"/>
      <c r="LD114" s="57"/>
      <c r="LE114" s="57"/>
      <c r="LF114" s="57"/>
      <c r="LG114" s="57"/>
      <c r="LH114" s="57"/>
      <c r="LI114" s="57"/>
      <c r="LJ114" s="57"/>
      <c r="LK114" s="57"/>
      <c r="LL114" s="57"/>
      <c r="LM114" s="57"/>
      <c r="LN114" s="57"/>
      <c r="LO114" s="57"/>
      <c r="LP114" s="57"/>
      <c r="LQ114" s="57"/>
      <c r="LR114" s="57"/>
      <c r="LS114" s="57"/>
      <c r="LT114" s="57"/>
      <c r="LU114" s="57"/>
      <c r="LV114" s="57"/>
      <c r="LW114" s="57"/>
      <c r="LX114" s="57"/>
      <c r="LY114" s="57"/>
      <c r="LZ114" s="57"/>
      <c r="MA114" s="57"/>
      <c r="MB114" s="57"/>
      <c r="MC114" s="57"/>
      <c r="MD114" s="57"/>
      <c r="ME114" s="57"/>
      <c r="MF114" s="57"/>
      <c r="MG114" s="57"/>
      <c r="MH114" s="57"/>
      <c r="MI114" s="57"/>
      <c r="MJ114" s="57"/>
      <c r="MK114" s="57"/>
      <c r="ML114" s="57"/>
      <c r="MM114" s="57"/>
      <c r="MN114" s="57"/>
      <c r="MO114" s="57"/>
      <c r="MP114" s="57"/>
      <c r="MQ114" s="57"/>
      <c r="MR114" s="57"/>
      <c r="MS114" s="57"/>
      <c r="MT114" s="57"/>
      <c r="MU114" s="57"/>
      <c r="MV114" s="57"/>
      <c r="MW114" s="57"/>
      <c r="MX114" s="57"/>
      <c r="MY114" s="57"/>
      <c r="MZ114" s="57"/>
      <c r="NA114" s="57"/>
      <c r="NB114" s="57"/>
      <c r="NC114" s="57"/>
      <c r="ND114" s="57"/>
      <c r="NE114" s="57"/>
      <c r="NF114" s="57"/>
      <c r="NG114" s="57"/>
      <c r="NH114" s="57"/>
      <c r="NI114" s="57"/>
      <c r="NJ114" s="57"/>
      <c r="NK114" s="57"/>
      <c r="NL114" s="57"/>
      <c r="NM114" s="57"/>
      <c r="NN114" s="57"/>
      <c r="NO114" s="57"/>
      <c r="NP114" s="57"/>
      <c r="NQ114" s="57"/>
      <c r="NR114" s="57"/>
      <c r="NS114" s="57"/>
      <c r="NT114" s="57"/>
      <c r="NU114" s="57"/>
      <c r="NV114" s="57"/>
      <c r="NW114" s="57"/>
      <c r="NX114" s="57"/>
      <c r="NY114" s="57"/>
      <c r="NZ114" s="57"/>
      <c r="OA114" s="57"/>
      <c r="OB114" s="57"/>
      <c r="OC114" s="57"/>
      <c r="OD114" s="57"/>
      <c r="OE114" s="57"/>
      <c r="OF114" s="57"/>
      <c r="OG114" s="57"/>
      <c r="OH114" s="57"/>
      <c r="OI114" s="57"/>
      <c r="OJ114" s="57"/>
      <c r="OK114" s="57"/>
      <c r="OL114" s="57"/>
      <c r="OM114" s="57"/>
      <c r="ON114" s="57"/>
      <c r="OO114" s="57"/>
      <c r="OP114" s="57"/>
      <c r="OQ114" s="57"/>
      <c r="OR114" s="57"/>
      <c r="OS114" s="57"/>
      <c r="OT114" s="57"/>
      <c r="OU114" s="57"/>
      <c r="OV114" s="57"/>
      <c r="OW114" s="57"/>
      <c r="OX114" s="57"/>
      <c r="OY114" s="57"/>
      <c r="OZ114" s="57"/>
      <c r="PA114" s="57"/>
      <c r="PB114" s="57"/>
      <c r="PC114" s="57"/>
      <c r="PD114" s="57"/>
      <c r="PE114" s="57"/>
      <c r="PF114" s="57"/>
      <c r="PG114" s="57"/>
      <c r="PH114" s="57"/>
      <c r="PI114" s="57"/>
      <c r="PJ114" s="57"/>
      <c r="PK114" s="57"/>
      <c r="PL114" s="57"/>
      <c r="PM114" s="57"/>
      <c r="PN114" s="57"/>
      <c r="PO114" s="57"/>
      <c r="PP114" s="57"/>
      <c r="PQ114" s="57"/>
      <c r="PR114" s="57"/>
      <c r="PS114" s="57"/>
      <c r="PT114" s="57"/>
      <c r="PU114" s="57"/>
      <c r="PV114" s="57"/>
      <c r="PW114" s="57"/>
      <c r="PX114" s="57"/>
      <c r="PY114" s="57"/>
      <c r="PZ114" s="57"/>
      <c r="QA114" s="57"/>
      <c r="QB114" s="57"/>
      <c r="QC114" s="57"/>
      <c r="QD114" s="57"/>
      <c r="QE114" s="57"/>
      <c r="QF114" s="57"/>
      <c r="QG114" s="57"/>
      <c r="QH114" s="57"/>
      <c r="QI114" s="57"/>
      <c r="QJ114" s="57"/>
      <c r="QK114" s="57"/>
      <c r="QL114" s="57"/>
      <c r="QM114" s="57"/>
      <c r="QN114" s="57"/>
      <c r="QO114" s="57"/>
      <c r="QP114" s="57"/>
      <c r="QQ114" s="57"/>
      <c r="QR114" s="57"/>
      <c r="QS114" s="57"/>
      <c r="QT114" s="57"/>
      <c r="QU114" s="57"/>
      <c r="QV114" s="57"/>
      <c r="QW114" s="57"/>
      <c r="QX114" s="57"/>
      <c r="QY114" s="57"/>
      <c r="QZ114" s="57"/>
      <c r="RA114" s="57"/>
      <c r="RB114" s="57"/>
      <c r="RC114" s="57"/>
      <c r="RD114" s="57"/>
      <c r="RE114" s="57"/>
      <c r="RF114" s="57"/>
      <c r="RG114" s="57"/>
      <c r="RH114" s="57"/>
      <c r="RI114" s="57"/>
      <c r="RJ114" s="57"/>
      <c r="RK114" s="57"/>
      <c r="RL114" s="57"/>
      <c r="RM114" s="57"/>
      <c r="RN114" s="57"/>
      <c r="RO114" s="57"/>
      <c r="RP114" s="57"/>
      <c r="RQ114" s="57"/>
      <c r="RR114" s="57"/>
      <c r="RS114" s="57"/>
      <c r="RT114" s="57"/>
      <c r="RU114" s="57"/>
      <c r="RV114" s="57"/>
      <c r="RW114" s="57"/>
      <c r="RX114" s="57"/>
      <c r="RY114" s="57"/>
      <c r="RZ114" s="57"/>
      <c r="SA114" s="57"/>
      <c r="SB114" s="57"/>
      <c r="SC114" s="57"/>
      <c r="SD114" s="57"/>
      <c r="SE114" s="57"/>
      <c r="SF114" s="57"/>
      <c r="SG114" s="57"/>
      <c r="SH114" s="57"/>
      <c r="SI114" s="57"/>
      <c r="SJ114" s="57"/>
      <c r="SK114" s="57"/>
      <c r="SL114" s="57"/>
      <c r="SM114" s="57"/>
      <c r="SN114" s="57"/>
      <c r="SO114" s="57"/>
      <c r="SP114" s="57"/>
      <c r="SQ114" s="57"/>
      <c r="SR114" s="57"/>
      <c r="SS114" s="57"/>
      <c r="ST114" s="57"/>
      <c r="SU114" s="57"/>
      <c r="SV114" s="57"/>
      <c r="SW114" s="57"/>
      <c r="SX114" s="57"/>
      <c r="SY114" s="57"/>
      <c r="SZ114" s="57"/>
      <c r="TA114" s="57"/>
      <c r="TB114" s="57"/>
      <c r="TC114" s="57"/>
      <c r="TD114" s="57"/>
      <c r="TE114" s="57"/>
      <c r="TF114" s="57"/>
      <c r="TG114" s="57"/>
      <c r="TH114" s="57"/>
      <c r="TI114" s="57"/>
      <c r="TJ114" s="57"/>
      <c r="TK114" s="57"/>
      <c r="TL114" s="57"/>
      <c r="TM114" s="57"/>
      <c r="TN114" s="57"/>
      <c r="TO114" s="57"/>
      <c r="TP114" s="57"/>
      <c r="TQ114" s="57"/>
      <c r="TR114" s="57"/>
      <c r="TS114" s="57"/>
      <c r="TT114" s="57"/>
      <c r="TU114" s="57"/>
      <c r="TV114" s="57"/>
      <c r="TW114" s="57"/>
      <c r="TX114" s="57"/>
      <c r="TY114" s="57"/>
      <c r="TZ114" s="57"/>
      <c r="UA114" s="57"/>
      <c r="UB114" s="57"/>
      <c r="UC114" s="57"/>
      <c r="UD114" s="57"/>
      <c r="UE114" s="57"/>
      <c r="UF114" s="57"/>
      <c r="UG114" s="57"/>
      <c r="UH114" s="57"/>
      <c r="UI114" s="57"/>
      <c r="UJ114" s="57"/>
      <c r="UK114" s="57"/>
      <c r="UL114" s="57"/>
      <c r="UM114" s="57"/>
      <c r="UN114" s="57"/>
      <c r="UO114" s="57"/>
      <c r="UP114" s="57"/>
      <c r="UQ114" s="57"/>
      <c r="UR114" s="57"/>
      <c r="US114" s="57"/>
      <c r="UT114" s="57"/>
      <c r="UU114" s="57"/>
      <c r="UV114" s="57"/>
      <c r="UW114" s="57"/>
      <c r="UX114" s="57"/>
      <c r="UY114" s="57"/>
      <c r="UZ114" s="57"/>
      <c r="VA114" s="57"/>
      <c r="VB114" s="57"/>
      <c r="VC114" s="57"/>
      <c r="VD114" s="57"/>
      <c r="VE114" s="57"/>
      <c r="VF114" s="57"/>
      <c r="VG114" s="57"/>
      <c r="VH114" s="57"/>
      <c r="VI114" s="57"/>
      <c r="VJ114" s="57"/>
      <c r="VK114" s="57"/>
      <c r="VL114" s="57"/>
      <c r="VM114" s="57"/>
      <c r="VN114" s="57"/>
      <c r="VO114" s="57"/>
      <c r="VP114" s="57"/>
      <c r="VQ114" s="57"/>
      <c r="VR114" s="57"/>
      <c r="VS114" s="57"/>
      <c r="VT114" s="57"/>
      <c r="VU114" s="57"/>
      <c r="VV114" s="57"/>
      <c r="VW114" s="57"/>
      <c r="VX114" s="57"/>
      <c r="VY114" s="57"/>
      <c r="VZ114" s="57"/>
      <c r="WA114" s="57"/>
      <c r="WB114" s="57"/>
      <c r="WC114" s="57"/>
      <c r="WD114" s="57"/>
      <c r="WE114" s="57"/>
      <c r="WF114" s="57"/>
      <c r="WG114" s="57"/>
      <c r="WH114" s="57"/>
      <c r="WI114" s="57"/>
      <c r="WJ114" s="57"/>
      <c r="WK114" s="57"/>
      <c r="WL114" s="57"/>
      <c r="WM114" s="57"/>
      <c r="WN114" s="57"/>
      <c r="WO114" s="57"/>
      <c r="WP114" s="57"/>
      <c r="WQ114" s="57"/>
      <c r="WR114" s="57"/>
      <c r="WS114" s="57"/>
      <c r="WT114" s="57"/>
      <c r="WU114" s="57"/>
      <c r="WV114" s="57"/>
      <c r="WW114" s="57"/>
      <c r="WX114" s="57"/>
      <c r="WY114" s="57"/>
      <c r="WZ114" s="57"/>
      <c r="XA114" s="57"/>
      <c r="XB114" s="57"/>
      <c r="XC114" s="57"/>
      <c r="XD114" s="57"/>
      <c r="XE114" s="57"/>
      <c r="XF114" s="57"/>
      <c r="XG114" s="57"/>
      <c r="XH114" s="57"/>
      <c r="XI114" s="57"/>
      <c r="XJ114" s="57"/>
      <c r="XK114" s="57"/>
      <c r="XL114" s="57"/>
      <c r="XM114" s="57"/>
      <c r="XN114" s="57"/>
      <c r="XO114" s="57"/>
      <c r="XP114" s="57"/>
      <c r="XQ114" s="57"/>
      <c r="XR114" s="57"/>
      <c r="XS114" s="57"/>
      <c r="XT114" s="57"/>
      <c r="XU114" s="57"/>
      <c r="XV114" s="57"/>
      <c r="XW114" s="57"/>
      <c r="XX114" s="57"/>
      <c r="XY114" s="57"/>
      <c r="XZ114" s="57"/>
      <c r="YA114" s="57"/>
      <c r="YB114" s="57"/>
      <c r="YC114" s="57"/>
      <c r="YD114" s="57"/>
      <c r="YE114" s="57"/>
      <c r="YF114" s="57"/>
      <c r="YG114" s="57"/>
      <c r="YH114" s="57"/>
      <c r="YI114" s="57"/>
      <c r="YJ114" s="57"/>
      <c r="YK114" s="57"/>
      <c r="YL114" s="57"/>
      <c r="YM114" s="57"/>
      <c r="YN114" s="57"/>
      <c r="YO114" s="57"/>
      <c r="YP114" s="57"/>
      <c r="YQ114" s="57"/>
      <c r="YR114" s="57"/>
      <c r="YS114" s="57"/>
      <c r="YT114" s="57"/>
      <c r="YU114" s="57"/>
      <c r="YV114" s="57"/>
      <c r="YW114" s="57"/>
      <c r="YX114" s="57"/>
      <c r="YY114" s="57"/>
    </row>
    <row r="115" spans="2:675" x14ac:dyDescent="0.25">
      <c r="B115" s="157"/>
      <c r="C115" s="59">
        <f t="shared" si="4"/>
        <v>113</v>
      </c>
      <c r="D115" s="57"/>
      <c r="E115" s="57"/>
      <c r="F115" s="57">
        <f t="shared" ca="1" si="3"/>
        <v>0</v>
      </c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>
        <v>0</v>
      </c>
      <c r="V115" s="57">
        <v>0</v>
      </c>
      <c r="W115" s="57">
        <v>0</v>
      </c>
      <c r="X115" s="57"/>
      <c r="Y115" s="57"/>
      <c r="Z115" s="57">
        <v>0</v>
      </c>
      <c r="AA115" s="57">
        <v>0</v>
      </c>
      <c r="AB115" s="57">
        <v>0</v>
      </c>
      <c r="AC115" s="57">
        <v>0</v>
      </c>
      <c r="AD115" s="57">
        <v>0</v>
      </c>
      <c r="AE115" s="57"/>
      <c r="AF115" s="57">
        <v>0</v>
      </c>
      <c r="AG115" s="57">
        <v>0</v>
      </c>
      <c r="AH115" s="57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7">
        <v>0</v>
      </c>
      <c r="AP115" s="57">
        <v>0</v>
      </c>
      <c r="AQ115" s="57">
        <v>0</v>
      </c>
      <c r="AR115" s="57">
        <v>0</v>
      </c>
      <c r="AS115" s="57"/>
      <c r="AT115" s="57">
        <v>0</v>
      </c>
      <c r="AU115" s="57">
        <v>0</v>
      </c>
      <c r="AV115" s="57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7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7"/>
      <c r="BK115" s="57"/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7">
        <v>0</v>
      </c>
      <c r="BR115" s="57">
        <v>0</v>
      </c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  <c r="DC115" s="57"/>
      <c r="DD115" s="57"/>
      <c r="DE115" s="57"/>
      <c r="DF115" s="57"/>
      <c r="DG115" s="57"/>
      <c r="DH115" s="57"/>
      <c r="DI115" s="57"/>
      <c r="DJ115" s="57"/>
      <c r="DK115" s="57"/>
      <c r="DL115" s="57"/>
      <c r="DM115" s="57"/>
      <c r="DN115" s="57"/>
      <c r="DO115" s="57"/>
      <c r="DP115" s="57"/>
      <c r="DQ115" s="57"/>
      <c r="DR115" s="57"/>
      <c r="DS115" s="57"/>
      <c r="DT115" s="57"/>
      <c r="DU115" s="57"/>
      <c r="DV115" s="57"/>
      <c r="DW115" s="57"/>
      <c r="DX115" s="57"/>
      <c r="DY115" s="57"/>
      <c r="DZ115" s="57"/>
      <c r="EA115" s="57"/>
      <c r="EB115" s="57"/>
      <c r="EC115" s="57"/>
      <c r="ED115" s="57"/>
      <c r="EE115" s="57"/>
      <c r="EF115" s="57"/>
      <c r="EG115" s="57"/>
      <c r="EH115" s="57"/>
      <c r="EI115" s="57"/>
      <c r="EJ115" s="57"/>
      <c r="EK115" s="57"/>
      <c r="EL115" s="57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EX115" s="57"/>
      <c r="EY115" s="57"/>
      <c r="EZ115" s="57"/>
      <c r="FA115" s="57"/>
      <c r="FB115" s="57"/>
      <c r="FC115" s="57"/>
      <c r="FD115" s="57"/>
      <c r="FE115" s="57"/>
      <c r="FF115" s="57"/>
      <c r="FG115" s="57"/>
      <c r="FH115" s="57"/>
      <c r="FI115" s="57"/>
      <c r="FJ115" s="57"/>
      <c r="FK115" s="57"/>
      <c r="FL115" s="57"/>
      <c r="FM115" s="57"/>
      <c r="FN115" s="57"/>
      <c r="FO115" s="57"/>
      <c r="FP115" s="57"/>
      <c r="FQ115" s="57"/>
      <c r="FR115" s="57"/>
      <c r="FS115" s="57"/>
      <c r="FT115" s="57"/>
      <c r="FU115" s="57"/>
      <c r="FV115" s="57"/>
      <c r="FW115" s="57"/>
      <c r="FX115" s="57"/>
      <c r="FY115" s="57"/>
      <c r="FZ115" s="57"/>
      <c r="GA115" s="57"/>
      <c r="GB115" s="57"/>
      <c r="GC115" s="57"/>
      <c r="GD115" s="57"/>
      <c r="GE115" s="57"/>
      <c r="GF115" s="57"/>
      <c r="GG115" s="57"/>
      <c r="GH115" s="57"/>
      <c r="GI115" s="57"/>
      <c r="GJ115" s="57"/>
      <c r="GK115" s="57"/>
      <c r="GL115" s="57"/>
      <c r="GM115" s="57"/>
      <c r="GN115" s="57"/>
      <c r="GO115" s="57"/>
      <c r="GP115" s="57"/>
      <c r="GQ115" s="57"/>
      <c r="GR115" s="57"/>
      <c r="GS115" s="57"/>
      <c r="GT115" s="57"/>
      <c r="GU115" s="57"/>
      <c r="GV115" s="57"/>
      <c r="GW115" s="57"/>
      <c r="GX115" s="57"/>
      <c r="GY115" s="57"/>
      <c r="GZ115" s="57"/>
      <c r="HA115" s="57"/>
      <c r="HB115" s="57"/>
      <c r="HC115" s="57"/>
      <c r="HD115" s="57"/>
      <c r="HE115" s="57"/>
      <c r="HF115" s="57"/>
      <c r="HG115" s="57"/>
      <c r="HH115" s="57"/>
      <c r="HI115" s="57"/>
      <c r="HJ115" s="57"/>
      <c r="HK115" s="57"/>
      <c r="HL115" s="57"/>
      <c r="HM115" s="57"/>
      <c r="HN115" s="57"/>
      <c r="HO115" s="57"/>
      <c r="HP115" s="57"/>
      <c r="HQ115" s="57"/>
      <c r="HR115" s="57"/>
      <c r="HS115" s="57"/>
      <c r="HT115" s="57"/>
      <c r="HU115" s="57"/>
      <c r="HV115" s="57"/>
      <c r="HW115" s="57"/>
      <c r="HX115" s="57"/>
      <c r="HY115" s="57"/>
      <c r="HZ115" s="57"/>
      <c r="IA115" s="57"/>
      <c r="IB115" s="57"/>
      <c r="IC115" s="57"/>
      <c r="ID115" s="57"/>
      <c r="IE115" s="57"/>
      <c r="IF115" s="57"/>
      <c r="IG115" s="57"/>
      <c r="IH115" s="57"/>
      <c r="II115" s="57"/>
      <c r="IJ115" s="57"/>
      <c r="IK115" s="57"/>
      <c r="IL115" s="57"/>
      <c r="IM115" s="57"/>
      <c r="IN115" s="57"/>
      <c r="IO115" s="57"/>
      <c r="IP115" s="57"/>
      <c r="IQ115" s="57"/>
      <c r="IR115" s="57"/>
      <c r="IS115" s="57"/>
      <c r="IT115" s="57"/>
      <c r="IU115" s="57"/>
      <c r="IV115" s="57"/>
      <c r="IW115" s="57"/>
      <c r="IX115" s="57"/>
      <c r="IY115" s="57"/>
      <c r="IZ115" s="57"/>
      <c r="JA115" s="57"/>
      <c r="JB115" s="57"/>
      <c r="JC115" s="57"/>
      <c r="JD115" s="57"/>
      <c r="JE115" s="57"/>
      <c r="JF115" s="57"/>
      <c r="JG115" s="57"/>
      <c r="JH115" s="57"/>
      <c r="JI115" s="57"/>
      <c r="JJ115" s="57"/>
      <c r="JK115" s="57"/>
      <c r="JL115" s="57"/>
      <c r="JM115" s="57"/>
      <c r="JN115" s="57"/>
      <c r="JO115" s="57"/>
      <c r="JP115" s="57"/>
      <c r="JQ115" s="57"/>
      <c r="JR115" s="57"/>
      <c r="JS115" s="57"/>
      <c r="JT115" s="57"/>
      <c r="JU115" s="57"/>
      <c r="JV115" s="57"/>
      <c r="JW115" s="57"/>
      <c r="JX115" s="57"/>
      <c r="JY115" s="57"/>
      <c r="JZ115" s="57"/>
      <c r="KA115" s="57"/>
      <c r="KB115" s="57"/>
      <c r="KC115" s="57"/>
      <c r="KD115" s="57"/>
      <c r="KE115" s="57"/>
      <c r="KF115" s="57"/>
      <c r="KG115" s="57"/>
      <c r="KH115" s="57"/>
      <c r="KI115" s="57"/>
      <c r="KJ115" s="57"/>
      <c r="KK115" s="57"/>
      <c r="KL115" s="57"/>
      <c r="KM115" s="57"/>
      <c r="KN115" s="57"/>
      <c r="KO115" s="57"/>
      <c r="KP115" s="57"/>
      <c r="KQ115" s="57"/>
      <c r="KR115" s="57"/>
      <c r="KS115" s="57"/>
      <c r="KT115" s="57"/>
      <c r="KU115" s="57"/>
      <c r="KV115" s="57"/>
      <c r="KW115" s="57"/>
      <c r="KX115" s="57"/>
      <c r="KY115" s="57"/>
      <c r="KZ115" s="57"/>
      <c r="LA115" s="57"/>
      <c r="LB115" s="57"/>
      <c r="LC115" s="57"/>
      <c r="LD115" s="57"/>
      <c r="LE115" s="57"/>
      <c r="LF115" s="57"/>
      <c r="LG115" s="57"/>
      <c r="LH115" s="57"/>
      <c r="LI115" s="57"/>
      <c r="LJ115" s="57"/>
      <c r="LK115" s="57"/>
      <c r="LL115" s="57"/>
      <c r="LM115" s="57"/>
      <c r="LN115" s="57"/>
      <c r="LO115" s="57"/>
      <c r="LP115" s="57"/>
      <c r="LQ115" s="57"/>
      <c r="LR115" s="57"/>
      <c r="LS115" s="57"/>
      <c r="LT115" s="57"/>
      <c r="LU115" s="57"/>
      <c r="LV115" s="57"/>
      <c r="LW115" s="57"/>
      <c r="LX115" s="57"/>
      <c r="LY115" s="57"/>
      <c r="LZ115" s="57"/>
      <c r="MA115" s="57"/>
      <c r="MB115" s="57"/>
      <c r="MC115" s="57"/>
      <c r="MD115" s="57"/>
      <c r="ME115" s="57"/>
      <c r="MF115" s="57"/>
      <c r="MG115" s="57"/>
      <c r="MH115" s="57"/>
      <c r="MI115" s="57"/>
      <c r="MJ115" s="57"/>
      <c r="MK115" s="57"/>
      <c r="ML115" s="57"/>
      <c r="MM115" s="57"/>
      <c r="MN115" s="57"/>
      <c r="MO115" s="57"/>
      <c r="MP115" s="57"/>
      <c r="MQ115" s="57"/>
      <c r="MR115" s="57"/>
      <c r="MS115" s="57"/>
      <c r="MT115" s="57"/>
      <c r="MU115" s="57"/>
      <c r="MV115" s="57"/>
      <c r="MW115" s="57"/>
      <c r="MX115" s="57"/>
      <c r="MY115" s="57"/>
      <c r="MZ115" s="57"/>
      <c r="NA115" s="57"/>
      <c r="NB115" s="57"/>
      <c r="NC115" s="57"/>
      <c r="ND115" s="57"/>
      <c r="NE115" s="57"/>
      <c r="NF115" s="57"/>
      <c r="NG115" s="57"/>
      <c r="NH115" s="57"/>
      <c r="NI115" s="57"/>
      <c r="NJ115" s="57"/>
      <c r="NK115" s="57"/>
      <c r="NL115" s="57"/>
      <c r="NM115" s="57"/>
      <c r="NN115" s="57"/>
      <c r="NO115" s="57"/>
      <c r="NP115" s="57"/>
      <c r="NQ115" s="57"/>
      <c r="NR115" s="57"/>
      <c r="NS115" s="57"/>
      <c r="NT115" s="57"/>
      <c r="NU115" s="57"/>
      <c r="NV115" s="57"/>
      <c r="NW115" s="57"/>
      <c r="NX115" s="57"/>
      <c r="NY115" s="57"/>
      <c r="NZ115" s="57"/>
      <c r="OA115" s="57"/>
      <c r="OB115" s="57"/>
      <c r="OC115" s="57"/>
      <c r="OD115" s="57"/>
      <c r="OE115" s="57"/>
      <c r="OF115" s="57"/>
      <c r="OG115" s="57"/>
      <c r="OH115" s="57"/>
      <c r="OI115" s="57"/>
      <c r="OJ115" s="57"/>
      <c r="OK115" s="57"/>
      <c r="OL115" s="57"/>
      <c r="OM115" s="57"/>
      <c r="ON115" s="57"/>
      <c r="OO115" s="57"/>
      <c r="OP115" s="57"/>
      <c r="OQ115" s="57"/>
      <c r="OR115" s="57"/>
      <c r="OS115" s="57"/>
      <c r="OT115" s="57"/>
      <c r="OU115" s="57"/>
      <c r="OV115" s="57"/>
      <c r="OW115" s="57"/>
      <c r="OX115" s="57"/>
      <c r="OY115" s="57"/>
      <c r="OZ115" s="57"/>
      <c r="PA115" s="57"/>
      <c r="PB115" s="57"/>
      <c r="PC115" s="57"/>
      <c r="PD115" s="57"/>
      <c r="PE115" s="57"/>
      <c r="PF115" s="57"/>
      <c r="PG115" s="57"/>
      <c r="PH115" s="57"/>
      <c r="PI115" s="57"/>
      <c r="PJ115" s="57"/>
      <c r="PK115" s="57"/>
      <c r="PL115" s="57"/>
      <c r="PM115" s="57"/>
      <c r="PN115" s="57"/>
      <c r="PO115" s="57"/>
      <c r="PP115" s="57"/>
      <c r="PQ115" s="57"/>
      <c r="PR115" s="57"/>
      <c r="PS115" s="57"/>
      <c r="PT115" s="57"/>
      <c r="PU115" s="57"/>
      <c r="PV115" s="57"/>
      <c r="PW115" s="57"/>
      <c r="PX115" s="57"/>
      <c r="PY115" s="57"/>
      <c r="PZ115" s="57"/>
      <c r="QA115" s="57"/>
      <c r="QB115" s="57"/>
      <c r="QC115" s="57"/>
      <c r="QD115" s="57"/>
      <c r="QE115" s="57"/>
      <c r="QF115" s="57"/>
      <c r="QG115" s="57"/>
      <c r="QH115" s="57"/>
      <c r="QI115" s="57"/>
      <c r="QJ115" s="57"/>
      <c r="QK115" s="57"/>
      <c r="QL115" s="57"/>
      <c r="QM115" s="57"/>
      <c r="QN115" s="57"/>
      <c r="QO115" s="57"/>
      <c r="QP115" s="57"/>
      <c r="QQ115" s="57"/>
      <c r="QR115" s="57"/>
      <c r="QS115" s="57"/>
      <c r="QT115" s="57"/>
      <c r="QU115" s="57"/>
      <c r="QV115" s="57"/>
      <c r="QW115" s="57"/>
      <c r="QX115" s="57"/>
      <c r="QY115" s="57"/>
      <c r="QZ115" s="57"/>
      <c r="RA115" s="57"/>
      <c r="RB115" s="57"/>
      <c r="RC115" s="57"/>
      <c r="RD115" s="57"/>
      <c r="RE115" s="57"/>
      <c r="RF115" s="57"/>
      <c r="RG115" s="57"/>
      <c r="RH115" s="57"/>
      <c r="RI115" s="57"/>
      <c r="RJ115" s="57"/>
      <c r="RK115" s="57"/>
      <c r="RL115" s="57"/>
      <c r="RM115" s="57"/>
      <c r="RN115" s="57"/>
      <c r="RO115" s="57"/>
      <c r="RP115" s="57"/>
      <c r="RQ115" s="57"/>
      <c r="RR115" s="57"/>
      <c r="RS115" s="57"/>
      <c r="RT115" s="57"/>
      <c r="RU115" s="57"/>
      <c r="RV115" s="57"/>
      <c r="RW115" s="57"/>
      <c r="RX115" s="57"/>
      <c r="RY115" s="57"/>
      <c r="RZ115" s="57"/>
      <c r="SA115" s="57"/>
      <c r="SB115" s="57"/>
      <c r="SC115" s="57"/>
      <c r="SD115" s="57"/>
      <c r="SE115" s="57"/>
      <c r="SF115" s="57"/>
      <c r="SG115" s="57"/>
      <c r="SH115" s="57"/>
      <c r="SI115" s="57"/>
      <c r="SJ115" s="57"/>
      <c r="SK115" s="57"/>
      <c r="SL115" s="57"/>
      <c r="SM115" s="57"/>
      <c r="SN115" s="57"/>
      <c r="SO115" s="57"/>
      <c r="SP115" s="57"/>
      <c r="SQ115" s="57"/>
      <c r="SR115" s="57"/>
      <c r="SS115" s="57"/>
      <c r="ST115" s="57"/>
      <c r="SU115" s="57"/>
      <c r="SV115" s="57"/>
      <c r="SW115" s="57"/>
      <c r="SX115" s="57"/>
      <c r="SY115" s="57"/>
      <c r="SZ115" s="57"/>
      <c r="TA115" s="57"/>
      <c r="TB115" s="57"/>
      <c r="TC115" s="57"/>
      <c r="TD115" s="57"/>
      <c r="TE115" s="57"/>
      <c r="TF115" s="57"/>
      <c r="TG115" s="57"/>
      <c r="TH115" s="57"/>
      <c r="TI115" s="57"/>
      <c r="TJ115" s="57"/>
      <c r="TK115" s="57"/>
      <c r="TL115" s="57"/>
      <c r="TM115" s="57"/>
      <c r="TN115" s="57"/>
      <c r="TO115" s="57"/>
      <c r="TP115" s="57"/>
      <c r="TQ115" s="57"/>
      <c r="TR115" s="57"/>
      <c r="TS115" s="57"/>
      <c r="TT115" s="57"/>
      <c r="TU115" s="57"/>
      <c r="TV115" s="57"/>
      <c r="TW115" s="57"/>
      <c r="TX115" s="57"/>
      <c r="TY115" s="57"/>
      <c r="TZ115" s="57"/>
      <c r="UA115" s="57"/>
      <c r="UB115" s="57"/>
      <c r="UC115" s="57"/>
      <c r="UD115" s="57"/>
      <c r="UE115" s="57"/>
      <c r="UF115" s="57"/>
      <c r="UG115" s="57"/>
      <c r="UH115" s="57"/>
      <c r="UI115" s="57"/>
      <c r="UJ115" s="57"/>
      <c r="UK115" s="57"/>
      <c r="UL115" s="57"/>
      <c r="UM115" s="57"/>
      <c r="UN115" s="57"/>
      <c r="UO115" s="57"/>
      <c r="UP115" s="57"/>
      <c r="UQ115" s="57"/>
      <c r="UR115" s="57"/>
      <c r="US115" s="57"/>
      <c r="UT115" s="57"/>
      <c r="UU115" s="57"/>
      <c r="UV115" s="57"/>
      <c r="UW115" s="57"/>
      <c r="UX115" s="57"/>
      <c r="UY115" s="57"/>
      <c r="UZ115" s="57"/>
      <c r="VA115" s="57"/>
      <c r="VB115" s="57"/>
      <c r="VC115" s="57"/>
      <c r="VD115" s="57"/>
      <c r="VE115" s="57"/>
      <c r="VF115" s="57"/>
      <c r="VG115" s="57"/>
      <c r="VH115" s="57"/>
      <c r="VI115" s="57"/>
      <c r="VJ115" s="57"/>
      <c r="VK115" s="57"/>
      <c r="VL115" s="57"/>
      <c r="VM115" s="57"/>
      <c r="VN115" s="57"/>
      <c r="VO115" s="57"/>
      <c r="VP115" s="57"/>
      <c r="VQ115" s="57"/>
      <c r="VR115" s="57"/>
      <c r="VS115" s="57"/>
      <c r="VT115" s="57"/>
      <c r="VU115" s="57"/>
      <c r="VV115" s="57"/>
      <c r="VW115" s="57"/>
      <c r="VX115" s="57"/>
      <c r="VY115" s="57"/>
      <c r="VZ115" s="57"/>
      <c r="WA115" s="57"/>
      <c r="WB115" s="57"/>
      <c r="WC115" s="57"/>
      <c r="WD115" s="57"/>
      <c r="WE115" s="57"/>
      <c r="WF115" s="57"/>
      <c r="WG115" s="57"/>
      <c r="WH115" s="57"/>
      <c r="WI115" s="57"/>
      <c r="WJ115" s="57"/>
      <c r="WK115" s="57"/>
      <c r="WL115" s="57"/>
      <c r="WM115" s="57"/>
      <c r="WN115" s="57"/>
      <c r="WO115" s="57"/>
      <c r="WP115" s="57"/>
      <c r="WQ115" s="57"/>
      <c r="WR115" s="57"/>
      <c r="WS115" s="57"/>
      <c r="WT115" s="57"/>
      <c r="WU115" s="57"/>
      <c r="WV115" s="57"/>
      <c r="WW115" s="57"/>
      <c r="WX115" s="57"/>
      <c r="WY115" s="57"/>
      <c r="WZ115" s="57"/>
      <c r="XA115" s="57"/>
      <c r="XB115" s="57"/>
      <c r="XC115" s="57"/>
      <c r="XD115" s="57"/>
      <c r="XE115" s="57"/>
      <c r="XF115" s="57"/>
      <c r="XG115" s="57"/>
      <c r="XH115" s="57"/>
      <c r="XI115" s="57"/>
      <c r="XJ115" s="57"/>
      <c r="XK115" s="57"/>
      <c r="XL115" s="57"/>
      <c r="XM115" s="57"/>
      <c r="XN115" s="57"/>
      <c r="XO115" s="57"/>
      <c r="XP115" s="57"/>
      <c r="XQ115" s="57"/>
      <c r="XR115" s="57"/>
      <c r="XS115" s="57"/>
      <c r="XT115" s="57"/>
      <c r="XU115" s="57"/>
      <c r="XV115" s="57"/>
      <c r="XW115" s="57"/>
      <c r="XX115" s="57"/>
      <c r="XY115" s="57"/>
      <c r="XZ115" s="57"/>
      <c r="YA115" s="57"/>
      <c r="YB115" s="57"/>
      <c r="YC115" s="57"/>
      <c r="YD115" s="57"/>
      <c r="YE115" s="57"/>
      <c r="YF115" s="57"/>
      <c r="YG115" s="57"/>
      <c r="YH115" s="57"/>
      <c r="YI115" s="57"/>
      <c r="YJ115" s="57"/>
      <c r="YK115" s="57"/>
      <c r="YL115" s="57"/>
      <c r="YM115" s="57"/>
      <c r="YN115" s="57"/>
      <c r="YO115" s="57"/>
      <c r="YP115" s="57"/>
      <c r="YQ115" s="57"/>
      <c r="YR115" s="57"/>
      <c r="YS115" s="57"/>
      <c r="YT115" s="57"/>
      <c r="YU115" s="57"/>
      <c r="YV115" s="57"/>
      <c r="YW115" s="57"/>
      <c r="YX115" s="57"/>
      <c r="YY115" s="57"/>
    </row>
    <row r="116" spans="2:675" x14ac:dyDescent="0.25">
      <c r="B116" s="157"/>
      <c r="C116" s="59">
        <f t="shared" si="4"/>
        <v>114</v>
      </c>
      <c r="D116" s="57"/>
      <c r="E116" s="57"/>
      <c r="F116" s="57">
        <f t="shared" ca="1" si="3"/>
        <v>0</v>
      </c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>
        <v>0</v>
      </c>
      <c r="V116" s="57">
        <v>0</v>
      </c>
      <c r="W116" s="57">
        <v>0</v>
      </c>
      <c r="X116" s="57"/>
      <c r="Y116" s="57"/>
      <c r="Z116" s="57">
        <v>0</v>
      </c>
      <c r="AA116" s="57">
        <v>0</v>
      </c>
      <c r="AB116" s="57">
        <v>0</v>
      </c>
      <c r="AC116" s="57">
        <v>0</v>
      </c>
      <c r="AD116" s="57">
        <v>0</v>
      </c>
      <c r="AE116" s="57"/>
      <c r="AF116" s="57">
        <v>0</v>
      </c>
      <c r="AG116" s="57">
        <v>0</v>
      </c>
      <c r="AH116" s="57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7">
        <v>0</v>
      </c>
      <c r="AP116" s="57">
        <v>0</v>
      </c>
      <c r="AQ116" s="57">
        <v>0</v>
      </c>
      <c r="AR116" s="57">
        <v>0</v>
      </c>
      <c r="AS116" s="57"/>
      <c r="AT116" s="57">
        <v>0</v>
      </c>
      <c r="AU116" s="57">
        <v>0</v>
      </c>
      <c r="AV116" s="57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7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7"/>
      <c r="BK116" s="57"/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7">
        <v>0</v>
      </c>
      <c r="BR116" s="57">
        <v>0</v>
      </c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  <c r="DC116" s="57"/>
      <c r="DD116" s="57"/>
      <c r="DE116" s="57"/>
      <c r="DF116" s="57"/>
      <c r="DG116" s="57"/>
      <c r="DH116" s="57"/>
      <c r="DI116" s="57"/>
      <c r="DJ116" s="57"/>
      <c r="DK116" s="57"/>
      <c r="DL116" s="57"/>
      <c r="DM116" s="57"/>
      <c r="DN116" s="57"/>
      <c r="DO116" s="57"/>
      <c r="DP116" s="57"/>
      <c r="DQ116" s="57"/>
      <c r="DR116" s="57"/>
      <c r="DS116" s="57"/>
      <c r="DT116" s="57"/>
      <c r="DU116" s="57"/>
      <c r="DV116" s="57"/>
      <c r="DW116" s="57"/>
      <c r="DX116" s="57"/>
      <c r="DY116" s="57"/>
      <c r="DZ116" s="57"/>
      <c r="EA116" s="57"/>
      <c r="EB116" s="57"/>
      <c r="EC116" s="57"/>
      <c r="ED116" s="57"/>
      <c r="EE116" s="57"/>
      <c r="EF116" s="57"/>
      <c r="EG116" s="57"/>
      <c r="EH116" s="57"/>
      <c r="EI116" s="57"/>
      <c r="EJ116" s="57"/>
      <c r="EK116" s="57"/>
      <c r="EL116" s="57"/>
      <c r="EM116" s="57"/>
      <c r="EN116" s="57"/>
      <c r="EO116" s="57"/>
      <c r="EP116" s="57"/>
      <c r="EQ116" s="57"/>
      <c r="ER116" s="57"/>
      <c r="ES116" s="57"/>
      <c r="ET116" s="57"/>
      <c r="EU116" s="57"/>
      <c r="EV116" s="57"/>
      <c r="EW116" s="57"/>
      <c r="EX116" s="57"/>
      <c r="EY116" s="57"/>
      <c r="EZ116" s="57"/>
      <c r="FA116" s="57"/>
      <c r="FB116" s="57"/>
      <c r="FC116" s="57"/>
      <c r="FD116" s="57"/>
      <c r="FE116" s="57"/>
      <c r="FF116" s="57"/>
      <c r="FG116" s="57"/>
      <c r="FH116" s="57"/>
      <c r="FI116" s="57"/>
      <c r="FJ116" s="57"/>
      <c r="FK116" s="57"/>
      <c r="FL116" s="57"/>
      <c r="FM116" s="57"/>
      <c r="FN116" s="57"/>
      <c r="FO116" s="57"/>
      <c r="FP116" s="57"/>
      <c r="FQ116" s="57"/>
      <c r="FR116" s="57"/>
      <c r="FS116" s="57"/>
      <c r="FT116" s="57"/>
      <c r="FU116" s="57"/>
      <c r="FV116" s="57"/>
      <c r="FW116" s="57"/>
      <c r="FX116" s="57"/>
      <c r="FY116" s="57"/>
      <c r="FZ116" s="57"/>
      <c r="GA116" s="57"/>
      <c r="GB116" s="57"/>
      <c r="GC116" s="57"/>
      <c r="GD116" s="57"/>
      <c r="GE116" s="57"/>
      <c r="GF116" s="57"/>
      <c r="GG116" s="57"/>
      <c r="GH116" s="57"/>
      <c r="GI116" s="57"/>
      <c r="GJ116" s="57"/>
      <c r="GK116" s="57"/>
      <c r="GL116" s="57"/>
      <c r="GM116" s="57"/>
      <c r="GN116" s="57"/>
      <c r="GO116" s="57"/>
      <c r="GP116" s="57"/>
      <c r="GQ116" s="57"/>
      <c r="GR116" s="57"/>
      <c r="GS116" s="57"/>
      <c r="GT116" s="57"/>
      <c r="GU116" s="57"/>
      <c r="GV116" s="57"/>
      <c r="GW116" s="57"/>
      <c r="GX116" s="57"/>
      <c r="GY116" s="57"/>
      <c r="GZ116" s="57"/>
      <c r="HA116" s="57"/>
      <c r="HB116" s="57"/>
      <c r="HC116" s="57"/>
      <c r="HD116" s="57"/>
      <c r="HE116" s="57"/>
      <c r="HF116" s="57"/>
      <c r="HG116" s="57"/>
      <c r="HH116" s="57"/>
      <c r="HI116" s="57"/>
      <c r="HJ116" s="57"/>
      <c r="HK116" s="57"/>
      <c r="HL116" s="57"/>
      <c r="HM116" s="57"/>
      <c r="HN116" s="57"/>
      <c r="HO116" s="57"/>
      <c r="HP116" s="57"/>
      <c r="HQ116" s="57"/>
      <c r="HR116" s="57"/>
      <c r="HS116" s="57"/>
      <c r="HT116" s="57"/>
      <c r="HU116" s="57"/>
      <c r="HV116" s="57"/>
      <c r="HW116" s="57"/>
      <c r="HX116" s="57"/>
      <c r="HY116" s="57"/>
      <c r="HZ116" s="57"/>
      <c r="IA116" s="57"/>
      <c r="IB116" s="57"/>
      <c r="IC116" s="57"/>
      <c r="ID116" s="57"/>
      <c r="IE116" s="57"/>
      <c r="IF116" s="57"/>
      <c r="IG116" s="57"/>
      <c r="IH116" s="57"/>
      <c r="II116" s="57"/>
      <c r="IJ116" s="57"/>
      <c r="IK116" s="57"/>
      <c r="IL116" s="57"/>
      <c r="IM116" s="57"/>
      <c r="IN116" s="57"/>
      <c r="IO116" s="57"/>
      <c r="IP116" s="57"/>
      <c r="IQ116" s="57"/>
      <c r="IR116" s="57"/>
      <c r="IS116" s="57"/>
      <c r="IT116" s="57"/>
      <c r="IU116" s="57"/>
      <c r="IV116" s="57"/>
      <c r="IW116" s="57"/>
      <c r="IX116" s="57"/>
      <c r="IY116" s="57"/>
      <c r="IZ116" s="57"/>
      <c r="JA116" s="57"/>
      <c r="JB116" s="57"/>
      <c r="JC116" s="57"/>
      <c r="JD116" s="57"/>
      <c r="JE116" s="57"/>
      <c r="JF116" s="57"/>
      <c r="JG116" s="57"/>
      <c r="JH116" s="57"/>
      <c r="JI116" s="57"/>
      <c r="JJ116" s="57"/>
      <c r="JK116" s="57"/>
      <c r="JL116" s="57"/>
      <c r="JM116" s="57"/>
      <c r="JN116" s="57"/>
      <c r="JO116" s="57"/>
      <c r="JP116" s="57"/>
      <c r="JQ116" s="57"/>
      <c r="JR116" s="57"/>
      <c r="JS116" s="57"/>
      <c r="JT116" s="57"/>
      <c r="JU116" s="57"/>
      <c r="JV116" s="57"/>
      <c r="JW116" s="57"/>
      <c r="JX116" s="57"/>
      <c r="JY116" s="57"/>
      <c r="JZ116" s="57"/>
      <c r="KA116" s="57"/>
      <c r="KB116" s="57"/>
      <c r="KC116" s="57"/>
      <c r="KD116" s="57"/>
      <c r="KE116" s="57"/>
      <c r="KF116" s="57"/>
      <c r="KG116" s="57"/>
      <c r="KH116" s="57"/>
      <c r="KI116" s="57"/>
      <c r="KJ116" s="57"/>
      <c r="KK116" s="57"/>
      <c r="KL116" s="57"/>
      <c r="KM116" s="57"/>
      <c r="KN116" s="57"/>
      <c r="KO116" s="57"/>
      <c r="KP116" s="57"/>
      <c r="KQ116" s="57"/>
      <c r="KR116" s="57"/>
      <c r="KS116" s="57"/>
      <c r="KT116" s="57"/>
      <c r="KU116" s="57"/>
      <c r="KV116" s="57"/>
      <c r="KW116" s="57"/>
      <c r="KX116" s="57"/>
      <c r="KY116" s="57"/>
      <c r="KZ116" s="57"/>
      <c r="LA116" s="57"/>
      <c r="LB116" s="57"/>
      <c r="LC116" s="57"/>
      <c r="LD116" s="57"/>
      <c r="LE116" s="57"/>
      <c r="LF116" s="57"/>
      <c r="LG116" s="57"/>
      <c r="LH116" s="57"/>
      <c r="LI116" s="57"/>
      <c r="LJ116" s="57"/>
      <c r="LK116" s="57"/>
      <c r="LL116" s="57"/>
      <c r="LM116" s="57"/>
      <c r="LN116" s="57"/>
      <c r="LO116" s="57"/>
      <c r="LP116" s="57"/>
      <c r="LQ116" s="57"/>
      <c r="LR116" s="57"/>
      <c r="LS116" s="57"/>
      <c r="LT116" s="57"/>
      <c r="LU116" s="57"/>
      <c r="LV116" s="57"/>
      <c r="LW116" s="57"/>
      <c r="LX116" s="57"/>
      <c r="LY116" s="57"/>
      <c r="LZ116" s="57"/>
      <c r="MA116" s="57"/>
      <c r="MB116" s="57"/>
      <c r="MC116" s="57"/>
      <c r="MD116" s="57"/>
      <c r="ME116" s="57"/>
      <c r="MF116" s="57"/>
      <c r="MG116" s="57"/>
      <c r="MH116" s="57"/>
      <c r="MI116" s="57"/>
      <c r="MJ116" s="57"/>
      <c r="MK116" s="57"/>
      <c r="ML116" s="57"/>
      <c r="MM116" s="57"/>
      <c r="MN116" s="57"/>
      <c r="MO116" s="57"/>
      <c r="MP116" s="57"/>
      <c r="MQ116" s="57"/>
      <c r="MR116" s="57"/>
      <c r="MS116" s="57"/>
      <c r="MT116" s="57"/>
      <c r="MU116" s="57"/>
      <c r="MV116" s="57"/>
      <c r="MW116" s="57"/>
      <c r="MX116" s="57"/>
      <c r="MY116" s="57"/>
      <c r="MZ116" s="57"/>
      <c r="NA116" s="57"/>
      <c r="NB116" s="57"/>
      <c r="NC116" s="57"/>
      <c r="ND116" s="57"/>
      <c r="NE116" s="57"/>
      <c r="NF116" s="57"/>
      <c r="NG116" s="57"/>
      <c r="NH116" s="57"/>
      <c r="NI116" s="57"/>
      <c r="NJ116" s="57"/>
      <c r="NK116" s="57"/>
      <c r="NL116" s="57"/>
      <c r="NM116" s="57"/>
      <c r="NN116" s="57"/>
      <c r="NO116" s="57"/>
      <c r="NP116" s="57"/>
      <c r="NQ116" s="57"/>
      <c r="NR116" s="57"/>
      <c r="NS116" s="57"/>
      <c r="NT116" s="57"/>
      <c r="NU116" s="57"/>
      <c r="NV116" s="57"/>
      <c r="NW116" s="57"/>
      <c r="NX116" s="57"/>
      <c r="NY116" s="57"/>
      <c r="NZ116" s="57"/>
      <c r="OA116" s="57"/>
      <c r="OB116" s="57"/>
      <c r="OC116" s="57"/>
      <c r="OD116" s="57"/>
      <c r="OE116" s="57"/>
      <c r="OF116" s="57"/>
      <c r="OG116" s="57"/>
      <c r="OH116" s="57"/>
      <c r="OI116" s="57"/>
      <c r="OJ116" s="57"/>
      <c r="OK116" s="57"/>
      <c r="OL116" s="57"/>
      <c r="OM116" s="57"/>
      <c r="ON116" s="57"/>
      <c r="OO116" s="57"/>
      <c r="OP116" s="57"/>
      <c r="OQ116" s="57"/>
      <c r="OR116" s="57"/>
      <c r="OS116" s="57"/>
      <c r="OT116" s="57"/>
      <c r="OU116" s="57"/>
      <c r="OV116" s="57"/>
      <c r="OW116" s="57"/>
      <c r="OX116" s="57"/>
      <c r="OY116" s="57"/>
      <c r="OZ116" s="57"/>
      <c r="PA116" s="57"/>
      <c r="PB116" s="57"/>
      <c r="PC116" s="57"/>
      <c r="PD116" s="57"/>
      <c r="PE116" s="57"/>
      <c r="PF116" s="57"/>
      <c r="PG116" s="57"/>
      <c r="PH116" s="57"/>
      <c r="PI116" s="57"/>
      <c r="PJ116" s="57"/>
      <c r="PK116" s="57"/>
      <c r="PL116" s="57"/>
      <c r="PM116" s="57"/>
      <c r="PN116" s="57"/>
      <c r="PO116" s="57"/>
      <c r="PP116" s="57"/>
      <c r="PQ116" s="57"/>
      <c r="PR116" s="57"/>
      <c r="PS116" s="57"/>
      <c r="PT116" s="57"/>
      <c r="PU116" s="57"/>
      <c r="PV116" s="57"/>
      <c r="PW116" s="57"/>
      <c r="PX116" s="57"/>
      <c r="PY116" s="57"/>
      <c r="PZ116" s="57"/>
      <c r="QA116" s="57"/>
      <c r="QB116" s="57"/>
      <c r="QC116" s="57"/>
      <c r="QD116" s="57"/>
      <c r="QE116" s="57"/>
      <c r="QF116" s="57"/>
      <c r="QG116" s="57"/>
      <c r="QH116" s="57"/>
      <c r="QI116" s="57"/>
      <c r="QJ116" s="57"/>
      <c r="QK116" s="57"/>
      <c r="QL116" s="57"/>
      <c r="QM116" s="57"/>
      <c r="QN116" s="57"/>
      <c r="QO116" s="57"/>
      <c r="QP116" s="57"/>
      <c r="QQ116" s="57"/>
      <c r="QR116" s="57"/>
      <c r="QS116" s="57"/>
      <c r="QT116" s="57"/>
      <c r="QU116" s="57"/>
      <c r="QV116" s="57"/>
      <c r="QW116" s="57"/>
      <c r="QX116" s="57"/>
      <c r="QY116" s="57"/>
      <c r="QZ116" s="57"/>
      <c r="RA116" s="57"/>
      <c r="RB116" s="57"/>
      <c r="RC116" s="57"/>
      <c r="RD116" s="57"/>
      <c r="RE116" s="57"/>
      <c r="RF116" s="57"/>
      <c r="RG116" s="57"/>
      <c r="RH116" s="57"/>
      <c r="RI116" s="57"/>
      <c r="RJ116" s="57"/>
      <c r="RK116" s="57"/>
      <c r="RL116" s="57"/>
      <c r="RM116" s="57"/>
      <c r="RN116" s="57"/>
      <c r="RO116" s="57"/>
      <c r="RP116" s="57"/>
      <c r="RQ116" s="57"/>
      <c r="RR116" s="57"/>
      <c r="RS116" s="57"/>
      <c r="RT116" s="57"/>
      <c r="RU116" s="57"/>
      <c r="RV116" s="57"/>
      <c r="RW116" s="57"/>
      <c r="RX116" s="57"/>
      <c r="RY116" s="57"/>
      <c r="RZ116" s="57"/>
      <c r="SA116" s="57"/>
      <c r="SB116" s="57"/>
      <c r="SC116" s="57"/>
      <c r="SD116" s="57"/>
      <c r="SE116" s="57"/>
      <c r="SF116" s="57"/>
      <c r="SG116" s="57"/>
      <c r="SH116" s="57"/>
      <c r="SI116" s="57"/>
      <c r="SJ116" s="57"/>
      <c r="SK116" s="57"/>
      <c r="SL116" s="57"/>
      <c r="SM116" s="57"/>
      <c r="SN116" s="57"/>
      <c r="SO116" s="57"/>
      <c r="SP116" s="57"/>
      <c r="SQ116" s="57"/>
      <c r="SR116" s="57"/>
      <c r="SS116" s="57"/>
      <c r="ST116" s="57"/>
      <c r="SU116" s="57"/>
      <c r="SV116" s="57"/>
      <c r="SW116" s="57"/>
      <c r="SX116" s="57"/>
      <c r="SY116" s="57"/>
      <c r="SZ116" s="57"/>
      <c r="TA116" s="57"/>
      <c r="TB116" s="57"/>
      <c r="TC116" s="57"/>
      <c r="TD116" s="57"/>
      <c r="TE116" s="57"/>
      <c r="TF116" s="57"/>
      <c r="TG116" s="57"/>
      <c r="TH116" s="57"/>
      <c r="TI116" s="57"/>
      <c r="TJ116" s="57"/>
      <c r="TK116" s="57"/>
      <c r="TL116" s="57"/>
      <c r="TM116" s="57"/>
      <c r="TN116" s="57"/>
      <c r="TO116" s="57"/>
      <c r="TP116" s="57"/>
      <c r="TQ116" s="57"/>
      <c r="TR116" s="57"/>
      <c r="TS116" s="57"/>
      <c r="TT116" s="57"/>
      <c r="TU116" s="57"/>
      <c r="TV116" s="57"/>
      <c r="TW116" s="57"/>
      <c r="TX116" s="57"/>
      <c r="TY116" s="57"/>
      <c r="TZ116" s="57"/>
      <c r="UA116" s="57"/>
      <c r="UB116" s="57"/>
      <c r="UC116" s="57"/>
      <c r="UD116" s="57"/>
      <c r="UE116" s="57"/>
      <c r="UF116" s="57"/>
      <c r="UG116" s="57"/>
      <c r="UH116" s="57"/>
      <c r="UI116" s="57"/>
      <c r="UJ116" s="57"/>
      <c r="UK116" s="57"/>
      <c r="UL116" s="57"/>
      <c r="UM116" s="57"/>
      <c r="UN116" s="57"/>
      <c r="UO116" s="57"/>
      <c r="UP116" s="57"/>
      <c r="UQ116" s="57"/>
      <c r="UR116" s="57"/>
      <c r="US116" s="57"/>
      <c r="UT116" s="57"/>
      <c r="UU116" s="57"/>
      <c r="UV116" s="57"/>
      <c r="UW116" s="57"/>
      <c r="UX116" s="57"/>
      <c r="UY116" s="57"/>
      <c r="UZ116" s="57"/>
      <c r="VA116" s="57"/>
      <c r="VB116" s="57"/>
      <c r="VC116" s="57"/>
      <c r="VD116" s="57"/>
      <c r="VE116" s="57"/>
      <c r="VF116" s="57"/>
      <c r="VG116" s="57"/>
      <c r="VH116" s="57"/>
      <c r="VI116" s="57"/>
      <c r="VJ116" s="57"/>
      <c r="VK116" s="57"/>
      <c r="VL116" s="57"/>
      <c r="VM116" s="57"/>
      <c r="VN116" s="57"/>
      <c r="VO116" s="57"/>
      <c r="VP116" s="57"/>
      <c r="VQ116" s="57"/>
      <c r="VR116" s="57"/>
      <c r="VS116" s="57"/>
      <c r="VT116" s="57"/>
      <c r="VU116" s="57"/>
      <c r="VV116" s="57"/>
      <c r="VW116" s="57"/>
      <c r="VX116" s="57"/>
      <c r="VY116" s="57"/>
      <c r="VZ116" s="57"/>
      <c r="WA116" s="57"/>
      <c r="WB116" s="57"/>
      <c r="WC116" s="57"/>
      <c r="WD116" s="57"/>
      <c r="WE116" s="57"/>
      <c r="WF116" s="57"/>
      <c r="WG116" s="57"/>
      <c r="WH116" s="57"/>
      <c r="WI116" s="57"/>
      <c r="WJ116" s="57"/>
      <c r="WK116" s="57"/>
      <c r="WL116" s="57"/>
      <c r="WM116" s="57"/>
      <c r="WN116" s="57"/>
      <c r="WO116" s="57"/>
      <c r="WP116" s="57"/>
      <c r="WQ116" s="57"/>
      <c r="WR116" s="57"/>
      <c r="WS116" s="57"/>
      <c r="WT116" s="57"/>
      <c r="WU116" s="57"/>
      <c r="WV116" s="57"/>
      <c r="WW116" s="57"/>
      <c r="WX116" s="57"/>
      <c r="WY116" s="57"/>
      <c r="WZ116" s="57"/>
      <c r="XA116" s="57"/>
      <c r="XB116" s="57"/>
      <c r="XC116" s="57"/>
      <c r="XD116" s="57"/>
      <c r="XE116" s="57"/>
      <c r="XF116" s="57"/>
      <c r="XG116" s="57"/>
      <c r="XH116" s="57"/>
      <c r="XI116" s="57"/>
      <c r="XJ116" s="57"/>
      <c r="XK116" s="57"/>
      <c r="XL116" s="57"/>
      <c r="XM116" s="57"/>
      <c r="XN116" s="57"/>
      <c r="XO116" s="57"/>
      <c r="XP116" s="57"/>
      <c r="XQ116" s="57"/>
      <c r="XR116" s="57"/>
      <c r="XS116" s="57"/>
      <c r="XT116" s="57"/>
      <c r="XU116" s="57"/>
      <c r="XV116" s="57"/>
      <c r="XW116" s="57"/>
      <c r="XX116" s="57"/>
      <c r="XY116" s="57"/>
      <c r="XZ116" s="57"/>
      <c r="YA116" s="57"/>
      <c r="YB116" s="57"/>
      <c r="YC116" s="57"/>
      <c r="YD116" s="57"/>
      <c r="YE116" s="57"/>
      <c r="YF116" s="57"/>
      <c r="YG116" s="57"/>
      <c r="YH116" s="57"/>
      <c r="YI116" s="57"/>
      <c r="YJ116" s="57"/>
      <c r="YK116" s="57"/>
      <c r="YL116" s="57"/>
      <c r="YM116" s="57"/>
      <c r="YN116" s="57"/>
      <c r="YO116" s="57"/>
      <c r="YP116" s="57"/>
      <c r="YQ116" s="57"/>
      <c r="YR116" s="57"/>
      <c r="YS116" s="57"/>
      <c r="YT116" s="57"/>
      <c r="YU116" s="57"/>
      <c r="YV116" s="57"/>
      <c r="YW116" s="57"/>
      <c r="YX116" s="57"/>
      <c r="YY116" s="57"/>
    </row>
    <row r="117" spans="2:675" x14ac:dyDescent="0.25">
      <c r="B117" s="157"/>
      <c r="C117" s="59">
        <f t="shared" si="4"/>
        <v>115</v>
      </c>
      <c r="D117" s="57"/>
      <c r="E117" s="57"/>
      <c r="F117" s="57">
        <f t="shared" ca="1" si="3"/>
        <v>0</v>
      </c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>
        <v>0</v>
      </c>
      <c r="V117" s="57">
        <v>0</v>
      </c>
      <c r="W117" s="57">
        <v>0</v>
      </c>
      <c r="X117" s="57"/>
      <c r="Y117" s="57"/>
      <c r="Z117" s="57">
        <v>0</v>
      </c>
      <c r="AA117" s="57">
        <v>0</v>
      </c>
      <c r="AB117" s="57">
        <v>0</v>
      </c>
      <c r="AC117" s="57">
        <v>0</v>
      </c>
      <c r="AD117" s="57">
        <v>0</v>
      </c>
      <c r="AE117" s="57"/>
      <c r="AF117" s="57">
        <v>0</v>
      </c>
      <c r="AG117" s="57">
        <v>0</v>
      </c>
      <c r="AH117" s="57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7">
        <v>0</v>
      </c>
      <c r="AP117" s="57">
        <v>0</v>
      </c>
      <c r="AQ117" s="57">
        <v>0</v>
      </c>
      <c r="AR117" s="57">
        <v>0</v>
      </c>
      <c r="AS117" s="57"/>
      <c r="AT117" s="57">
        <v>0</v>
      </c>
      <c r="AU117" s="57">
        <v>0</v>
      </c>
      <c r="AV117" s="57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7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7"/>
      <c r="BK117" s="57"/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7">
        <v>0</v>
      </c>
      <c r="BR117" s="57">
        <v>0</v>
      </c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  <c r="DC117" s="57"/>
      <c r="DD117" s="57"/>
      <c r="DE117" s="57"/>
      <c r="DF117" s="57"/>
      <c r="DG117" s="57"/>
      <c r="DH117" s="57"/>
      <c r="DI117" s="57"/>
      <c r="DJ117" s="57"/>
      <c r="DK117" s="57"/>
      <c r="DL117" s="57"/>
      <c r="DM117" s="57"/>
      <c r="DN117" s="57"/>
      <c r="DO117" s="57"/>
      <c r="DP117" s="57"/>
      <c r="DQ117" s="57"/>
      <c r="DR117" s="57"/>
      <c r="DS117" s="57"/>
      <c r="DT117" s="57"/>
      <c r="DU117" s="57"/>
      <c r="DV117" s="57"/>
      <c r="DW117" s="57"/>
      <c r="DX117" s="57"/>
      <c r="DY117" s="57"/>
      <c r="DZ117" s="57"/>
      <c r="EA117" s="57"/>
      <c r="EB117" s="57"/>
      <c r="EC117" s="57"/>
      <c r="ED117" s="57"/>
      <c r="EE117" s="57"/>
      <c r="EF117" s="57"/>
      <c r="EG117" s="57"/>
      <c r="EH117" s="57"/>
      <c r="EI117" s="57"/>
      <c r="EJ117" s="57"/>
      <c r="EK117" s="57"/>
      <c r="EL117" s="57"/>
      <c r="EM117" s="57"/>
      <c r="EN117" s="57"/>
      <c r="EO117" s="57"/>
      <c r="EP117" s="57"/>
      <c r="EQ117" s="57"/>
      <c r="ER117" s="57"/>
      <c r="ES117" s="57"/>
      <c r="ET117" s="57"/>
      <c r="EU117" s="57"/>
      <c r="EV117" s="57"/>
      <c r="EW117" s="57"/>
      <c r="EX117" s="57"/>
      <c r="EY117" s="57"/>
      <c r="EZ117" s="57"/>
      <c r="FA117" s="57"/>
      <c r="FB117" s="57"/>
      <c r="FC117" s="57"/>
      <c r="FD117" s="57"/>
      <c r="FE117" s="57"/>
      <c r="FF117" s="57"/>
      <c r="FG117" s="57"/>
      <c r="FH117" s="57"/>
      <c r="FI117" s="57"/>
      <c r="FJ117" s="57"/>
      <c r="FK117" s="57"/>
      <c r="FL117" s="57"/>
      <c r="FM117" s="57"/>
      <c r="FN117" s="57"/>
      <c r="FO117" s="57"/>
      <c r="FP117" s="57"/>
      <c r="FQ117" s="57"/>
      <c r="FR117" s="57"/>
      <c r="FS117" s="57"/>
      <c r="FT117" s="57"/>
      <c r="FU117" s="57"/>
      <c r="FV117" s="57"/>
      <c r="FW117" s="57"/>
      <c r="FX117" s="57"/>
      <c r="FY117" s="57"/>
      <c r="FZ117" s="57"/>
      <c r="GA117" s="57"/>
      <c r="GB117" s="57"/>
      <c r="GC117" s="57"/>
      <c r="GD117" s="57"/>
      <c r="GE117" s="57"/>
      <c r="GF117" s="57"/>
      <c r="GG117" s="57"/>
      <c r="GH117" s="57"/>
      <c r="GI117" s="57"/>
      <c r="GJ117" s="57"/>
      <c r="GK117" s="57"/>
      <c r="GL117" s="57"/>
      <c r="GM117" s="57"/>
      <c r="GN117" s="57"/>
      <c r="GO117" s="57"/>
      <c r="GP117" s="57"/>
      <c r="GQ117" s="57"/>
      <c r="GR117" s="57"/>
      <c r="GS117" s="57"/>
      <c r="GT117" s="57"/>
      <c r="GU117" s="57"/>
      <c r="GV117" s="57"/>
      <c r="GW117" s="57"/>
      <c r="GX117" s="57"/>
      <c r="GY117" s="57"/>
      <c r="GZ117" s="57"/>
      <c r="HA117" s="57"/>
      <c r="HB117" s="57"/>
      <c r="HC117" s="57"/>
      <c r="HD117" s="57"/>
      <c r="HE117" s="57"/>
      <c r="HF117" s="57"/>
      <c r="HG117" s="57"/>
      <c r="HH117" s="57"/>
      <c r="HI117" s="57"/>
      <c r="HJ117" s="57"/>
      <c r="HK117" s="57"/>
      <c r="HL117" s="57"/>
      <c r="HM117" s="57"/>
      <c r="HN117" s="57"/>
      <c r="HO117" s="57"/>
      <c r="HP117" s="57"/>
      <c r="HQ117" s="57"/>
      <c r="HR117" s="57"/>
      <c r="HS117" s="57"/>
      <c r="HT117" s="57"/>
      <c r="HU117" s="57"/>
      <c r="HV117" s="57"/>
      <c r="HW117" s="57"/>
      <c r="HX117" s="57"/>
      <c r="HY117" s="57"/>
      <c r="HZ117" s="57"/>
      <c r="IA117" s="57"/>
      <c r="IB117" s="57"/>
      <c r="IC117" s="57"/>
      <c r="ID117" s="57"/>
      <c r="IE117" s="57"/>
      <c r="IF117" s="57"/>
      <c r="IG117" s="57"/>
      <c r="IH117" s="57"/>
      <c r="II117" s="57"/>
      <c r="IJ117" s="57"/>
      <c r="IK117" s="57"/>
      <c r="IL117" s="57"/>
      <c r="IM117" s="57"/>
      <c r="IN117" s="57"/>
      <c r="IO117" s="57"/>
      <c r="IP117" s="57"/>
      <c r="IQ117" s="57"/>
      <c r="IR117" s="57"/>
      <c r="IS117" s="57"/>
      <c r="IT117" s="57"/>
      <c r="IU117" s="57"/>
      <c r="IV117" s="57"/>
      <c r="IW117" s="57"/>
      <c r="IX117" s="57"/>
      <c r="IY117" s="57"/>
      <c r="IZ117" s="57"/>
      <c r="JA117" s="57"/>
      <c r="JB117" s="57"/>
      <c r="JC117" s="57"/>
      <c r="JD117" s="57"/>
      <c r="JE117" s="57"/>
      <c r="JF117" s="57"/>
      <c r="JG117" s="57"/>
      <c r="JH117" s="57"/>
      <c r="JI117" s="57"/>
      <c r="JJ117" s="57"/>
      <c r="JK117" s="57"/>
      <c r="JL117" s="57"/>
      <c r="JM117" s="57"/>
      <c r="JN117" s="57"/>
      <c r="JO117" s="57"/>
      <c r="JP117" s="57"/>
      <c r="JQ117" s="57"/>
      <c r="JR117" s="57"/>
      <c r="JS117" s="57"/>
      <c r="JT117" s="57"/>
      <c r="JU117" s="57"/>
      <c r="JV117" s="57"/>
      <c r="JW117" s="57"/>
      <c r="JX117" s="57"/>
      <c r="JY117" s="57"/>
      <c r="JZ117" s="57"/>
      <c r="KA117" s="57"/>
      <c r="KB117" s="57"/>
      <c r="KC117" s="57"/>
      <c r="KD117" s="57"/>
      <c r="KE117" s="57"/>
      <c r="KF117" s="57"/>
      <c r="KG117" s="57"/>
      <c r="KH117" s="57"/>
      <c r="KI117" s="57"/>
      <c r="KJ117" s="57"/>
      <c r="KK117" s="57"/>
      <c r="KL117" s="57"/>
      <c r="KM117" s="57"/>
      <c r="KN117" s="57"/>
      <c r="KO117" s="57"/>
      <c r="KP117" s="57"/>
      <c r="KQ117" s="57"/>
      <c r="KR117" s="57"/>
      <c r="KS117" s="57"/>
      <c r="KT117" s="57"/>
      <c r="KU117" s="57"/>
      <c r="KV117" s="57"/>
      <c r="KW117" s="57"/>
      <c r="KX117" s="57"/>
      <c r="KY117" s="57"/>
      <c r="KZ117" s="57"/>
      <c r="LA117" s="57"/>
      <c r="LB117" s="57"/>
      <c r="LC117" s="57"/>
      <c r="LD117" s="57"/>
      <c r="LE117" s="57"/>
      <c r="LF117" s="57"/>
      <c r="LG117" s="57"/>
      <c r="LH117" s="57"/>
      <c r="LI117" s="57"/>
      <c r="LJ117" s="57"/>
      <c r="LK117" s="57"/>
      <c r="LL117" s="57"/>
      <c r="LM117" s="57"/>
      <c r="LN117" s="57"/>
      <c r="LO117" s="57"/>
      <c r="LP117" s="57"/>
      <c r="LQ117" s="57"/>
      <c r="LR117" s="57"/>
      <c r="LS117" s="57"/>
      <c r="LT117" s="57"/>
      <c r="LU117" s="57"/>
      <c r="LV117" s="57"/>
      <c r="LW117" s="57"/>
      <c r="LX117" s="57"/>
      <c r="LY117" s="57"/>
      <c r="LZ117" s="57"/>
      <c r="MA117" s="57"/>
      <c r="MB117" s="57"/>
      <c r="MC117" s="57"/>
      <c r="MD117" s="57"/>
      <c r="ME117" s="57"/>
      <c r="MF117" s="57"/>
      <c r="MG117" s="57"/>
      <c r="MH117" s="57"/>
      <c r="MI117" s="57"/>
      <c r="MJ117" s="57"/>
      <c r="MK117" s="57"/>
      <c r="ML117" s="57"/>
      <c r="MM117" s="57"/>
      <c r="MN117" s="57"/>
      <c r="MO117" s="57"/>
      <c r="MP117" s="57"/>
      <c r="MQ117" s="57"/>
      <c r="MR117" s="57"/>
      <c r="MS117" s="57"/>
      <c r="MT117" s="57"/>
      <c r="MU117" s="57"/>
      <c r="MV117" s="57"/>
      <c r="MW117" s="57"/>
      <c r="MX117" s="57"/>
      <c r="MY117" s="57"/>
      <c r="MZ117" s="57"/>
      <c r="NA117" s="57"/>
      <c r="NB117" s="57"/>
      <c r="NC117" s="57"/>
      <c r="ND117" s="57"/>
      <c r="NE117" s="57"/>
      <c r="NF117" s="57"/>
      <c r="NG117" s="57"/>
      <c r="NH117" s="57"/>
      <c r="NI117" s="57"/>
      <c r="NJ117" s="57"/>
      <c r="NK117" s="57"/>
      <c r="NL117" s="57"/>
      <c r="NM117" s="57"/>
      <c r="NN117" s="57"/>
      <c r="NO117" s="57"/>
      <c r="NP117" s="57"/>
      <c r="NQ117" s="57"/>
      <c r="NR117" s="57"/>
      <c r="NS117" s="57"/>
      <c r="NT117" s="57"/>
      <c r="NU117" s="57"/>
      <c r="NV117" s="57"/>
      <c r="NW117" s="57"/>
      <c r="NX117" s="57"/>
      <c r="NY117" s="57"/>
      <c r="NZ117" s="57"/>
      <c r="OA117" s="57"/>
      <c r="OB117" s="57"/>
      <c r="OC117" s="57"/>
      <c r="OD117" s="57"/>
      <c r="OE117" s="57"/>
      <c r="OF117" s="57"/>
      <c r="OG117" s="57"/>
      <c r="OH117" s="57"/>
      <c r="OI117" s="57"/>
      <c r="OJ117" s="57"/>
      <c r="OK117" s="57"/>
      <c r="OL117" s="57"/>
      <c r="OM117" s="57"/>
      <c r="ON117" s="57"/>
      <c r="OO117" s="57"/>
      <c r="OP117" s="57"/>
      <c r="OQ117" s="57"/>
      <c r="OR117" s="57"/>
      <c r="OS117" s="57"/>
      <c r="OT117" s="57"/>
      <c r="OU117" s="57"/>
      <c r="OV117" s="57"/>
      <c r="OW117" s="57"/>
      <c r="OX117" s="57"/>
      <c r="OY117" s="57"/>
      <c r="OZ117" s="57"/>
      <c r="PA117" s="57"/>
      <c r="PB117" s="57"/>
      <c r="PC117" s="57"/>
      <c r="PD117" s="57"/>
      <c r="PE117" s="57"/>
      <c r="PF117" s="57"/>
      <c r="PG117" s="57"/>
      <c r="PH117" s="57"/>
      <c r="PI117" s="57"/>
      <c r="PJ117" s="57"/>
      <c r="PK117" s="57"/>
      <c r="PL117" s="57"/>
      <c r="PM117" s="57"/>
      <c r="PN117" s="57"/>
      <c r="PO117" s="57"/>
      <c r="PP117" s="57"/>
      <c r="PQ117" s="57"/>
      <c r="PR117" s="57"/>
      <c r="PS117" s="57"/>
      <c r="PT117" s="57"/>
      <c r="PU117" s="57"/>
      <c r="PV117" s="57"/>
      <c r="PW117" s="57"/>
      <c r="PX117" s="57"/>
      <c r="PY117" s="57"/>
      <c r="PZ117" s="57"/>
      <c r="QA117" s="57"/>
      <c r="QB117" s="57"/>
      <c r="QC117" s="57"/>
      <c r="QD117" s="57"/>
      <c r="QE117" s="57"/>
      <c r="QF117" s="57"/>
      <c r="QG117" s="57"/>
      <c r="QH117" s="57"/>
      <c r="QI117" s="57"/>
      <c r="QJ117" s="57"/>
      <c r="QK117" s="57"/>
      <c r="QL117" s="57"/>
      <c r="QM117" s="57"/>
      <c r="QN117" s="57"/>
      <c r="QO117" s="57"/>
      <c r="QP117" s="57"/>
      <c r="QQ117" s="57"/>
      <c r="QR117" s="57"/>
      <c r="QS117" s="57"/>
      <c r="QT117" s="57"/>
      <c r="QU117" s="57"/>
      <c r="QV117" s="57"/>
      <c r="QW117" s="57"/>
      <c r="QX117" s="57"/>
      <c r="QY117" s="57"/>
      <c r="QZ117" s="57"/>
      <c r="RA117" s="57"/>
      <c r="RB117" s="57"/>
      <c r="RC117" s="57"/>
      <c r="RD117" s="57"/>
      <c r="RE117" s="57"/>
      <c r="RF117" s="57"/>
      <c r="RG117" s="57"/>
      <c r="RH117" s="57"/>
      <c r="RI117" s="57"/>
      <c r="RJ117" s="57"/>
      <c r="RK117" s="57"/>
      <c r="RL117" s="57"/>
      <c r="RM117" s="57"/>
      <c r="RN117" s="57"/>
      <c r="RO117" s="57"/>
      <c r="RP117" s="57"/>
      <c r="RQ117" s="57"/>
      <c r="RR117" s="57"/>
      <c r="RS117" s="57"/>
      <c r="RT117" s="57"/>
      <c r="RU117" s="57"/>
      <c r="RV117" s="57"/>
      <c r="RW117" s="57"/>
      <c r="RX117" s="57"/>
      <c r="RY117" s="57"/>
      <c r="RZ117" s="57"/>
      <c r="SA117" s="57"/>
      <c r="SB117" s="57"/>
      <c r="SC117" s="57"/>
      <c r="SD117" s="57"/>
      <c r="SE117" s="57"/>
      <c r="SF117" s="57"/>
      <c r="SG117" s="57"/>
      <c r="SH117" s="57"/>
      <c r="SI117" s="57"/>
      <c r="SJ117" s="57"/>
      <c r="SK117" s="57"/>
      <c r="SL117" s="57"/>
      <c r="SM117" s="57"/>
      <c r="SN117" s="57"/>
      <c r="SO117" s="57"/>
      <c r="SP117" s="57"/>
      <c r="SQ117" s="57"/>
      <c r="SR117" s="57"/>
      <c r="SS117" s="57"/>
      <c r="ST117" s="57"/>
      <c r="SU117" s="57"/>
      <c r="SV117" s="57"/>
      <c r="SW117" s="57"/>
      <c r="SX117" s="57"/>
      <c r="SY117" s="57"/>
      <c r="SZ117" s="57"/>
      <c r="TA117" s="57"/>
      <c r="TB117" s="57"/>
      <c r="TC117" s="57"/>
      <c r="TD117" s="57"/>
      <c r="TE117" s="57"/>
      <c r="TF117" s="57"/>
      <c r="TG117" s="57"/>
      <c r="TH117" s="57"/>
      <c r="TI117" s="57"/>
      <c r="TJ117" s="57"/>
      <c r="TK117" s="57"/>
      <c r="TL117" s="57"/>
      <c r="TM117" s="57"/>
      <c r="TN117" s="57"/>
      <c r="TO117" s="57"/>
      <c r="TP117" s="57"/>
      <c r="TQ117" s="57"/>
      <c r="TR117" s="57"/>
      <c r="TS117" s="57"/>
      <c r="TT117" s="57"/>
      <c r="TU117" s="57"/>
      <c r="TV117" s="57"/>
      <c r="TW117" s="57"/>
      <c r="TX117" s="57"/>
      <c r="TY117" s="57"/>
      <c r="TZ117" s="57"/>
      <c r="UA117" s="57"/>
      <c r="UB117" s="57"/>
      <c r="UC117" s="57"/>
      <c r="UD117" s="57"/>
      <c r="UE117" s="57"/>
      <c r="UF117" s="57"/>
      <c r="UG117" s="57"/>
      <c r="UH117" s="57"/>
      <c r="UI117" s="57"/>
      <c r="UJ117" s="57"/>
      <c r="UK117" s="57"/>
      <c r="UL117" s="57"/>
      <c r="UM117" s="57"/>
      <c r="UN117" s="57"/>
      <c r="UO117" s="57"/>
      <c r="UP117" s="57"/>
      <c r="UQ117" s="57"/>
      <c r="UR117" s="57"/>
      <c r="US117" s="57"/>
      <c r="UT117" s="57"/>
      <c r="UU117" s="57"/>
      <c r="UV117" s="57"/>
      <c r="UW117" s="57"/>
      <c r="UX117" s="57"/>
      <c r="UY117" s="57"/>
      <c r="UZ117" s="57"/>
      <c r="VA117" s="57"/>
      <c r="VB117" s="57"/>
      <c r="VC117" s="57"/>
      <c r="VD117" s="57"/>
      <c r="VE117" s="57"/>
      <c r="VF117" s="57"/>
      <c r="VG117" s="57"/>
      <c r="VH117" s="57"/>
      <c r="VI117" s="57"/>
      <c r="VJ117" s="57"/>
      <c r="VK117" s="57"/>
      <c r="VL117" s="57"/>
      <c r="VM117" s="57"/>
      <c r="VN117" s="57"/>
      <c r="VO117" s="57"/>
      <c r="VP117" s="57"/>
      <c r="VQ117" s="57"/>
      <c r="VR117" s="57"/>
      <c r="VS117" s="57"/>
      <c r="VT117" s="57"/>
      <c r="VU117" s="57"/>
      <c r="VV117" s="57"/>
      <c r="VW117" s="57"/>
      <c r="VX117" s="57"/>
      <c r="VY117" s="57"/>
      <c r="VZ117" s="57"/>
      <c r="WA117" s="57"/>
      <c r="WB117" s="57"/>
      <c r="WC117" s="57"/>
      <c r="WD117" s="57"/>
      <c r="WE117" s="57"/>
      <c r="WF117" s="57"/>
      <c r="WG117" s="57"/>
      <c r="WH117" s="57"/>
      <c r="WI117" s="57"/>
      <c r="WJ117" s="57"/>
      <c r="WK117" s="57"/>
      <c r="WL117" s="57"/>
      <c r="WM117" s="57"/>
      <c r="WN117" s="57"/>
      <c r="WO117" s="57"/>
      <c r="WP117" s="57"/>
      <c r="WQ117" s="57"/>
      <c r="WR117" s="57"/>
      <c r="WS117" s="57"/>
      <c r="WT117" s="57"/>
      <c r="WU117" s="57"/>
      <c r="WV117" s="57"/>
      <c r="WW117" s="57"/>
      <c r="WX117" s="57"/>
      <c r="WY117" s="57"/>
      <c r="WZ117" s="57"/>
      <c r="XA117" s="57"/>
      <c r="XB117" s="57"/>
      <c r="XC117" s="57"/>
      <c r="XD117" s="57"/>
      <c r="XE117" s="57"/>
      <c r="XF117" s="57"/>
      <c r="XG117" s="57"/>
      <c r="XH117" s="57"/>
      <c r="XI117" s="57"/>
      <c r="XJ117" s="57"/>
      <c r="XK117" s="57"/>
      <c r="XL117" s="57"/>
      <c r="XM117" s="57"/>
      <c r="XN117" s="57"/>
      <c r="XO117" s="57"/>
      <c r="XP117" s="57"/>
      <c r="XQ117" s="57"/>
      <c r="XR117" s="57"/>
      <c r="XS117" s="57"/>
      <c r="XT117" s="57"/>
      <c r="XU117" s="57"/>
      <c r="XV117" s="57"/>
      <c r="XW117" s="57"/>
      <c r="XX117" s="57"/>
      <c r="XY117" s="57"/>
      <c r="XZ117" s="57"/>
      <c r="YA117" s="57"/>
      <c r="YB117" s="57"/>
      <c r="YC117" s="57"/>
      <c r="YD117" s="57"/>
      <c r="YE117" s="57"/>
      <c r="YF117" s="57"/>
      <c r="YG117" s="57"/>
      <c r="YH117" s="57"/>
      <c r="YI117" s="57"/>
      <c r="YJ117" s="57"/>
      <c r="YK117" s="57"/>
      <c r="YL117" s="57"/>
      <c r="YM117" s="57"/>
      <c r="YN117" s="57"/>
      <c r="YO117" s="57"/>
      <c r="YP117" s="57"/>
      <c r="YQ117" s="57"/>
      <c r="YR117" s="57"/>
      <c r="YS117" s="57"/>
      <c r="YT117" s="57"/>
      <c r="YU117" s="57"/>
      <c r="YV117" s="57"/>
      <c r="YW117" s="57"/>
      <c r="YX117" s="57"/>
      <c r="YY117" s="57"/>
    </row>
    <row r="118" spans="2:675" x14ac:dyDescent="0.25">
      <c r="B118" s="157"/>
      <c r="C118" s="59">
        <f t="shared" si="4"/>
        <v>116</v>
      </c>
      <c r="D118" s="57"/>
      <c r="E118" s="57"/>
      <c r="F118" s="57">
        <f t="shared" ca="1" si="3"/>
        <v>0</v>
      </c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>
        <v>0</v>
      </c>
      <c r="V118" s="57">
        <v>0</v>
      </c>
      <c r="W118" s="57">
        <v>0</v>
      </c>
      <c r="X118" s="57"/>
      <c r="Y118" s="57"/>
      <c r="Z118" s="57">
        <v>0</v>
      </c>
      <c r="AA118" s="57">
        <v>0</v>
      </c>
      <c r="AB118" s="57">
        <v>0</v>
      </c>
      <c r="AC118" s="57">
        <v>0</v>
      </c>
      <c r="AD118" s="57">
        <v>0</v>
      </c>
      <c r="AE118" s="57"/>
      <c r="AF118" s="57">
        <v>0</v>
      </c>
      <c r="AG118" s="57">
        <v>0</v>
      </c>
      <c r="AH118" s="57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7">
        <v>0</v>
      </c>
      <c r="AP118" s="57">
        <v>0</v>
      </c>
      <c r="AQ118" s="57">
        <v>0</v>
      </c>
      <c r="AR118" s="57">
        <v>0</v>
      </c>
      <c r="AS118" s="57"/>
      <c r="AT118" s="57">
        <v>0</v>
      </c>
      <c r="AU118" s="57">
        <v>0</v>
      </c>
      <c r="AV118" s="57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7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7"/>
      <c r="BK118" s="57"/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7">
        <v>0</v>
      </c>
      <c r="BR118" s="57">
        <v>0</v>
      </c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  <c r="DC118" s="57"/>
      <c r="DD118" s="57"/>
      <c r="DE118" s="57"/>
      <c r="DF118" s="57"/>
      <c r="DG118" s="57"/>
      <c r="DH118" s="57"/>
      <c r="DI118" s="57"/>
      <c r="DJ118" s="57"/>
      <c r="DK118" s="57"/>
      <c r="DL118" s="57"/>
      <c r="DM118" s="57"/>
      <c r="DN118" s="57"/>
      <c r="DO118" s="57"/>
      <c r="DP118" s="57"/>
      <c r="DQ118" s="57"/>
      <c r="DR118" s="57"/>
      <c r="DS118" s="57"/>
      <c r="DT118" s="57"/>
      <c r="DU118" s="57"/>
      <c r="DV118" s="57"/>
      <c r="DW118" s="57"/>
      <c r="DX118" s="57"/>
      <c r="DY118" s="57"/>
      <c r="DZ118" s="57"/>
      <c r="EA118" s="57"/>
      <c r="EB118" s="57"/>
      <c r="EC118" s="57"/>
      <c r="ED118" s="57"/>
      <c r="EE118" s="57"/>
      <c r="EF118" s="57"/>
      <c r="EG118" s="57"/>
      <c r="EH118" s="57"/>
      <c r="EI118" s="57"/>
      <c r="EJ118" s="57"/>
      <c r="EK118" s="57"/>
      <c r="EL118" s="57"/>
      <c r="EM118" s="57"/>
      <c r="EN118" s="57"/>
      <c r="EO118" s="57"/>
      <c r="EP118" s="57"/>
      <c r="EQ118" s="57"/>
      <c r="ER118" s="57"/>
      <c r="ES118" s="57"/>
      <c r="ET118" s="57"/>
      <c r="EU118" s="57"/>
      <c r="EV118" s="57"/>
      <c r="EW118" s="57"/>
      <c r="EX118" s="57"/>
      <c r="EY118" s="57"/>
      <c r="EZ118" s="57"/>
      <c r="FA118" s="57"/>
      <c r="FB118" s="57"/>
      <c r="FC118" s="57"/>
      <c r="FD118" s="57"/>
      <c r="FE118" s="57"/>
      <c r="FF118" s="57"/>
      <c r="FG118" s="57"/>
      <c r="FH118" s="57"/>
      <c r="FI118" s="57"/>
      <c r="FJ118" s="57"/>
      <c r="FK118" s="57"/>
      <c r="FL118" s="57"/>
      <c r="FM118" s="57"/>
      <c r="FN118" s="57"/>
      <c r="FO118" s="57"/>
      <c r="FP118" s="57"/>
      <c r="FQ118" s="57"/>
      <c r="FR118" s="57"/>
      <c r="FS118" s="57"/>
      <c r="FT118" s="57"/>
      <c r="FU118" s="57"/>
      <c r="FV118" s="57"/>
      <c r="FW118" s="57"/>
      <c r="FX118" s="57"/>
      <c r="FY118" s="57"/>
      <c r="FZ118" s="57"/>
      <c r="GA118" s="57"/>
      <c r="GB118" s="57"/>
      <c r="GC118" s="57"/>
      <c r="GD118" s="57"/>
      <c r="GE118" s="57"/>
      <c r="GF118" s="57"/>
      <c r="GG118" s="57"/>
      <c r="GH118" s="57"/>
      <c r="GI118" s="57"/>
      <c r="GJ118" s="57"/>
      <c r="GK118" s="57"/>
      <c r="GL118" s="57"/>
      <c r="GM118" s="57"/>
      <c r="GN118" s="57"/>
      <c r="GO118" s="57"/>
      <c r="GP118" s="57"/>
      <c r="GQ118" s="57"/>
      <c r="GR118" s="57"/>
      <c r="GS118" s="57"/>
      <c r="GT118" s="57"/>
      <c r="GU118" s="57"/>
      <c r="GV118" s="57"/>
      <c r="GW118" s="57"/>
      <c r="GX118" s="57"/>
      <c r="GY118" s="57"/>
      <c r="GZ118" s="57"/>
      <c r="HA118" s="57"/>
      <c r="HB118" s="57"/>
      <c r="HC118" s="57"/>
      <c r="HD118" s="57"/>
      <c r="HE118" s="57"/>
      <c r="HF118" s="57"/>
      <c r="HG118" s="57"/>
      <c r="HH118" s="57"/>
      <c r="HI118" s="57"/>
      <c r="HJ118" s="57"/>
      <c r="HK118" s="57"/>
      <c r="HL118" s="57"/>
      <c r="HM118" s="57"/>
      <c r="HN118" s="57"/>
      <c r="HO118" s="57"/>
      <c r="HP118" s="57"/>
      <c r="HQ118" s="57"/>
      <c r="HR118" s="57"/>
      <c r="HS118" s="57"/>
      <c r="HT118" s="57"/>
      <c r="HU118" s="57"/>
      <c r="HV118" s="57"/>
      <c r="HW118" s="57"/>
      <c r="HX118" s="57"/>
      <c r="HY118" s="57"/>
      <c r="HZ118" s="57"/>
      <c r="IA118" s="57"/>
      <c r="IB118" s="57"/>
      <c r="IC118" s="57"/>
      <c r="ID118" s="57"/>
      <c r="IE118" s="57"/>
      <c r="IF118" s="57"/>
      <c r="IG118" s="57"/>
      <c r="IH118" s="57"/>
      <c r="II118" s="57"/>
      <c r="IJ118" s="57"/>
      <c r="IK118" s="57"/>
      <c r="IL118" s="57"/>
      <c r="IM118" s="57"/>
      <c r="IN118" s="57"/>
      <c r="IO118" s="57"/>
      <c r="IP118" s="57"/>
      <c r="IQ118" s="57"/>
      <c r="IR118" s="57"/>
      <c r="IS118" s="57"/>
      <c r="IT118" s="57"/>
      <c r="IU118" s="57"/>
      <c r="IV118" s="57"/>
      <c r="IW118" s="57"/>
      <c r="IX118" s="57"/>
      <c r="IY118" s="57"/>
      <c r="IZ118" s="57"/>
      <c r="JA118" s="57"/>
      <c r="JB118" s="57"/>
      <c r="JC118" s="57"/>
      <c r="JD118" s="57"/>
      <c r="JE118" s="57"/>
      <c r="JF118" s="57"/>
      <c r="JG118" s="57"/>
      <c r="JH118" s="57"/>
      <c r="JI118" s="57"/>
      <c r="JJ118" s="57"/>
      <c r="JK118" s="57"/>
      <c r="JL118" s="57"/>
      <c r="JM118" s="57"/>
      <c r="JN118" s="57"/>
      <c r="JO118" s="57"/>
      <c r="JP118" s="57"/>
      <c r="JQ118" s="57"/>
      <c r="JR118" s="57"/>
      <c r="JS118" s="57"/>
      <c r="JT118" s="57"/>
      <c r="JU118" s="57"/>
      <c r="JV118" s="57"/>
      <c r="JW118" s="57"/>
      <c r="JX118" s="57"/>
      <c r="JY118" s="57"/>
      <c r="JZ118" s="57"/>
      <c r="KA118" s="57"/>
      <c r="KB118" s="57"/>
      <c r="KC118" s="57"/>
      <c r="KD118" s="57"/>
      <c r="KE118" s="57"/>
      <c r="KF118" s="57"/>
      <c r="KG118" s="57"/>
      <c r="KH118" s="57"/>
      <c r="KI118" s="57"/>
      <c r="KJ118" s="57"/>
      <c r="KK118" s="57"/>
      <c r="KL118" s="57"/>
      <c r="KM118" s="57"/>
      <c r="KN118" s="57"/>
      <c r="KO118" s="57"/>
      <c r="KP118" s="57"/>
      <c r="KQ118" s="57"/>
      <c r="KR118" s="57"/>
      <c r="KS118" s="57"/>
      <c r="KT118" s="57"/>
      <c r="KU118" s="57"/>
      <c r="KV118" s="57"/>
      <c r="KW118" s="57"/>
      <c r="KX118" s="57"/>
      <c r="KY118" s="57"/>
      <c r="KZ118" s="57"/>
      <c r="LA118" s="57"/>
      <c r="LB118" s="57"/>
      <c r="LC118" s="57"/>
      <c r="LD118" s="57"/>
      <c r="LE118" s="57"/>
      <c r="LF118" s="57"/>
      <c r="LG118" s="57"/>
      <c r="LH118" s="57"/>
      <c r="LI118" s="57"/>
      <c r="LJ118" s="57"/>
      <c r="LK118" s="57"/>
      <c r="LL118" s="57"/>
      <c r="LM118" s="57"/>
      <c r="LN118" s="57"/>
      <c r="LO118" s="57"/>
      <c r="LP118" s="57"/>
      <c r="LQ118" s="57"/>
      <c r="LR118" s="57"/>
      <c r="LS118" s="57"/>
      <c r="LT118" s="57"/>
      <c r="LU118" s="57"/>
      <c r="LV118" s="57"/>
      <c r="LW118" s="57"/>
      <c r="LX118" s="57"/>
      <c r="LY118" s="57"/>
      <c r="LZ118" s="57"/>
      <c r="MA118" s="57"/>
      <c r="MB118" s="57"/>
      <c r="MC118" s="57"/>
      <c r="MD118" s="57"/>
      <c r="ME118" s="57"/>
      <c r="MF118" s="57"/>
      <c r="MG118" s="57"/>
      <c r="MH118" s="57"/>
      <c r="MI118" s="57"/>
      <c r="MJ118" s="57"/>
      <c r="MK118" s="57"/>
      <c r="ML118" s="57"/>
      <c r="MM118" s="57"/>
      <c r="MN118" s="57"/>
      <c r="MO118" s="57"/>
      <c r="MP118" s="57"/>
      <c r="MQ118" s="57"/>
      <c r="MR118" s="57"/>
      <c r="MS118" s="57"/>
      <c r="MT118" s="57"/>
      <c r="MU118" s="57"/>
      <c r="MV118" s="57"/>
      <c r="MW118" s="57"/>
      <c r="MX118" s="57"/>
      <c r="MY118" s="57"/>
      <c r="MZ118" s="57"/>
      <c r="NA118" s="57"/>
      <c r="NB118" s="57"/>
      <c r="NC118" s="57"/>
      <c r="ND118" s="57"/>
      <c r="NE118" s="57"/>
      <c r="NF118" s="57"/>
      <c r="NG118" s="57"/>
      <c r="NH118" s="57"/>
      <c r="NI118" s="57"/>
      <c r="NJ118" s="57"/>
      <c r="NK118" s="57"/>
      <c r="NL118" s="57"/>
      <c r="NM118" s="57"/>
      <c r="NN118" s="57"/>
      <c r="NO118" s="57"/>
      <c r="NP118" s="57"/>
      <c r="NQ118" s="57"/>
      <c r="NR118" s="57"/>
      <c r="NS118" s="57"/>
      <c r="NT118" s="57"/>
      <c r="NU118" s="57"/>
      <c r="NV118" s="57"/>
      <c r="NW118" s="57"/>
      <c r="NX118" s="57"/>
      <c r="NY118" s="57"/>
      <c r="NZ118" s="57"/>
      <c r="OA118" s="57"/>
      <c r="OB118" s="57"/>
      <c r="OC118" s="57"/>
      <c r="OD118" s="57"/>
      <c r="OE118" s="57"/>
      <c r="OF118" s="57"/>
      <c r="OG118" s="57"/>
      <c r="OH118" s="57"/>
      <c r="OI118" s="57"/>
      <c r="OJ118" s="57"/>
      <c r="OK118" s="57"/>
      <c r="OL118" s="57"/>
      <c r="OM118" s="57"/>
      <c r="ON118" s="57"/>
      <c r="OO118" s="57"/>
      <c r="OP118" s="57"/>
      <c r="OQ118" s="57"/>
      <c r="OR118" s="57"/>
      <c r="OS118" s="57"/>
      <c r="OT118" s="57"/>
      <c r="OU118" s="57"/>
      <c r="OV118" s="57"/>
      <c r="OW118" s="57"/>
      <c r="OX118" s="57"/>
      <c r="OY118" s="57"/>
      <c r="OZ118" s="57"/>
      <c r="PA118" s="57"/>
      <c r="PB118" s="57"/>
      <c r="PC118" s="57"/>
      <c r="PD118" s="57"/>
      <c r="PE118" s="57"/>
      <c r="PF118" s="57"/>
      <c r="PG118" s="57"/>
      <c r="PH118" s="57"/>
      <c r="PI118" s="57"/>
      <c r="PJ118" s="57"/>
      <c r="PK118" s="57"/>
      <c r="PL118" s="57"/>
      <c r="PM118" s="57"/>
      <c r="PN118" s="57"/>
      <c r="PO118" s="57"/>
      <c r="PP118" s="57"/>
      <c r="PQ118" s="57"/>
      <c r="PR118" s="57"/>
      <c r="PS118" s="57"/>
      <c r="PT118" s="57"/>
      <c r="PU118" s="57"/>
      <c r="PV118" s="57"/>
      <c r="PW118" s="57"/>
      <c r="PX118" s="57"/>
      <c r="PY118" s="57"/>
      <c r="PZ118" s="57"/>
      <c r="QA118" s="57"/>
      <c r="QB118" s="57"/>
      <c r="QC118" s="57"/>
      <c r="QD118" s="57"/>
      <c r="QE118" s="57"/>
      <c r="QF118" s="57"/>
      <c r="QG118" s="57"/>
      <c r="QH118" s="57"/>
      <c r="QI118" s="57"/>
      <c r="QJ118" s="57"/>
      <c r="QK118" s="57"/>
      <c r="QL118" s="57"/>
      <c r="QM118" s="57"/>
      <c r="QN118" s="57"/>
      <c r="QO118" s="57"/>
      <c r="QP118" s="57"/>
      <c r="QQ118" s="57"/>
      <c r="QR118" s="57"/>
      <c r="QS118" s="57"/>
      <c r="QT118" s="57"/>
      <c r="QU118" s="57"/>
      <c r="QV118" s="57"/>
      <c r="QW118" s="57"/>
      <c r="QX118" s="57"/>
      <c r="QY118" s="57"/>
      <c r="QZ118" s="57"/>
      <c r="RA118" s="57"/>
      <c r="RB118" s="57"/>
      <c r="RC118" s="57"/>
      <c r="RD118" s="57"/>
      <c r="RE118" s="57"/>
      <c r="RF118" s="57"/>
      <c r="RG118" s="57"/>
      <c r="RH118" s="57"/>
      <c r="RI118" s="57"/>
      <c r="RJ118" s="57"/>
      <c r="RK118" s="57"/>
      <c r="RL118" s="57"/>
      <c r="RM118" s="57"/>
      <c r="RN118" s="57"/>
      <c r="RO118" s="57"/>
      <c r="RP118" s="57"/>
      <c r="RQ118" s="57"/>
      <c r="RR118" s="57"/>
      <c r="RS118" s="57"/>
      <c r="RT118" s="57"/>
      <c r="RU118" s="57"/>
      <c r="RV118" s="57"/>
      <c r="RW118" s="57"/>
      <c r="RX118" s="57"/>
      <c r="RY118" s="57"/>
      <c r="RZ118" s="57"/>
      <c r="SA118" s="57"/>
      <c r="SB118" s="57"/>
      <c r="SC118" s="57"/>
      <c r="SD118" s="57"/>
      <c r="SE118" s="57"/>
      <c r="SF118" s="57"/>
      <c r="SG118" s="57"/>
      <c r="SH118" s="57"/>
      <c r="SI118" s="57"/>
      <c r="SJ118" s="57"/>
      <c r="SK118" s="57"/>
      <c r="SL118" s="57"/>
      <c r="SM118" s="57"/>
      <c r="SN118" s="57"/>
      <c r="SO118" s="57"/>
      <c r="SP118" s="57"/>
      <c r="SQ118" s="57"/>
      <c r="SR118" s="57"/>
      <c r="SS118" s="57"/>
      <c r="ST118" s="57"/>
      <c r="SU118" s="57"/>
      <c r="SV118" s="57"/>
      <c r="SW118" s="57"/>
      <c r="SX118" s="57"/>
      <c r="SY118" s="57"/>
      <c r="SZ118" s="57"/>
      <c r="TA118" s="57"/>
      <c r="TB118" s="57"/>
      <c r="TC118" s="57"/>
      <c r="TD118" s="57"/>
      <c r="TE118" s="57"/>
      <c r="TF118" s="57"/>
      <c r="TG118" s="57"/>
      <c r="TH118" s="57"/>
      <c r="TI118" s="57"/>
      <c r="TJ118" s="57"/>
      <c r="TK118" s="57"/>
      <c r="TL118" s="57"/>
      <c r="TM118" s="57"/>
      <c r="TN118" s="57"/>
      <c r="TO118" s="57"/>
      <c r="TP118" s="57"/>
      <c r="TQ118" s="57"/>
      <c r="TR118" s="57"/>
      <c r="TS118" s="57"/>
      <c r="TT118" s="57"/>
      <c r="TU118" s="57"/>
      <c r="TV118" s="57"/>
      <c r="TW118" s="57"/>
      <c r="TX118" s="57"/>
      <c r="TY118" s="57"/>
      <c r="TZ118" s="57"/>
      <c r="UA118" s="57"/>
      <c r="UB118" s="57"/>
      <c r="UC118" s="57"/>
      <c r="UD118" s="57"/>
      <c r="UE118" s="57"/>
      <c r="UF118" s="57"/>
      <c r="UG118" s="57"/>
      <c r="UH118" s="57"/>
      <c r="UI118" s="57"/>
      <c r="UJ118" s="57"/>
      <c r="UK118" s="57"/>
      <c r="UL118" s="57"/>
      <c r="UM118" s="57"/>
      <c r="UN118" s="57"/>
      <c r="UO118" s="57"/>
      <c r="UP118" s="57"/>
      <c r="UQ118" s="57"/>
      <c r="UR118" s="57"/>
      <c r="US118" s="57"/>
      <c r="UT118" s="57"/>
      <c r="UU118" s="57"/>
      <c r="UV118" s="57"/>
      <c r="UW118" s="57"/>
      <c r="UX118" s="57"/>
      <c r="UY118" s="57"/>
      <c r="UZ118" s="57"/>
      <c r="VA118" s="57"/>
      <c r="VB118" s="57"/>
      <c r="VC118" s="57"/>
      <c r="VD118" s="57"/>
      <c r="VE118" s="57"/>
      <c r="VF118" s="57"/>
      <c r="VG118" s="57"/>
      <c r="VH118" s="57"/>
      <c r="VI118" s="57"/>
      <c r="VJ118" s="57"/>
      <c r="VK118" s="57"/>
      <c r="VL118" s="57"/>
      <c r="VM118" s="57"/>
      <c r="VN118" s="57"/>
      <c r="VO118" s="57"/>
      <c r="VP118" s="57"/>
      <c r="VQ118" s="57"/>
      <c r="VR118" s="57"/>
      <c r="VS118" s="57"/>
      <c r="VT118" s="57"/>
      <c r="VU118" s="57"/>
      <c r="VV118" s="57"/>
      <c r="VW118" s="57"/>
      <c r="VX118" s="57"/>
      <c r="VY118" s="57"/>
      <c r="VZ118" s="57"/>
      <c r="WA118" s="57"/>
      <c r="WB118" s="57"/>
      <c r="WC118" s="57"/>
      <c r="WD118" s="57"/>
      <c r="WE118" s="57"/>
      <c r="WF118" s="57"/>
      <c r="WG118" s="57"/>
      <c r="WH118" s="57"/>
      <c r="WI118" s="57"/>
      <c r="WJ118" s="57"/>
      <c r="WK118" s="57"/>
      <c r="WL118" s="57"/>
      <c r="WM118" s="57"/>
      <c r="WN118" s="57"/>
      <c r="WO118" s="57"/>
      <c r="WP118" s="57"/>
      <c r="WQ118" s="57"/>
      <c r="WR118" s="57"/>
      <c r="WS118" s="57"/>
      <c r="WT118" s="57"/>
      <c r="WU118" s="57"/>
      <c r="WV118" s="57"/>
      <c r="WW118" s="57"/>
      <c r="WX118" s="57"/>
      <c r="WY118" s="57"/>
      <c r="WZ118" s="57"/>
      <c r="XA118" s="57"/>
      <c r="XB118" s="57"/>
      <c r="XC118" s="57"/>
      <c r="XD118" s="57"/>
      <c r="XE118" s="57"/>
      <c r="XF118" s="57"/>
      <c r="XG118" s="57"/>
      <c r="XH118" s="57"/>
      <c r="XI118" s="57"/>
      <c r="XJ118" s="57"/>
      <c r="XK118" s="57"/>
      <c r="XL118" s="57"/>
      <c r="XM118" s="57"/>
      <c r="XN118" s="57"/>
      <c r="XO118" s="57"/>
      <c r="XP118" s="57"/>
      <c r="XQ118" s="57"/>
      <c r="XR118" s="57"/>
      <c r="XS118" s="57"/>
      <c r="XT118" s="57"/>
      <c r="XU118" s="57"/>
      <c r="XV118" s="57"/>
      <c r="XW118" s="57"/>
      <c r="XX118" s="57"/>
      <c r="XY118" s="57"/>
      <c r="XZ118" s="57"/>
      <c r="YA118" s="57"/>
      <c r="YB118" s="57"/>
      <c r="YC118" s="57"/>
      <c r="YD118" s="57"/>
      <c r="YE118" s="57"/>
      <c r="YF118" s="57"/>
      <c r="YG118" s="57"/>
      <c r="YH118" s="57"/>
      <c r="YI118" s="57"/>
      <c r="YJ118" s="57"/>
      <c r="YK118" s="57"/>
      <c r="YL118" s="57"/>
      <c r="YM118" s="57"/>
      <c r="YN118" s="57"/>
      <c r="YO118" s="57"/>
      <c r="YP118" s="57"/>
      <c r="YQ118" s="57"/>
      <c r="YR118" s="57"/>
      <c r="YS118" s="57"/>
      <c r="YT118" s="57"/>
      <c r="YU118" s="57"/>
      <c r="YV118" s="57"/>
      <c r="YW118" s="57"/>
      <c r="YX118" s="57"/>
      <c r="YY118" s="57"/>
    </row>
    <row r="119" spans="2:675" x14ac:dyDescent="0.25">
      <c r="B119" s="157"/>
      <c r="C119" s="59">
        <f t="shared" si="4"/>
        <v>117</v>
      </c>
      <c r="D119" s="57"/>
      <c r="E119" s="57"/>
      <c r="F119" s="57">
        <f t="shared" ca="1" si="3"/>
        <v>0</v>
      </c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>
        <v>0</v>
      </c>
      <c r="V119" s="57">
        <v>0</v>
      </c>
      <c r="W119" s="57">
        <v>0</v>
      </c>
      <c r="X119" s="57"/>
      <c r="Y119" s="57"/>
      <c r="Z119" s="57">
        <v>0</v>
      </c>
      <c r="AA119" s="57">
        <v>0</v>
      </c>
      <c r="AB119" s="57">
        <v>0</v>
      </c>
      <c r="AC119" s="57">
        <v>0</v>
      </c>
      <c r="AD119" s="57">
        <v>0</v>
      </c>
      <c r="AE119" s="57"/>
      <c r="AF119" s="57">
        <v>0</v>
      </c>
      <c r="AG119" s="57">
        <v>0</v>
      </c>
      <c r="AH119" s="57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7">
        <v>0</v>
      </c>
      <c r="AP119" s="57">
        <v>0</v>
      </c>
      <c r="AQ119" s="57">
        <v>0</v>
      </c>
      <c r="AR119" s="57">
        <v>0</v>
      </c>
      <c r="AS119" s="57"/>
      <c r="AT119" s="57">
        <v>0</v>
      </c>
      <c r="AU119" s="57">
        <v>0</v>
      </c>
      <c r="AV119" s="57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7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7"/>
      <c r="BK119" s="57"/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7">
        <v>0</v>
      </c>
      <c r="BR119" s="57">
        <v>0</v>
      </c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  <c r="DF119" s="57"/>
      <c r="DG119" s="57"/>
      <c r="DH119" s="57"/>
      <c r="DI119" s="57"/>
      <c r="DJ119" s="57"/>
      <c r="DK119" s="57"/>
      <c r="DL119" s="57"/>
      <c r="DM119" s="57"/>
      <c r="DN119" s="57"/>
      <c r="DO119" s="57"/>
      <c r="DP119" s="57"/>
      <c r="DQ119" s="57"/>
      <c r="DR119" s="57"/>
      <c r="DS119" s="57"/>
      <c r="DT119" s="57"/>
      <c r="DU119" s="57"/>
      <c r="DV119" s="57"/>
      <c r="DW119" s="57"/>
      <c r="DX119" s="57"/>
      <c r="DY119" s="57"/>
      <c r="DZ119" s="57"/>
      <c r="EA119" s="57"/>
      <c r="EB119" s="57"/>
      <c r="EC119" s="57"/>
      <c r="ED119" s="57"/>
      <c r="EE119" s="57"/>
      <c r="EF119" s="57"/>
      <c r="EG119" s="57"/>
      <c r="EH119" s="57"/>
      <c r="EI119" s="57"/>
      <c r="EJ119" s="57"/>
      <c r="EK119" s="57"/>
      <c r="EL119" s="57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EX119" s="57"/>
      <c r="EY119" s="57"/>
      <c r="EZ119" s="57"/>
      <c r="FA119" s="57"/>
      <c r="FB119" s="57"/>
      <c r="FC119" s="57"/>
      <c r="FD119" s="57"/>
      <c r="FE119" s="57"/>
      <c r="FF119" s="57"/>
      <c r="FG119" s="57"/>
      <c r="FH119" s="57"/>
      <c r="FI119" s="57"/>
      <c r="FJ119" s="57"/>
      <c r="FK119" s="57"/>
      <c r="FL119" s="57"/>
      <c r="FM119" s="57"/>
      <c r="FN119" s="57"/>
      <c r="FO119" s="57"/>
      <c r="FP119" s="57"/>
      <c r="FQ119" s="57"/>
      <c r="FR119" s="57"/>
      <c r="FS119" s="57"/>
      <c r="FT119" s="57"/>
      <c r="FU119" s="57"/>
      <c r="FV119" s="57"/>
      <c r="FW119" s="57"/>
      <c r="FX119" s="57"/>
      <c r="FY119" s="57"/>
      <c r="FZ119" s="57"/>
      <c r="GA119" s="57"/>
      <c r="GB119" s="57"/>
      <c r="GC119" s="57"/>
      <c r="GD119" s="57"/>
      <c r="GE119" s="57"/>
      <c r="GF119" s="57"/>
      <c r="GG119" s="57"/>
      <c r="GH119" s="57"/>
      <c r="GI119" s="57"/>
      <c r="GJ119" s="57"/>
      <c r="GK119" s="57"/>
      <c r="GL119" s="57"/>
      <c r="GM119" s="57"/>
      <c r="GN119" s="57"/>
      <c r="GO119" s="57"/>
      <c r="GP119" s="57"/>
      <c r="GQ119" s="57"/>
      <c r="GR119" s="57"/>
      <c r="GS119" s="57"/>
      <c r="GT119" s="57"/>
      <c r="GU119" s="57"/>
      <c r="GV119" s="57"/>
      <c r="GW119" s="57"/>
      <c r="GX119" s="57"/>
      <c r="GY119" s="57"/>
      <c r="GZ119" s="57"/>
      <c r="HA119" s="57"/>
      <c r="HB119" s="57"/>
      <c r="HC119" s="57"/>
      <c r="HD119" s="57"/>
      <c r="HE119" s="57"/>
      <c r="HF119" s="57"/>
      <c r="HG119" s="57"/>
      <c r="HH119" s="57"/>
      <c r="HI119" s="57"/>
      <c r="HJ119" s="57"/>
      <c r="HK119" s="57"/>
      <c r="HL119" s="57"/>
      <c r="HM119" s="57"/>
      <c r="HN119" s="57"/>
      <c r="HO119" s="57"/>
      <c r="HP119" s="57"/>
      <c r="HQ119" s="57"/>
      <c r="HR119" s="57"/>
      <c r="HS119" s="57"/>
      <c r="HT119" s="57"/>
      <c r="HU119" s="57"/>
      <c r="HV119" s="57"/>
      <c r="HW119" s="57"/>
      <c r="HX119" s="57"/>
      <c r="HY119" s="57"/>
      <c r="HZ119" s="57"/>
      <c r="IA119" s="57"/>
      <c r="IB119" s="57"/>
      <c r="IC119" s="57"/>
      <c r="ID119" s="57"/>
      <c r="IE119" s="57"/>
      <c r="IF119" s="57"/>
      <c r="IG119" s="57"/>
      <c r="IH119" s="57"/>
      <c r="II119" s="57"/>
      <c r="IJ119" s="57"/>
      <c r="IK119" s="57"/>
      <c r="IL119" s="57"/>
      <c r="IM119" s="57"/>
      <c r="IN119" s="57"/>
      <c r="IO119" s="57"/>
      <c r="IP119" s="57"/>
      <c r="IQ119" s="57"/>
      <c r="IR119" s="57"/>
      <c r="IS119" s="57"/>
      <c r="IT119" s="57"/>
      <c r="IU119" s="57"/>
      <c r="IV119" s="57"/>
      <c r="IW119" s="57"/>
      <c r="IX119" s="57"/>
      <c r="IY119" s="57"/>
      <c r="IZ119" s="57"/>
      <c r="JA119" s="57"/>
      <c r="JB119" s="57"/>
      <c r="JC119" s="57"/>
      <c r="JD119" s="57"/>
      <c r="JE119" s="57"/>
      <c r="JF119" s="57"/>
      <c r="JG119" s="57"/>
      <c r="JH119" s="57"/>
      <c r="JI119" s="57"/>
      <c r="JJ119" s="57"/>
      <c r="JK119" s="57"/>
      <c r="JL119" s="57"/>
      <c r="JM119" s="57"/>
      <c r="JN119" s="57"/>
      <c r="JO119" s="57"/>
      <c r="JP119" s="57"/>
      <c r="JQ119" s="57"/>
      <c r="JR119" s="57"/>
      <c r="JS119" s="57"/>
      <c r="JT119" s="57"/>
      <c r="JU119" s="57"/>
      <c r="JV119" s="57"/>
      <c r="JW119" s="57"/>
      <c r="JX119" s="57"/>
      <c r="JY119" s="57"/>
      <c r="JZ119" s="57"/>
      <c r="KA119" s="57"/>
      <c r="KB119" s="57"/>
      <c r="KC119" s="57"/>
      <c r="KD119" s="57"/>
      <c r="KE119" s="57"/>
      <c r="KF119" s="57"/>
      <c r="KG119" s="57"/>
      <c r="KH119" s="57"/>
      <c r="KI119" s="57"/>
      <c r="KJ119" s="57"/>
      <c r="KK119" s="57"/>
      <c r="KL119" s="57"/>
      <c r="KM119" s="57"/>
      <c r="KN119" s="57"/>
      <c r="KO119" s="57"/>
      <c r="KP119" s="57"/>
      <c r="KQ119" s="57"/>
      <c r="KR119" s="57"/>
      <c r="KS119" s="57"/>
      <c r="KT119" s="57"/>
      <c r="KU119" s="57"/>
      <c r="KV119" s="57"/>
      <c r="KW119" s="57"/>
      <c r="KX119" s="57"/>
      <c r="KY119" s="57"/>
      <c r="KZ119" s="57"/>
      <c r="LA119" s="57"/>
      <c r="LB119" s="57"/>
      <c r="LC119" s="57"/>
      <c r="LD119" s="57"/>
      <c r="LE119" s="57"/>
      <c r="LF119" s="57"/>
      <c r="LG119" s="57"/>
      <c r="LH119" s="57"/>
      <c r="LI119" s="57"/>
      <c r="LJ119" s="57"/>
      <c r="LK119" s="57"/>
      <c r="LL119" s="57"/>
      <c r="LM119" s="57"/>
      <c r="LN119" s="57"/>
      <c r="LO119" s="57"/>
      <c r="LP119" s="57"/>
      <c r="LQ119" s="57"/>
      <c r="LR119" s="57"/>
      <c r="LS119" s="57"/>
      <c r="LT119" s="57"/>
      <c r="LU119" s="57"/>
      <c r="LV119" s="57"/>
      <c r="LW119" s="57"/>
      <c r="LX119" s="57"/>
      <c r="LY119" s="57"/>
      <c r="LZ119" s="57"/>
      <c r="MA119" s="57"/>
      <c r="MB119" s="57"/>
      <c r="MC119" s="57"/>
      <c r="MD119" s="57"/>
      <c r="ME119" s="57"/>
      <c r="MF119" s="57"/>
      <c r="MG119" s="57"/>
      <c r="MH119" s="57"/>
      <c r="MI119" s="57"/>
      <c r="MJ119" s="57"/>
      <c r="MK119" s="57"/>
      <c r="ML119" s="57"/>
      <c r="MM119" s="57"/>
      <c r="MN119" s="57"/>
      <c r="MO119" s="57"/>
      <c r="MP119" s="57"/>
      <c r="MQ119" s="57"/>
      <c r="MR119" s="57"/>
      <c r="MS119" s="57"/>
      <c r="MT119" s="57"/>
      <c r="MU119" s="57"/>
      <c r="MV119" s="57"/>
      <c r="MW119" s="57"/>
      <c r="MX119" s="57"/>
      <c r="MY119" s="57"/>
      <c r="MZ119" s="57"/>
      <c r="NA119" s="57"/>
      <c r="NB119" s="57"/>
      <c r="NC119" s="57"/>
      <c r="ND119" s="57"/>
      <c r="NE119" s="57"/>
      <c r="NF119" s="57"/>
      <c r="NG119" s="57"/>
      <c r="NH119" s="57"/>
      <c r="NI119" s="57"/>
      <c r="NJ119" s="57"/>
      <c r="NK119" s="57"/>
      <c r="NL119" s="57"/>
      <c r="NM119" s="57"/>
      <c r="NN119" s="57"/>
      <c r="NO119" s="57"/>
      <c r="NP119" s="57"/>
      <c r="NQ119" s="57"/>
      <c r="NR119" s="57"/>
      <c r="NS119" s="57"/>
      <c r="NT119" s="57"/>
      <c r="NU119" s="57"/>
      <c r="NV119" s="57"/>
      <c r="NW119" s="57"/>
      <c r="NX119" s="57"/>
      <c r="NY119" s="57"/>
      <c r="NZ119" s="57"/>
      <c r="OA119" s="57"/>
      <c r="OB119" s="57"/>
      <c r="OC119" s="57"/>
      <c r="OD119" s="57"/>
      <c r="OE119" s="57"/>
      <c r="OF119" s="57"/>
      <c r="OG119" s="57"/>
      <c r="OH119" s="57"/>
      <c r="OI119" s="57"/>
      <c r="OJ119" s="57"/>
      <c r="OK119" s="57"/>
      <c r="OL119" s="57"/>
      <c r="OM119" s="57"/>
      <c r="ON119" s="57"/>
      <c r="OO119" s="57"/>
      <c r="OP119" s="57"/>
      <c r="OQ119" s="57"/>
      <c r="OR119" s="57"/>
      <c r="OS119" s="57"/>
      <c r="OT119" s="57"/>
      <c r="OU119" s="57"/>
      <c r="OV119" s="57"/>
      <c r="OW119" s="57"/>
      <c r="OX119" s="57"/>
      <c r="OY119" s="57"/>
      <c r="OZ119" s="57"/>
      <c r="PA119" s="57"/>
      <c r="PB119" s="57"/>
      <c r="PC119" s="57"/>
      <c r="PD119" s="57"/>
      <c r="PE119" s="57"/>
      <c r="PF119" s="57"/>
      <c r="PG119" s="57"/>
      <c r="PH119" s="57"/>
      <c r="PI119" s="57"/>
      <c r="PJ119" s="57"/>
      <c r="PK119" s="57"/>
      <c r="PL119" s="57"/>
      <c r="PM119" s="57"/>
      <c r="PN119" s="57"/>
      <c r="PO119" s="57"/>
      <c r="PP119" s="57"/>
      <c r="PQ119" s="57"/>
      <c r="PR119" s="57"/>
      <c r="PS119" s="57"/>
      <c r="PT119" s="57"/>
      <c r="PU119" s="57"/>
      <c r="PV119" s="57"/>
      <c r="PW119" s="57"/>
      <c r="PX119" s="57"/>
      <c r="PY119" s="57"/>
      <c r="PZ119" s="57"/>
      <c r="QA119" s="57"/>
      <c r="QB119" s="57"/>
      <c r="QC119" s="57"/>
      <c r="QD119" s="57"/>
      <c r="QE119" s="57"/>
      <c r="QF119" s="57"/>
      <c r="QG119" s="57"/>
      <c r="QH119" s="57"/>
      <c r="QI119" s="57"/>
      <c r="QJ119" s="57"/>
      <c r="QK119" s="57"/>
      <c r="QL119" s="57"/>
      <c r="QM119" s="57"/>
      <c r="QN119" s="57"/>
      <c r="QO119" s="57"/>
      <c r="QP119" s="57"/>
      <c r="QQ119" s="57"/>
      <c r="QR119" s="57"/>
      <c r="QS119" s="57"/>
      <c r="QT119" s="57"/>
      <c r="QU119" s="57"/>
      <c r="QV119" s="57"/>
      <c r="QW119" s="57"/>
      <c r="QX119" s="57"/>
      <c r="QY119" s="57"/>
      <c r="QZ119" s="57"/>
      <c r="RA119" s="57"/>
      <c r="RB119" s="57"/>
      <c r="RC119" s="57"/>
      <c r="RD119" s="57"/>
      <c r="RE119" s="57"/>
      <c r="RF119" s="57"/>
      <c r="RG119" s="57"/>
      <c r="RH119" s="57"/>
      <c r="RI119" s="57"/>
      <c r="RJ119" s="57"/>
      <c r="RK119" s="57"/>
      <c r="RL119" s="57"/>
      <c r="RM119" s="57"/>
      <c r="RN119" s="57"/>
      <c r="RO119" s="57"/>
      <c r="RP119" s="57"/>
      <c r="RQ119" s="57"/>
      <c r="RR119" s="57"/>
      <c r="RS119" s="57"/>
      <c r="RT119" s="57"/>
      <c r="RU119" s="57"/>
      <c r="RV119" s="57"/>
      <c r="RW119" s="57"/>
      <c r="RX119" s="57"/>
      <c r="RY119" s="57"/>
      <c r="RZ119" s="57"/>
      <c r="SA119" s="57"/>
      <c r="SB119" s="57"/>
      <c r="SC119" s="57"/>
      <c r="SD119" s="57"/>
      <c r="SE119" s="57"/>
      <c r="SF119" s="57"/>
      <c r="SG119" s="57"/>
      <c r="SH119" s="57"/>
      <c r="SI119" s="57"/>
      <c r="SJ119" s="57"/>
      <c r="SK119" s="57"/>
      <c r="SL119" s="57"/>
      <c r="SM119" s="57"/>
      <c r="SN119" s="57"/>
      <c r="SO119" s="57"/>
      <c r="SP119" s="57"/>
      <c r="SQ119" s="57"/>
      <c r="SR119" s="57"/>
      <c r="SS119" s="57"/>
      <c r="ST119" s="57"/>
      <c r="SU119" s="57"/>
      <c r="SV119" s="57"/>
      <c r="SW119" s="57"/>
      <c r="SX119" s="57"/>
      <c r="SY119" s="57"/>
      <c r="SZ119" s="57"/>
      <c r="TA119" s="57"/>
      <c r="TB119" s="57"/>
      <c r="TC119" s="57"/>
      <c r="TD119" s="57"/>
      <c r="TE119" s="57"/>
      <c r="TF119" s="57"/>
      <c r="TG119" s="57"/>
      <c r="TH119" s="57"/>
      <c r="TI119" s="57"/>
      <c r="TJ119" s="57"/>
      <c r="TK119" s="57"/>
      <c r="TL119" s="57"/>
      <c r="TM119" s="57"/>
      <c r="TN119" s="57"/>
      <c r="TO119" s="57"/>
      <c r="TP119" s="57"/>
      <c r="TQ119" s="57"/>
      <c r="TR119" s="57"/>
      <c r="TS119" s="57"/>
      <c r="TT119" s="57"/>
      <c r="TU119" s="57"/>
      <c r="TV119" s="57"/>
      <c r="TW119" s="57"/>
      <c r="TX119" s="57"/>
      <c r="TY119" s="57"/>
      <c r="TZ119" s="57"/>
      <c r="UA119" s="57"/>
      <c r="UB119" s="57"/>
      <c r="UC119" s="57"/>
      <c r="UD119" s="57"/>
      <c r="UE119" s="57"/>
      <c r="UF119" s="57"/>
      <c r="UG119" s="57"/>
      <c r="UH119" s="57"/>
      <c r="UI119" s="57"/>
      <c r="UJ119" s="57"/>
      <c r="UK119" s="57"/>
      <c r="UL119" s="57"/>
      <c r="UM119" s="57"/>
      <c r="UN119" s="57"/>
      <c r="UO119" s="57"/>
      <c r="UP119" s="57"/>
      <c r="UQ119" s="57"/>
      <c r="UR119" s="57"/>
      <c r="US119" s="57"/>
      <c r="UT119" s="57"/>
      <c r="UU119" s="57"/>
      <c r="UV119" s="57"/>
      <c r="UW119" s="57"/>
      <c r="UX119" s="57"/>
      <c r="UY119" s="57"/>
      <c r="UZ119" s="57"/>
      <c r="VA119" s="57"/>
      <c r="VB119" s="57"/>
      <c r="VC119" s="57"/>
      <c r="VD119" s="57"/>
      <c r="VE119" s="57"/>
      <c r="VF119" s="57"/>
      <c r="VG119" s="57"/>
      <c r="VH119" s="57"/>
      <c r="VI119" s="57"/>
      <c r="VJ119" s="57"/>
      <c r="VK119" s="57"/>
      <c r="VL119" s="57"/>
      <c r="VM119" s="57"/>
      <c r="VN119" s="57"/>
      <c r="VO119" s="57"/>
      <c r="VP119" s="57"/>
      <c r="VQ119" s="57"/>
      <c r="VR119" s="57"/>
      <c r="VS119" s="57"/>
      <c r="VT119" s="57"/>
      <c r="VU119" s="57"/>
      <c r="VV119" s="57"/>
      <c r="VW119" s="57"/>
      <c r="VX119" s="57"/>
      <c r="VY119" s="57"/>
      <c r="VZ119" s="57"/>
      <c r="WA119" s="57"/>
      <c r="WB119" s="57"/>
      <c r="WC119" s="57"/>
      <c r="WD119" s="57"/>
      <c r="WE119" s="57"/>
      <c r="WF119" s="57"/>
      <c r="WG119" s="57"/>
      <c r="WH119" s="57"/>
      <c r="WI119" s="57"/>
      <c r="WJ119" s="57"/>
      <c r="WK119" s="57"/>
      <c r="WL119" s="57"/>
      <c r="WM119" s="57"/>
      <c r="WN119" s="57"/>
      <c r="WO119" s="57"/>
      <c r="WP119" s="57"/>
      <c r="WQ119" s="57"/>
      <c r="WR119" s="57"/>
      <c r="WS119" s="57"/>
      <c r="WT119" s="57"/>
      <c r="WU119" s="57"/>
      <c r="WV119" s="57"/>
      <c r="WW119" s="57"/>
      <c r="WX119" s="57"/>
      <c r="WY119" s="57"/>
      <c r="WZ119" s="57"/>
      <c r="XA119" s="57"/>
      <c r="XB119" s="57"/>
      <c r="XC119" s="57"/>
      <c r="XD119" s="57"/>
      <c r="XE119" s="57"/>
      <c r="XF119" s="57"/>
      <c r="XG119" s="57"/>
      <c r="XH119" s="57"/>
      <c r="XI119" s="57"/>
      <c r="XJ119" s="57"/>
      <c r="XK119" s="57"/>
      <c r="XL119" s="57"/>
      <c r="XM119" s="57"/>
      <c r="XN119" s="57"/>
      <c r="XO119" s="57"/>
      <c r="XP119" s="57"/>
      <c r="XQ119" s="57"/>
      <c r="XR119" s="57"/>
      <c r="XS119" s="57"/>
      <c r="XT119" s="57"/>
      <c r="XU119" s="57"/>
      <c r="XV119" s="57"/>
      <c r="XW119" s="57"/>
      <c r="XX119" s="57"/>
      <c r="XY119" s="57"/>
      <c r="XZ119" s="57"/>
      <c r="YA119" s="57"/>
      <c r="YB119" s="57"/>
      <c r="YC119" s="57"/>
      <c r="YD119" s="57"/>
      <c r="YE119" s="57"/>
      <c r="YF119" s="57"/>
      <c r="YG119" s="57"/>
      <c r="YH119" s="57"/>
      <c r="YI119" s="57"/>
      <c r="YJ119" s="57"/>
      <c r="YK119" s="57"/>
      <c r="YL119" s="57"/>
      <c r="YM119" s="57"/>
      <c r="YN119" s="57"/>
      <c r="YO119" s="57"/>
      <c r="YP119" s="57"/>
      <c r="YQ119" s="57"/>
      <c r="YR119" s="57"/>
      <c r="YS119" s="57"/>
      <c r="YT119" s="57"/>
      <c r="YU119" s="57"/>
      <c r="YV119" s="57"/>
      <c r="YW119" s="57"/>
      <c r="YX119" s="57"/>
      <c r="YY119" s="57"/>
    </row>
    <row r="120" spans="2:675" x14ac:dyDescent="0.25">
      <c r="B120" s="157"/>
      <c r="C120" s="59">
        <f t="shared" si="4"/>
        <v>118</v>
      </c>
      <c r="D120" s="57"/>
      <c r="E120" s="57"/>
      <c r="F120" s="57">
        <f t="shared" ca="1" si="3"/>
        <v>0</v>
      </c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>
        <v>0</v>
      </c>
      <c r="V120" s="57">
        <v>0</v>
      </c>
      <c r="W120" s="57">
        <v>0</v>
      </c>
      <c r="X120" s="57"/>
      <c r="Y120" s="57"/>
      <c r="Z120" s="57">
        <v>0</v>
      </c>
      <c r="AA120" s="57">
        <v>0</v>
      </c>
      <c r="AB120" s="57">
        <v>0</v>
      </c>
      <c r="AC120" s="57">
        <v>0</v>
      </c>
      <c r="AD120" s="57">
        <v>0</v>
      </c>
      <c r="AE120" s="57"/>
      <c r="AF120" s="57">
        <v>0</v>
      </c>
      <c r="AG120" s="57">
        <v>0</v>
      </c>
      <c r="AH120" s="57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7">
        <v>0</v>
      </c>
      <c r="AP120" s="57">
        <v>0</v>
      </c>
      <c r="AQ120" s="57">
        <v>0</v>
      </c>
      <c r="AR120" s="57">
        <v>0</v>
      </c>
      <c r="AS120" s="57"/>
      <c r="AT120" s="57">
        <v>0</v>
      </c>
      <c r="AU120" s="57">
        <v>0</v>
      </c>
      <c r="AV120" s="57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7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7"/>
      <c r="BK120" s="57"/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7">
        <v>0</v>
      </c>
      <c r="BR120" s="57">
        <v>0</v>
      </c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  <c r="DC120" s="57"/>
      <c r="DD120" s="57"/>
      <c r="DE120" s="57"/>
      <c r="DF120" s="57"/>
      <c r="DG120" s="57"/>
      <c r="DH120" s="57"/>
      <c r="DI120" s="57"/>
      <c r="DJ120" s="57"/>
      <c r="DK120" s="57"/>
      <c r="DL120" s="57"/>
      <c r="DM120" s="57"/>
      <c r="DN120" s="57"/>
      <c r="DO120" s="57"/>
      <c r="DP120" s="57"/>
      <c r="DQ120" s="57"/>
      <c r="DR120" s="57"/>
      <c r="DS120" s="57"/>
      <c r="DT120" s="57"/>
      <c r="DU120" s="57"/>
      <c r="DV120" s="57"/>
      <c r="DW120" s="57"/>
      <c r="DX120" s="57"/>
      <c r="DY120" s="57"/>
      <c r="DZ120" s="57"/>
      <c r="EA120" s="57"/>
      <c r="EB120" s="57"/>
      <c r="EC120" s="57"/>
      <c r="ED120" s="57"/>
      <c r="EE120" s="57"/>
      <c r="EF120" s="57"/>
      <c r="EG120" s="57"/>
      <c r="EH120" s="57"/>
      <c r="EI120" s="57"/>
      <c r="EJ120" s="57"/>
      <c r="EK120" s="57"/>
      <c r="EL120" s="57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EX120" s="57"/>
      <c r="EY120" s="57"/>
      <c r="EZ120" s="57"/>
      <c r="FA120" s="57"/>
      <c r="FB120" s="57"/>
      <c r="FC120" s="57"/>
      <c r="FD120" s="57"/>
      <c r="FE120" s="57"/>
      <c r="FF120" s="57"/>
      <c r="FG120" s="57"/>
      <c r="FH120" s="57"/>
      <c r="FI120" s="57"/>
      <c r="FJ120" s="57"/>
      <c r="FK120" s="57"/>
      <c r="FL120" s="57"/>
      <c r="FM120" s="57"/>
      <c r="FN120" s="57"/>
      <c r="FO120" s="57"/>
      <c r="FP120" s="57"/>
      <c r="FQ120" s="57"/>
      <c r="FR120" s="57"/>
      <c r="FS120" s="57"/>
      <c r="FT120" s="57"/>
      <c r="FU120" s="57"/>
      <c r="FV120" s="57"/>
      <c r="FW120" s="57"/>
      <c r="FX120" s="57"/>
      <c r="FY120" s="57"/>
      <c r="FZ120" s="57"/>
      <c r="GA120" s="57"/>
      <c r="GB120" s="57"/>
      <c r="GC120" s="57"/>
      <c r="GD120" s="57"/>
      <c r="GE120" s="57"/>
      <c r="GF120" s="57"/>
      <c r="GG120" s="57"/>
      <c r="GH120" s="57"/>
      <c r="GI120" s="57"/>
      <c r="GJ120" s="57"/>
      <c r="GK120" s="57"/>
      <c r="GL120" s="57"/>
      <c r="GM120" s="57"/>
      <c r="GN120" s="57"/>
      <c r="GO120" s="57"/>
      <c r="GP120" s="57"/>
      <c r="GQ120" s="57"/>
      <c r="GR120" s="57"/>
      <c r="GS120" s="57"/>
      <c r="GT120" s="57"/>
      <c r="GU120" s="57"/>
      <c r="GV120" s="57"/>
      <c r="GW120" s="57"/>
      <c r="GX120" s="57"/>
      <c r="GY120" s="57"/>
      <c r="GZ120" s="57"/>
      <c r="HA120" s="57"/>
      <c r="HB120" s="57"/>
      <c r="HC120" s="57"/>
      <c r="HD120" s="57"/>
      <c r="HE120" s="57"/>
      <c r="HF120" s="57"/>
      <c r="HG120" s="57"/>
      <c r="HH120" s="57"/>
      <c r="HI120" s="57"/>
      <c r="HJ120" s="57"/>
      <c r="HK120" s="57"/>
      <c r="HL120" s="57"/>
      <c r="HM120" s="57"/>
      <c r="HN120" s="57"/>
      <c r="HO120" s="57"/>
      <c r="HP120" s="57"/>
      <c r="HQ120" s="57"/>
      <c r="HR120" s="57"/>
      <c r="HS120" s="57"/>
      <c r="HT120" s="57"/>
      <c r="HU120" s="57"/>
      <c r="HV120" s="57"/>
      <c r="HW120" s="57"/>
      <c r="HX120" s="57"/>
      <c r="HY120" s="57"/>
      <c r="HZ120" s="57"/>
      <c r="IA120" s="57"/>
      <c r="IB120" s="57"/>
      <c r="IC120" s="57"/>
      <c r="ID120" s="57"/>
      <c r="IE120" s="57"/>
      <c r="IF120" s="57"/>
      <c r="IG120" s="57"/>
      <c r="IH120" s="57"/>
      <c r="II120" s="57"/>
      <c r="IJ120" s="57"/>
      <c r="IK120" s="57"/>
      <c r="IL120" s="57"/>
      <c r="IM120" s="57"/>
      <c r="IN120" s="57"/>
      <c r="IO120" s="57"/>
      <c r="IP120" s="57"/>
      <c r="IQ120" s="57"/>
      <c r="IR120" s="57"/>
      <c r="IS120" s="57"/>
      <c r="IT120" s="57"/>
      <c r="IU120" s="57"/>
      <c r="IV120" s="57"/>
      <c r="IW120" s="57"/>
      <c r="IX120" s="57"/>
      <c r="IY120" s="57"/>
      <c r="IZ120" s="57"/>
      <c r="JA120" s="57"/>
      <c r="JB120" s="57"/>
      <c r="JC120" s="57"/>
      <c r="JD120" s="57"/>
      <c r="JE120" s="57"/>
      <c r="JF120" s="57"/>
      <c r="JG120" s="57"/>
      <c r="JH120" s="57"/>
      <c r="JI120" s="57"/>
      <c r="JJ120" s="57"/>
      <c r="JK120" s="57"/>
      <c r="JL120" s="57"/>
      <c r="JM120" s="57"/>
      <c r="JN120" s="57"/>
      <c r="JO120" s="57"/>
      <c r="JP120" s="57"/>
      <c r="JQ120" s="57"/>
      <c r="JR120" s="57"/>
      <c r="JS120" s="57"/>
      <c r="JT120" s="57"/>
      <c r="JU120" s="57"/>
      <c r="JV120" s="57"/>
      <c r="JW120" s="57"/>
      <c r="JX120" s="57"/>
      <c r="JY120" s="57"/>
      <c r="JZ120" s="57"/>
      <c r="KA120" s="57"/>
      <c r="KB120" s="57"/>
      <c r="KC120" s="57"/>
      <c r="KD120" s="57"/>
      <c r="KE120" s="57"/>
      <c r="KF120" s="57"/>
      <c r="KG120" s="57"/>
      <c r="KH120" s="57"/>
      <c r="KI120" s="57"/>
      <c r="KJ120" s="57"/>
      <c r="KK120" s="57"/>
      <c r="KL120" s="57"/>
      <c r="KM120" s="57"/>
      <c r="KN120" s="57"/>
      <c r="KO120" s="57"/>
      <c r="KP120" s="57"/>
      <c r="KQ120" s="57"/>
      <c r="KR120" s="57"/>
      <c r="KS120" s="57"/>
      <c r="KT120" s="57"/>
      <c r="KU120" s="57"/>
      <c r="KV120" s="57"/>
      <c r="KW120" s="57"/>
      <c r="KX120" s="57"/>
      <c r="KY120" s="57"/>
      <c r="KZ120" s="57"/>
      <c r="LA120" s="57"/>
      <c r="LB120" s="57"/>
      <c r="LC120" s="57"/>
      <c r="LD120" s="57"/>
      <c r="LE120" s="57"/>
      <c r="LF120" s="57"/>
      <c r="LG120" s="57"/>
      <c r="LH120" s="57"/>
      <c r="LI120" s="57"/>
      <c r="LJ120" s="57"/>
      <c r="LK120" s="57"/>
      <c r="LL120" s="57"/>
      <c r="LM120" s="57"/>
      <c r="LN120" s="57"/>
      <c r="LO120" s="57"/>
      <c r="LP120" s="57"/>
      <c r="LQ120" s="57"/>
      <c r="LR120" s="57"/>
      <c r="LS120" s="57"/>
      <c r="LT120" s="57"/>
      <c r="LU120" s="57"/>
      <c r="LV120" s="57"/>
      <c r="LW120" s="57"/>
      <c r="LX120" s="57"/>
      <c r="LY120" s="57"/>
      <c r="LZ120" s="57"/>
      <c r="MA120" s="57"/>
      <c r="MB120" s="57"/>
      <c r="MC120" s="57"/>
      <c r="MD120" s="57"/>
      <c r="ME120" s="57"/>
      <c r="MF120" s="57"/>
      <c r="MG120" s="57"/>
      <c r="MH120" s="57"/>
      <c r="MI120" s="57"/>
      <c r="MJ120" s="57"/>
      <c r="MK120" s="57"/>
      <c r="ML120" s="57"/>
      <c r="MM120" s="57"/>
      <c r="MN120" s="57"/>
      <c r="MO120" s="57"/>
      <c r="MP120" s="57"/>
      <c r="MQ120" s="57"/>
      <c r="MR120" s="57"/>
      <c r="MS120" s="57"/>
      <c r="MT120" s="57"/>
      <c r="MU120" s="57"/>
      <c r="MV120" s="57"/>
      <c r="MW120" s="57"/>
      <c r="MX120" s="57"/>
      <c r="MY120" s="57"/>
      <c r="MZ120" s="57"/>
      <c r="NA120" s="57"/>
      <c r="NB120" s="57"/>
      <c r="NC120" s="57"/>
      <c r="ND120" s="57"/>
      <c r="NE120" s="57"/>
      <c r="NF120" s="57"/>
      <c r="NG120" s="57"/>
      <c r="NH120" s="57"/>
      <c r="NI120" s="57"/>
      <c r="NJ120" s="57"/>
      <c r="NK120" s="57"/>
      <c r="NL120" s="57"/>
      <c r="NM120" s="57"/>
      <c r="NN120" s="57"/>
      <c r="NO120" s="57"/>
      <c r="NP120" s="57"/>
      <c r="NQ120" s="57"/>
      <c r="NR120" s="57"/>
      <c r="NS120" s="57"/>
      <c r="NT120" s="57"/>
      <c r="NU120" s="57"/>
      <c r="NV120" s="57"/>
      <c r="NW120" s="57"/>
      <c r="NX120" s="57"/>
      <c r="NY120" s="57"/>
      <c r="NZ120" s="57"/>
      <c r="OA120" s="57"/>
      <c r="OB120" s="57"/>
      <c r="OC120" s="57"/>
      <c r="OD120" s="57"/>
      <c r="OE120" s="57"/>
      <c r="OF120" s="57"/>
      <c r="OG120" s="57"/>
      <c r="OH120" s="57"/>
      <c r="OI120" s="57"/>
      <c r="OJ120" s="57"/>
      <c r="OK120" s="57"/>
      <c r="OL120" s="57"/>
      <c r="OM120" s="57"/>
      <c r="ON120" s="57"/>
      <c r="OO120" s="57"/>
      <c r="OP120" s="57"/>
      <c r="OQ120" s="57"/>
      <c r="OR120" s="57"/>
      <c r="OS120" s="57"/>
      <c r="OT120" s="57"/>
      <c r="OU120" s="57"/>
      <c r="OV120" s="57"/>
      <c r="OW120" s="57"/>
      <c r="OX120" s="57"/>
      <c r="OY120" s="57"/>
      <c r="OZ120" s="57"/>
      <c r="PA120" s="57"/>
      <c r="PB120" s="57"/>
      <c r="PC120" s="57"/>
      <c r="PD120" s="57"/>
      <c r="PE120" s="57"/>
      <c r="PF120" s="57"/>
      <c r="PG120" s="57"/>
      <c r="PH120" s="57"/>
      <c r="PI120" s="57"/>
      <c r="PJ120" s="57"/>
      <c r="PK120" s="57"/>
      <c r="PL120" s="57"/>
      <c r="PM120" s="57"/>
      <c r="PN120" s="57"/>
      <c r="PO120" s="57"/>
      <c r="PP120" s="57"/>
      <c r="PQ120" s="57"/>
      <c r="PR120" s="57"/>
      <c r="PS120" s="57"/>
      <c r="PT120" s="57"/>
      <c r="PU120" s="57"/>
      <c r="PV120" s="57"/>
      <c r="PW120" s="57"/>
      <c r="PX120" s="57"/>
      <c r="PY120" s="57"/>
      <c r="PZ120" s="57"/>
      <c r="QA120" s="57"/>
      <c r="QB120" s="57"/>
      <c r="QC120" s="57"/>
      <c r="QD120" s="57"/>
      <c r="QE120" s="57"/>
      <c r="QF120" s="57"/>
      <c r="QG120" s="57"/>
      <c r="QH120" s="57"/>
      <c r="QI120" s="57"/>
      <c r="QJ120" s="57"/>
      <c r="QK120" s="57"/>
      <c r="QL120" s="57"/>
      <c r="QM120" s="57"/>
      <c r="QN120" s="57"/>
      <c r="QO120" s="57"/>
      <c r="QP120" s="57"/>
      <c r="QQ120" s="57"/>
      <c r="QR120" s="57"/>
      <c r="QS120" s="57"/>
      <c r="QT120" s="57"/>
      <c r="QU120" s="57"/>
      <c r="QV120" s="57"/>
      <c r="QW120" s="57"/>
      <c r="QX120" s="57"/>
      <c r="QY120" s="57"/>
      <c r="QZ120" s="57"/>
      <c r="RA120" s="57"/>
      <c r="RB120" s="57"/>
      <c r="RC120" s="57"/>
      <c r="RD120" s="57"/>
      <c r="RE120" s="57"/>
      <c r="RF120" s="57"/>
      <c r="RG120" s="57"/>
      <c r="RH120" s="57"/>
      <c r="RI120" s="57"/>
      <c r="RJ120" s="57"/>
      <c r="RK120" s="57"/>
      <c r="RL120" s="57"/>
      <c r="RM120" s="57"/>
      <c r="RN120" s="57"/>
      <c r="RO120" s="57"/>
      <c r="RP120" s="57"/>
      <c r="RQ120" s="57"/>
      <c r="RR120" s="57"/>
      <c r="RS120" s="57"/>
      <c r="RT120" s="57"/>
      <c r="RU120" s="57"/>
      <c r="RV120" s="57"/>
      <c r="RW120" s="57"/>
      <c r="RX120" s="57"/>
      <c r="RY120" s="57"/>
      <c r="RZ120" s="57"/>
      <c r="SA120" s="57"/>
      <c r="SB120" s="57"/>
      <c r="SC120" s="57"/>
      <c r="SD120" s="57"/>
      <c r="SE120" s="57"/>
      <c r="SF120" s="57"/>
      <c r="SG120" s="57"/>
      <c r="SH120" s="57"/>
      <c r="SI120" s="57"/>
      <c r="SJ120" s="57"/>
      <c r="SK120" s="57"/>
      <c r="SL120" s="57"/>
      <c r="SM120" s="57"/>
      <c r="SN120" s="57"/>
      <c r="SO120" s="57"/>
      <c r="SP120" s="57"/>
      <c r="SQ120" s="57"/>
      <c r="SR120" s="57"/>
      <c r="SS120" s="57"/>
      <c r="ST120" s="57"/>
      <c r="SU120" s="57"/>
      <c r="SV120" s="57"/>
      <c r="SW120" s="57"/>
      <c r="SX120" s="57"/>
      <c r="SY120" s="57"/>
      <c r="SZ120" s="57"/>
      <c r="TA120" s="57"/>
      <c r="TB120" s="57"/>
      <c r="TC120" s="57"/>
      <c r="TD120" s="57"/>
      <c r="TE120" s="57"/>
      <c r="TF120" s="57"/>
      <c r="TG120" s="57"/>
      <c r="TH120" s="57"/>
      <c r="TI120" s="57"/>
      <c r="TJ120" s="57"/>
      <c r="TK120" s="57"/>
      <c r="TL120" s="57"/>
      <c r="TM120" s="57"/>
      <c r="TN120" s="57"/>
      <c r="TO120" s="57"/>
      <c r="TP120" s="57"/>
      <c r="TQ120" s="57"/>
      <c r="TR120" s="57"/>
      <c r="TS120" s="57"/>
      <c r="TT120" s="57"/>
      <c r="TU120" s="57"/>
      <c r="TV120" s="57"/>
      <c r="TW120" s="57"/>
      <c r="TX120" s="57"/>
      <c r="TY120" s="57"/>
      <c r="TZ120" s="57"/>
      <c r="UA120" s="57"/>
      <c r="UB120" s="57"/>
      <c r="UC120" s="57"/>
      <c r="UD120" s="57"/>
      <c r="UE120" s="57"/>
      <c r="UF120" s="57"/>
      <c r="UG120" s="57"/>
      <c r="UH120" s="57"/>
      <c r="UI120" s="57"/>
      <c r="UJ120" s="57"/>
      <c r="UK120" s="57"/>
      <c r="UL120" s="57"/>
      <c r="UM120" s="57"/>
      <c r="UN120" s="57"/>
      <c r="UO120" s="57"/>
      <c r="UP120" s="57"/>
      <c r="UQ120" s="57"/>
      <c r="UR120" s="57"/>
      <c r="US120" s="57"/>
      <c r="UT120" s="57"/>
      <c r="UU120" s="57"/>
      <c r="UV120" s="57"/>
      <c r="UW120" s="57"/>
      <c r="UX120" s="57"/>
      <c r="UY120" s="57"/>
      <c r="UZ120" s="57"/>
      <c r="VA120" s="57"/>
      <c r="VB120" s="57"/>
      <c r="VC120" s="57"/>
      <c r="VD120" s="57"/>
      <c r="VE120" s="57"/>
      <c r="VF120" s="57"/>
      <c r="VG120" s="57"/>
      <c r="VH120" s="57"/>
      <c r="VI120" s="57"/>
      <c r="VJ120" s="57"/>
      <c r="VK120" s="57"/>
      <c r="VL120" s="57"/>
      <c r="VM120" s="57"/>
      <c r="VN120" s="57"/>
      <c r="VO120" s="57"/>
      <c r="VP120" s="57"/>
      <c r="VQ120" s="57"/>
      <c r="VR120" s="57"/>
      <c r="VS120" s="57"/>
      <c r="VT120" s="57"/>
      <c r="VU120" s="57"/>
      <c r="VV120" s="57"/>
      <c r="VW120" s="57"/>
      <c r="VX120" s="57"/>
      <c r="VY120" s="57"/>
      <c r="VZ120" s="57"/>
      <c r="WA120" s="57"/>
      <c r="WB120" s="57"/>
      <c r="WC120" s="57"/>
      <c r="WD120" s="57"/>
      <c r="WE120" s="57"/>
      <c r="WF120" s="57"/>
      <c r="WG120" s="57"/>
      <c r="WH120" s="57"/>
      <c r="WI120" s="57"/>
      <c r="WJ120" s="57"/>
      <c r="WK120" s="57"/>
      <c r="WL120" s="57"/>
      <c r="WM120" s="57"/>
      <c r="WN120" s="57"/>
      <c r="WO120" s="57"/>
      <c r="WP120" s="57"/>
      <c r="WQ120" s="57"/>
      <c r="WR120" s="57"/>
      <c r="WS120" s="57"/>
      <c r="WT120" s="57"/>
      <c r="WU120" s="57"/>
      <c r="WV120" s="57"/>
      <c r="WW120" s="57"/>
      <c r="WX120" s="57"/>
      <c r="WY120" s="57"/>
      <c r="WZ120" s="57"/>
      <c r="XA120" s="57"/>
      <c r="XB120" s="57"/>
      <c r="XC120" s="57"/>
      <c r="XD120" s="57"/>
      <c r="XE120" s="57"/>
      <c r="XF120" s="57"/>
      <c r="XG120" s="57"/>
      <c r="XH120" s="57"/>
      <c r="XI120" s="57"/>
      <c r="XJ120" s="57"/>
      <c r="XK120" s="57"/>
      <c r="XL120" s="57"/>
      <c r="XM120" s="57"/>
      <c r="XN120" s="57"/>
      <c r="XO120" s="57"/>
      <c r="XP120" s="57"/>
      <c r="XQ120" s="57"/>
      <c r="XR120" s="57"/>
      <c r="XS120" s="57"/>
      <c r="XT120" s="57"/>
      <c r="XU120" s="57"/>
      <c r="XV120" s="57"/>
      <c r="XW120" s="57"/>
      <c r="XX120" s="57"/>
      <c r="XY120" s="57"/>
      <c r="XZ120" s="57"/>
      <c r="YA120" s="57"/>
      <c r="YB120" s="57"/>
      <c r="YC120" s="57"/>
      <c r="YD120" s="57"/>
      <c r="YE120" s="57"/>
      <c r="YF120" s="57"/>
      <c r="YG120" s="57"/>
      <c r="YH120" s="57"/>
      <c r="YI120" s="57"/>
      <c r="YJ120" s="57"/>
      <c r="YK120" s="57"/>
      <c r="YL120" s="57"/>
      <c r="YM120" s="57"/>
      <c r="YN120" s="57"/>
      <c r="YO120" s="57"/>
      <c r="YP120" s="57"/>
      <c r="YQ120" s="57"/>
      <c r="YR120" s="57"/>
      <c r="YS120" s="57"/>
      <c r="YT120" s="57"/>
      <c r="YU120" s="57"/>
      <c r="YV120" s="57"/>
      <c r="YW120" s="57"/>
      <c r="YX120" s="57"/>
      <c r="YY120" s="57"/>
    </row>
    <row r="121" spans="2:675" x14ac:dyDescent="0.25">
      <c r="B121" s="157"/>
      <c r="C121" s="59">
        <f t="shared" si="4"/>
        <v>119</v>
      </c>
      <c r="D121" s="57"/>
      <c r="E121" s="57"/>
      <c r="F121" s="57">
        <f t="shared" ca="1" si="3"/>
        <v>0</v>
      </c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>
        <v>0</v>
      </c>
      <c r="V121" s="57">
        <v>0</v>
      </c>
      <c r="W121" s="57">
        <v>0</v>
      </c>
      <c r="X121" s="57"/>
      <c r="Y121" s="57"/>
      <c r="Z121" s="57">
        <v>0</v>
      </c>
      <c r="AA121" s="57">
        <v>0</v>
      </c>
      <c r="AB121" s="57">
        <v>0</v>
      </c>
      <c r="AC121" s="57">
        <v>0</v>
      </c>
      <c r="AD121" s="57">
        <v>0</v>
      </c>
      <c r="AE121" s="57"/>
      <c r="AF121" s="57">
        <v>0</v>
      </c>
      <c r="AG121" s="57">
        <v>0</v>
      </c>
      <c r="AH121" s="57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7">
        <v>0</v>
      </c>
      <c r="AP121" s="57">
        <v>0</v>
      </c>
      <c r="AQ121" s="57">
        <v>0</v>
      </c>
      <c r="AR121" s="57">
        <v>0</v>
      </c>
      <c r="AS121" s="57"/>
      <c r="AT121" s="57">
        <v>0</v>
      </c>
      <c r="AU121" s="57">
        <v>0</v>
      </c>
      <c r="AV121" s="57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7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7"/>
      <c r="BK121" s="57"/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7">
        <v>0</v>
      </c>
      <c r="BR121" s="57">
        <v>0</v>
      </c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  <c r="DC121" s="57"/>
      <c r="DD121" s="57"/>
      <c r="DE121" s="57"/>
      <c r="DF121" s="57"/>
      <c r="DG121" s="57"/>
      <c r="DH121" s="57"/>
      <c r="DI121" s="57"/>
      <c r="DJ121" s="57"/>
      <c r="DK121" s="57"/>
      <c r="DL121" s="57"/>
      <c r="DM121" s="57"/>
      <c r="DN121" s="57"/>
      <c r="DO121" s="57"/>
      <c r="DP121" s="57"/>
      <c r="DQ121" s="57"/>
      <c r="DR121" s="57"/>
      <c r="DS121" s="57"/>
      <c r="DT121" s="57"/>
      <c r="DU121" s="57"/>
      <c r="DV121" s="57"/>
      <c r="DW121" s="57"/>
      <c r="DX121" s="57"/>
      <c r="DY121" s="57"/>
      <c r="DZ121" s="57"/>
      <c r="EA121" s="57"/>
      <c r="EB121" s="57"/>
      <c r="EC121" s="57"/>
      <c r="ED121" s="57"/>
      <c r="EE121" s="57"/>
      <c r="EF121" s="57"/>
      <c r="EG121" s="57"/>
      <c r="EH121" s="57"/>
      <c r="EI121" s="57"/>
      <c r="EJ121" s="57"/>
      <c r="EK121" s="57"/>
      <c r="EL121" s="57"/>
      <c r="EM121" s="57"/>
      <c r="EN121" s="57"/>
      <c r="EO121" s="57"/>
      <c r="EP121" s="57"/>
      <c r="EQ121" s="57"/>
      <c r="ER121" s="57"/>
      <c r="ES121" s="57"/>
      <c r="ET121" s="57"/>
      <c r="EU121" s="57"/>
      <c r="EV121" s="57"/>
      <c r="EW121" s="57"/>
      <c r="EX121" s="57"/>
      <c r="EY121" s="57"/>
      <c r="EZ121" s="57"/>
      <c r="FA121" s="57"/>
      <c r="FB121" s="57"/>
      <c r="FC121" s="57"/>
      <c r="FD121" s="57"/>
      <c r="FE121" s="57"/>
      <c r="FF121" s="57"/>
      <c r="FG121" s="57"/>
      <c r="FH121" s="57"/>
      <c r="FI121" s="57"/>
      <c r="FJ121" s="57"/>
      <c r="FK121" s="57"/>
      <c r="FL121" s="57"/>
      <c r="FM121" s="57"/>
      <c r="FN121" s="57"/>
      <c r="FO121" s="57"/>
      <c r="FP121" s="57"/>
      <c r="FQ121" s="57"/>
      <c r="FR121" s="57"/>
      <c r="FS121" s="57"/>
      <c r="FT121" s="57"/>
      <c r="FU121" s="57"/>
      <c r="FV121" s="57"/>
      <c r="FW121" s="57"/>
      <c r="FX121" s="57"/>
      <c r="FY121" s="57"/>
      <c r="FZ121" s="57"/>
      <c r="GA121" s="57"/>
      <c r="GB121" s="57"/>
      <c r="GC121" s="57"/>
      <c r="GD121" s="57"/>
      <c r="GE121" s="57"/>
      <c r="GF121" s="57"/>
      <c r="GG121" s="57"/>
      <c r="GH121" s="57"/>
      <c r="GI121" s="57"/>
      <c r="GJ121" s="57"/>
      <c r="GK121" s="57"/>
      <c r="GL121" s="57"/>
      <c r="GM121" s="57"/>
      <c r="GN121" s="57"/>
      <c r="GO121" s="57"/>
      <c r="GP121" s="57"/>
      <c r="GQ121" s="57"/>
      <c r="GR121" s="57"/>
      <c r="GS121" s="57"/>
      <c r="GT121" s="57"/>
      <c r="GU121" s="57"/>
      <c r="GV121" s="57"/>
      <c r="GW121" s="57"/>
      <c r="GX121" s="57"/>
      <c r="GY121" s="57"/>
      <c r="GZ121" s="57"/>
      <c r="HA121" s="57"/>
      <c r="HB121" s="57"/>
      <c r="HC121" s="57"/>
      <c r="HD121" s="57"/>
      <c r="HE121" s="57"/>
      <c r="HF121" s="57"/>
      <c r="HG121" s="57"/>
      <c r="HH121" s="57"/>
      <c r="HI121" s="57"/>
      <c r="HJ121" s="57"/>
      <c r="HK121" s="57"/>
      <c r="HL121" s="57"/>
      <c r="HM121" s="57"/>
      <c r="HN121" s="57"/>
      <c r="HO121" s="57"/>
      <c r="HP121" s="57"/>
      <c r="HQ121" s="57"/>
      <c r="HR121" s="57"/>
      <c r="HS121" s="57"/>
      <c r="HT121" s="57"/>
      <c r="HU121" s="57"/>
      <c r="HV121" s="57"/>
      <c r="HW121" s="57"/>
      <c r="HX121" s="57"/>
      <c r="HY121" s="57"/>
      <c r="HZ121" s="57"/>
      <c r="IA121" s="57"/>
      <c r="IB121" s="57"/>
      <c r="IC121" s="57"/>
      <c r="ID121" s="57"/>
      <c r="IE121" s="57"/>
      <c r="IF121" s="57"/>
      <c r="IG121" s="57"/>
      <c r="IH121" s="57"/>
      <c r="II121" s="57"/>
      <c r="IJ121" s="57"/>
      <c r="IK121" s="57"/>
      <c r="IL121" s="57"/>
      <c r="IM121" s="57"/>
      <c r="IN121" s="57"/>
      <c r="IO121" s="57"/>
      <c r="IP121" s="57"/>
      <c r="IQ121" s="57"/>
      <c r="IR121" s="57"/>
      <c r="IS121" s="57"/>
      <c r="IT121" s="57"/>
      <c r="IU121" s="57"/>
      <c r="IV121" s="57"/>
      <c r="IW121" s="57"/>
      <c r="IX121" s="57"/>
      <c r="IY121" s="57"/>
      <c r="IZ121" s="57"/>
      <c r="JA121" s="57"/>
      <c r="JB121" s="57"/>
      <c r="JC121" s="57"/>
      <c r="JD121" s="57"/>
      <c r="JE121" s="57"/>
      <c r="JF121" s="57"/>
      <c r="JG121" s="57"/>
      <c r="JH121" s="57"/>
      <c r="JI121" s="57"/>
      <c r="JJ121" s="57"/>
      <c r="JK121" s="57"/>
      <c r="JL121" s="57"/>
      <c r="JM121" s="57"/>
      <c r="JN121" s="57"/>
      <c r="JO121" s="57"/>
      <c r="JP121" s="57"/>
      <c r="JQ121" s="57"/>
      <c r="JR121" s="57"/>
      <c r="JS121" s="57"/>
      <c r="JT121" s="57"/>
      <c r="JU121" s="57"/>
      <c r="JV121" s="57"/>
      <c r="JW121" s="57"/>
      <c r="JX121" s="57"/>
      <c r="JY121" s="57"/>
      <c r="JZ121" s="57"/>
      <c r="KA121" s="57"/>
      <c r="KB121" s="57"/>
      <c r="KC121" s="57"/>
      <c r="KD121" s="57"/>
      <c r="KE121" s="57"/>
      <c r="KF121" s="57"/>
      <c r="KG121" s="57"/>
      <c r="KH121" s="57"/>
      <c r="KI121" s="57"/>
      <c r="KJ121" s="57"/>
      <c r="KK121" s="57"/>
      <c r="KL121" s="57"/>
      <c r="KM121" s="57"/>
      <c r="KN121" s="57"/>
      <c r="KO121" s="57"/>
      <c r="KP121" s="57"/>
      <c r="KQ121" s="57"/>
      <c r="KR121" s="57"/>
      <c r="KS121" s="57"/>
      <c r="KT121" s="57"/>
      <c r="KU121" s="57"/>
      <c r="KV121" s="57"/>
      <c r="KW121" s="57"/>
      <c r="KX121" s="57"/>
      <c r="KY121" s="57"/>
      <c r="KZ121" s="57"/>
      <c r="LA121" s="57"/>
      <c r="LB121" s="57"/>
      <c r="LC121" s="57"/>
      <c r="LD121" s="57"/>
      <c r="LE121" s="57"/>
      <c r="LF121" s="57"/>
      <c r="LG121" s="57"/>
      <c r="LH121" s="57"/>
      <c r="LI121" s="57"/>
      <c r="LJ121" s="57"/>
      <c r="LK121" s="57"/>
      <c r="LL121" s="57"/>
      <c r="LM121" s="57"/>
      <c r="LN121" s="57"/>
      <c r="LO121" s="57"/>
      <c r="LP121" s="57"/>
      <c r="LQ121" s="57"/>
      <c r="LR121" s="57"/>
      <c r="LS121" s="57"/>
      <c r="LT121" s="57"/>
      <c r="LU121" s="57"/>
      <c r="LV121" s="57"/>
      <c r="LW121" s="57"/>
      <c r="LX121" s="57"/>
      <c r="LY121" s="57"/>
      <c r="LZ121" s="57"/>
      <c r="MA121" s="57"/>
      <c r="MB121" s="57"/>
      <c r="MC121" s="57"/>
      <c r="MD121" s="57"/>
      <c r="ME121" s="57"/>
      <c r="MF121" s="57"/>
      <c r="MG121" s="57"/>
      <c r="MH121" s="57"/>
      <c r="MI121" s="57"/>
      <c r="MJ121" s="57"/>
      <c r="MK121" s="57"/>
      <c r="ML121" s="57"/>
      <c r="MM121" s="57"/>
      <c r="MN121" s="57"/>
      <c r="MO121" s="57"/>
      <c r="MP121" s="57"/>
      <c r="MQ121" s="57"/>
      <c r="MR121" s="57"/>
      <c r="MS121" s="57"/>
      <c r="MT121" s="57"/>
      <c r="MU121" s="57"/>
      <c r="MV121" s="57"/>
      <c r="MW121" s="57"/>
      <c r="MX121" s="57"/>
      <c r="MY121" s="57"/>
      <c r="MZ121" s="57"/>
      <c r="NA121" s="57"/>
      <c r="NB121" s="57"/>
      <c r="NC121" s="57"/>
      <c r="ND121" s="57"/>
      <c r="NE121" s="57"/>
      <c r="NF121" s="57"/>
      <c r="NG121" s="57"/>
      <c r="NH121" s="57"/>
      <c r="NI121" s="57"/>
      <c r="NJ121" s="57"/>
      <c r="NK121" s="57"/>
      <c r="NL121" s="57"/>
      <c r="NM121" s="57"/>
      <c r="NN121" s="57"/>
      <c r="NO121" s="57"/>
      <c r="NP121" s="57"/>
      <c r="NQ121" s="57"/>
      <c r="NR121" s="57"/>
      <c r="NS121" s="57"/>
      <c r="NT121" s="57"/>
      <c r="NU121" s="57"/>
      <c r="NV121" s="57"/>
      <c r="NW121" s="57"/>
      <c r="NX121" s="57"/>
      <c r="NY121" s="57"/>
      <c r="NZ121" s="57"/>
      <c r="OA121" s="57"/>
      <c r="OB121" s="57"/>
      <c r="OC121" s="57"/>
      <c r="OD121" s="57"/>
      <c r="OE121" s="57"/>
      <c r="OF121" s="57"/>
      <c r="OG121" s="57"/>
      <c r="OH121" s="57"/>
      <c r="OI121" s="57"/>
      <c r="OJ121" s="57"/>
      <c r="OK121" s="57"/>
      <c r="OL121" s="57"/>
      <c r="OM121" s="57"/>
      <c r="ON121" s="57"/>
      <c r="OO121" s="57"/>
      <c r="OP121" s="57"/>
      <c r="OQ121" s="57"/>
      <c r="OR121" s="57"/>
      <c r="OS121" s="57"/>
      <c r="OT121" s="57"/>
      <c r="OU121" s="57"/>
      <c r="OV121" s="57"/>
      <c r="OW121" s="57"/>
      <c r="OX121" s="57"/>
      <c r="OY121" s="57"/>
      <c r="OZ121" s="57"/>
      <c r="PA121" s="57"/>
      <c r="PB121" s="57"/>
      <c r="PC121" s="57"/>
      <c r="PD121" s="57"/>
      <c r="PE121" s="57"/>
      <c r="PF121" s="57"/>
      <c r="PG121" s="57"/>
      <c r="PH121" s="57"/>
      <c r="PI121" s="57"/>
      <c r="PJ121" s="57"/>
      <c r="PK121" s="57"/>
      <c r="PL121" s="57"/>
      <c r="PM121" s="57"/>
      <c r="PN121" s="57"/>
      <c r="PO121" s="57"/>
      <c r="PP121" s="57"/>
      <c r="PQ121" s="57"/>
      <c r="PR121" s="57"/>
      <c r="PS121" s="57"/>
      <c r="PT121" s="57"/>
      <c r="PU121" s="57"/>
      <c r="PV121" s="57"/>
      <c r="PW121" s="57"/>
      <c r="PX121" s="57"/>
      <c r="PY121" s="57"/>
      <c r="PZ121" s="57"/>
      <c r="QA121" s="57"/>
      <c r="QB121" s="57"/>
      <c r="QC121" s="57"/>
      <c r="QD121" s="57"/>
      <c r="QE121" s="57"/>
      <c r="QF121" s="57"/>
      <c r="QG121" s="57"/>
      <c r="QH121" s="57"/>
      <c r="QI121" s="57"/>
      <c r="QJ121" s="57"/>
      <c r="QK121" s="57"/>
      <c r="QL121" s="57"/>
      <c r="QM121" s="57"/>
      <c r="QN121" s="57"/>
      <c r="QO121" s="57"/>
      <c r="QP121" s="57"/>
      <c r="QQ121" s="57"/>
      <c r="QR121" s="57"/>
      <c r="QS121" s="57"/>
      <c r="QT121" s="57"/>
      <c r="QU121" s="57"/>
      <c r="QV121" s="57"/>
      <c r="QW121" s="57"/>
      <c r="QX121" s="57"/>
      <c r="QY121" s="57"/>
      <c r="QZ121" s="57"/>
      <c r="RA121" s="57"/>
      <c r="RB121" s="57"/>
      <c r="RC121" s="57"/>
      <c r="RD121" s="57"/>
      <c r="RE121" s="57"/>
      <c r="RF121" s="57"/>
      <c r="RG121" s="57"/>
      <c r="RH121" s="57"/>
      <c r="RI121" s="57"/>
      <c r="RJ121" s="57"/>
      <c r="RK121" s="57"/>
      <c r="RL121" s="57"/>
      <c r="RM121" s="57"/>
      <c r="RN121" s="57"/>
      <c r="RO121" s="57"/>
      <c r="RP121" s="57"/>
      <c r="RQ121" s="57"/>
      <c r="RR121" s="57"/>
      <c r="RS121" s="57"/>
      <c r="RT121" s="57"/>
      <c r="RU121" s="57"/>
      <c r="RV121" s="57"/>
      <c r="RW121" s="57"/>
      <c r="RX121" s="57"/>
      <c r="RY121" s="57"/>
      <c r="RZ121" s="57"/>
      <c r="SA121" s="57"/>
      <c r="SB121" s="57"/>
      <c r="SC121" s="57"/>
      <c r="SD121" s="57"/>
      <c r="SE121" s="57"/>
      <c r="SF121" s="57"/>
      <c r="SG121" s="57"/>
      <c r="SH121" s="57"/>
      <c r="SI121" s="57"/>
      <c r="SJ121" s="57"/>
      <c r="SK121" s="57"/>
      <c r="SL121" s="57"/>
      <c r="SM121" s="57"/>
      <c r="SN121" s="57"/>
      <c r="SO121" s="57"/>
      <c r="SP121" s="57"/>
      <c r="SQ121" s="57"/>
      <c r="SR121" s="57"/>
      <c r="SS121" s="57"/>
      <c r="ST121" s="57"/>
      <c r="SU121" s="57"/>
      <c r="SV121" s="57"/>
      <c r="SW121" s="57"/>
      <c r="SX121" s="57"/>
      <c r="SY121" s="57"/>
      <c r="SZ121" s="57"/>
      <c r="TA121" s="57"/>
      <c r="TB121" s="57"/>
      <c r="TC121" s="57"/>
      <c r="TD121" s="57"/>
      <c r="TE121" s="57"/>
      <c r="TF121" s="57"/>
      <c r="TG121" s="57"/>
      <c r="TH121" s="57"/>
      <c r="TI121" s="57"/>
      <c r="TJ121" s="57"/>
      <c r="TK121" s="57"/>
      <c r="TL121" s="57"/>
      <c r="TM121" s="57"/>
      <c r="TN121" s="57"/>
      <c r="TO121" s="57"/>
      <c r="TP121" s="57"/>
      <c r="TQ121" s="57"/>
      <c r="TR121" s="57"/>
      <c r="TS121" s="57"/>
      <c r="TT121" s="57"/>
      <c r="TU121" s="57"/>
      <c r="TV121" s="57"/>
      <c r="TW121" s="57"/>
      <c r="TX121" s="57"/>
      <c r="TY121" s="57"/>
      <c r="TZ121" s="57"/>
      <c r="UA121" s="57"/>
      <c r="UB121" s="57"/>
      <c r="UC121" s="57"/>
      <c r="UD121" s="57"/>
      <c r="UE121" s="57"/>
      <c r="UF121" s="57"/>
      <c r="UG121" s="57"/>
      <c r="UH121" s="57"/>
      <c r="UI121" s="57"/>
      <c r="UJ121" s="57"/>
      <c r="UK121" s="57"/>
      <c r="UL121" s="57"/>
      <c r="UM121" s="57"/>
      <c r="UN121" s="57"/>
      <c r="UO121" s="57"/>
      <c r="UP121" s="57"/>
      <c r="UQ121" s="57"/>
      <c r="UR121" s="57"/>
      <c r="US121" s="57"/>
      <c r="UT121" s="57"/>
      <c r="UU121" s="57"/>
      <c r="UV121" s="57"/>
      <c r="UW121" s="57"/>
      <c r="UX121" s="57"/>
      <c r="UY121" s="57"/>
      <c r="UZ121" s="57"/>
      <c r="VA121" s="57"/>
      <c r="VB121" s="57"/>
      <c r="VC121" s="57"/>
      <c r="VD121" s="57"/>
      <c r="VE121" s="57"/>
      <c r="VF121" s="57"/>
      <c r="VG121" s="57"/>
      <c r="VH121" s="57"/>
      <c r="VI121" s="57"/>
      <c r="VJ121" s="57"/>
      <c r="VK121" s="57"/>
      <c r="VL121" s="57"/>
      <c r="VM121" s="57"/>
      <c r="VN121" s="57"/>
      <c r="VO121" s="57"/>
      <c r="VP121" s="57"/>
      <c r="VQ121" s="57"/>
      <c r="VR121" s="57"/>
      <c r="VS121" s="57"/>
      <c r="VT121" s="57"/>
      <c r="VU121" s="57"/>
      <c r="VV121" s="57"/>
      <c r="VW121" s="57"/>
      <c r="VX121" s="57"/>
      <c r="VY121" s="57"/>
      <c r="VZ121" s="57"/>
      <c r="WA121" s="57"/>
      <c r="WB121" s="57"/>
      <c r="WC121" s="57"/>
      <c r="WD121" s="57"/>
      <c r="WE121" s="57"/>
      <c r="WF121" s="57"/>
      <c r="WG121" s="57"/>
      <c r="WH121" s="57"/>
      <c r="WI121" s="57"/>
      <c r="WJ121" s="57"/>
      <c r="WK121" s="57"/>
      <c r="WL121" s="57"/>
      <c r="WM121" s="57"/>
      <c r="WN121" s="57"/>
      <c r="WO121" s="57"/>
      <c r="WP121" s="57"/>
      <c r="WQ121" s="57"/>
      <c r="WR121" s="57"/>
      <c r="WS121" s="57"/>
      <c r="WT121" s="57"/>
      <c r="WU121" s="57"/>
      <c r="WV121" s="57"/>
      <c r="WW121" s="57"/>
      <c r="WX121" s="57"/>
      <c r="WY121" s="57"/>
      <c r="WZ121" s="57"/>
      <c r="XA121" s="57"/>
      <c r="XB121" s="57"/>
      <c r="XC121" s="57"/>
      <c r="XD121" s="57"/>
      <c r="XE121" s="57"/>
      <c r="XF121" s="57"/>
      <c r="XG121" s="57"/>
      <c r="XH121" s="57"/>
      <c r="XI121" s="57"/>
      <c r="XJ121" s="57"/>
      <c r="XK121" s="57"/>
      <c r="XL121" s="57"/>
      <c r="XM121" s="57"/>
      <c r="XN121" s="57"/>
      <c r="XO121" s="57"/>
      <c r="XP121" s="57"/>
      <c r="XQ121" s="57"/>
      <c r="XR121" s="57"/>
      <c r="XS121" s="57"/>
      <c r="XT121" s="57"/>
      <c r="XU121" s="57"/>
      <c r="XV121" s="57"/>
      <c r="XW121" s="57"/>
      <c r="XX121" s="57"/>
      <c r="XY121" s="57"/>
      <c r="XZ121" s="57"/>
      <c r="YA121" s="57"/>
      <c r="YB121" s="57"/>
      <c r="YC121" s="57"/>
      <c r="YD121" s="57"/>
      <c r="YE121" s="57"/>
      <c r="YF121" s="57"/>
      <c r="YG121" s="57"/>
      <c r="YH121" s="57"/>
      <c r="YI121" s="57"/>
      <c r="YJ121" s="57"/>
      <c r="YK121" s="57"/>
      <c r="YL121" s="57"/>
      <c r="YM121" s="57"/>
      <c r="YN121" s="57"/>
      <c r="YO121" s="57"/>
      <c r="YP121" s="57"/>
      <c r="YQ121" s="57"/>
      <c r="YR121" s="57"/>
      <c r="YS121" s="57"/>
      <c r="YT121" s="57"/>
      <c r="YU121" s="57"/>
      <c r="YV121" s="57"/>
      <c r="YW121" s="57"/>
      <c r="YX121" s="57"/>
      <c r="YY121" s="57"/>
    </row>
    <row r="122" spans="2:675" x14ac:dyDescent="0.25">
      <c r="B122" s="157"/>
      <c r="C122" s="59">
        <f t="shared" si="4"/>
        <v>120</v>
      </c>
      <c r="D122" s="57"/>
      <c r="E122" s="57"/>
      <c r="F122" s="57">
        <f t="shared" ca="1" si="3"/>
        <v>0</v>
      </c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>
        <v>0</v>
      </c>
      <c r="V122" s="57">
        <v>0</v>
      </c>
      <c r="W122" s="57">
        <v>0</v>
      </c>
      <c r="X122" s="57"/>
      <c r="Y122" s="57"/>
      <c r="Z122" s="57">
        <v>0</v>
      </c>
      <c r="AA122" s="57">
        <v>0</v>
      </c>
      <c r="AB122" s="57">
        <v>0</v>
      </c>
      <c r="AC122" s="57">
        <v>0</v>
      </c>
      <c r="AD122" s="57">
        <v>0</v>
      </c>
      <c r="AE122" s="57"/>
      <c r="AF122" s="57">
        <v>0</v>
      </c>
      <c r="AG122" s="57">
        <v>0</v>
      </c>
      <c r="AH122" s="57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7">
        <v>0</v>
      </c>
      <c r="AP122" s="57">
        <v>0</v>
      </c>
      <c r="AQ122" s="57">
        <v>0</v>
      </c>
      <c r="AR122" s="57">
        <v>0</v>
      </c>
      <c r="AS122" s="57"/>
      <c r="AT122" s="57">
        <v>0</v>
      </c>
      <c r="AU122" s="57">
        <v>0</v>
      </c>
      <c r="AV122" s="57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7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7"/>
      <c r="BK122" s="57"/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7">
        <v>0</v>
      </c>
      <c r="BR122" s="57">
        <v>0</v>
      </c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  <c r="DC122" s="57"/>
      <c r="DD122" s="57"/>
      <c r="DE122" s="57"/>
      <c r="DF122" s="57"/>
      <c r="DG122" s="57"/>
      <c r="DH122" s="57"/>
      <c r="DI122" s="57"/>
      <c r="DJ122" s="57"/>
      <c r="DK122" s="57"/>
      <c r="DL122" s="57"/>
      <c r="DM122" s="57"/>
      <c r="DN122" s="57"/>
      <c r="DO122" s="57"/>
      <c r="DP122" s="57"/>
      <c r="DQ122" s="57"/>
      <c r="DR122" s="57"/>
      <c r="DS122" s="57"/>
      <c r="DT122" s="57"/>
      <c r="DU122" s="57"/>
      <c r="DV122" s="57"/>
      <c r="DW122" s="57"/>
      <c r="DX122" s="57"/>
      <c r="DY122" s="57"/>
      <c r="DZ122" s="57"/>
      <c r="EA122" s="57"/>
      <c r="EB122" s="57"/>
      <c r="EC122" s="57"/>
      <c r="ED122" s="57"/>
      <c r="EE122" s="57"/>
      <c r="EF122" s="57"/>
      <c r="EG122" s="57"/>
      <c r="EH122" s="57"/>
      <c r="EI122" s="57"/>
      <c r="EJ122" s="57"/>
      <c r="EK122" s="57"/>
      <c r="EL122" s="57"/>
      <c r="EM122" s="57"/>
      <c r="EN122" s="57"/>
      <c r="EO122" s="57"/>
      <c r="EP122" s="57"/>
      <c r="EQ122" s="57"/>
      <c r="ER122" s="57"/>
      <c r="ES122" s="57"/>
      <c r="ET122" s="57"/>
      <c r="EU122" s="57"/>
      <c r="EV122" s="57"/>
      <c r="EW122" s="57"/>
      <c r="EX122" s="57"/>
      <c r="EY122" s="57"/>
      <c r="EZ122" s="57"/>
      <c r="FA122" s="57"/>
      <c r="FB122" s="57"/>
      <c r="FC122" s="57"/>
      <c r="FD122" s="57"/>
      <c r="FE122" s="57"/>
      <c r="FF122" s="57"/>
      <c r="FG122" s="57"/>
      <c r="FH122" s="57"/>
      <c r="FI122" s="57"/>
      <c r="FJ122" s="57"/>
      <c r="FK122" s="57"/>
      <c r="FL122" s="57"/>
      <c r="FM122" s="57"/>
      <c r="FN122" s="57"/>
      <c r="FO122" s="57"/>
      <c r="FP122" s="57"/>
      <c r="FQ122" s="57"/>
      <c r="FR122" s="57"/>
      <c r="FS122" s="57"/>
      <c r="FT122" s="57"/>
      <c r="FU122" s="57"/>
      <c r="FV122" s="57"/>
      <c r="FW122" s="57"/>
      <c r="FX122" s="57"/>
      <c r="FY122" s="57"/>
      <c r="FZ122" s="57"/>
      <c r="GA122" s="57"/>
      <c r="GB122" s="57"/>
      <c r="GC122" s="57"/>
      <c r="GD122" s="57"/>
      <c r="GE122" s="57"/>
      <c r="GF122" s="57"/>
      <c r="GG122" s="57"/>
      <c r="GH122" s="57"/>
      <c r="GI122" s="57"/>
      <c r="GJ122" s="57"/>
      <c r="GK122" s="57"/>
      <c r="GL122" s="57"/>
      <c r="GM122" s="57"/>
      <c r="GN122" s="57"/>
      <c r="GO122" s="57"/>
      <c r="GP122" s="57"/>
      <c r="GQ122" s="57"/>
      <c r="GR122" s="57"/>
      <c r="GS122" s="57"/>
      <c r="GT122" s="57"/>
      <c r="GU122" s="57"/>
      <c r="GV122" s="57"/>
      <c r="GW122" s="57"/>
      <c r="GX122" s="57"/>
      <c r="GY122" s="57"/>
      <c r="GZ122" s="57"/>
      <c r="HA122" s="57"/>
      <c r="HB122" s="57"/>
      <c r="HC122" s="57"/>
      <c r="HD122" s="57"/>
      <c r="HE122" s="57"/>
      <c r="HF122" s="57"/>
      <c r="HG122" s="57"/>
      <c r="HH122" s="57"/>
      <c r="HI122" s="57"/>
      <c r="HJ122" s="57"/>
      <c r="HK122" s="57"/>
      <c r="HL122" s="57"/>
      <c r="HM122" s="57"/>
      <c r="HN122" s="57"/>
      <c r="HO122" s="57"/>
      <c r="HP122" s="57"/>
      <c r="HQ122" s="57"/>
      <c r="HR122" s="57"/>
      <c r="HS122" s="57"/>
      <c r="HT122" s="57"/>
      <c r="HU122" s="57"/>
      <c r="HV122" s="57"/>
      <c r="HW122" s="57"/>
      <c r="HX122" s="57"/>
      <c r="HY122" s="57"/>
      <c r="HZ122" s="57"/>
      <c r="IA122" s="57"/>
      <c r="IB122" s="57"/>
      <c r="IC122" s="57"/>
      <c r="ID122" s="57"/>
      <c r="IE122" s="57"/>
      <c r="IF122" s="57"/>
      <c r="IG122" s="57"/>
      <c r="IH122" s="57"/>
      <c r="II122" s="57"/>
      <c r="IJ122" s="57"/>
      <c r="IK122" s="57"/>
      <c r="IL122" s="57"/>
      <c r="IM122" s="57"/>
      <c r="IN122" s="57"/>
      <c r="IO122" s="57"/>
      <c r="IP122" s="57"/>
      <c r="IQ122" s="57"/>
      <c r="IR122" s="57"/>
      <c r="IS122" s="57"/>
      <c r="IT122" s="57"/>
      <c r="IU122" s="57"/>
      <c r="IV122" s="57"/>
      <c r="IW122" s="57"/>
      <c r="IX122" s="57"/>
      <c r="IY122" s="57"/>
      <c r="IZ122" s="57"/>
      <c r="JA122" s="57"/>
      <c r="JB122" s="57"/>
      <c r="JC122" s="57"/>
      <c r="JD122" s="57"/>
      <c r="JE122" s="57"/>
      <c r="JF122" s="57"/>
      <c r="JG122" s="57"/>
      <c r="JH122" s="57"/>
      <c r="JI122" s="57"/>
      <c r="JJ122" s="57"/>
      <c r="JK122" s="57"/>
      <c r="JL122" s="57"/>
      <c r="JM122" s="57"/>
      <c r="JN122" s="57"/>
      <c r="JO122" s="57"/>
      <c r="JP122" s="57"/>
      <c r="JQ122" s="57"/>
      <c r="JR122" s="57"/>
      <c r="JS122" s="57"/>
      <c r="JT122" s="57"/>
      <c r="JU122" s="57"/>
      <c r="JV122" s="57"/>
      <c r="JW122" s="57"/>
      <c r="JX122" s="57"/>
      <c r="JY122" s="57"/>
      <c r="JZ122" s="57"/>
      <c r="KA122" s="57"/>
      <c r="KB122" s="57"/>
      <c r="KC122" s="57"/>
      <c r="KD122" s="57"/>
      <c r="KE122" s="57"/>
      <c r="KF122" s="57"/>
      <c r="KG122" s="57"/>
      <c r="KH122" s="57"/>
      <c r="KI122" s="57"/>
      <c r="KJ122" s="57"/>
      <c r="KK122" s="57"/>
      <c r="KL122" s="57"/>
      <c r="KM122" s="57"/>
      <c r="KN122" s="57"/>
      <c r="KO122" s="57"/>
      <c r="KP122" s="57"/>
      <c r="KQ122" s="57"/>
      <c r="KR122" s="57"/>
      <c r="KS122" s="57"/>
      <c r="KT122" s="57"/>
      <c r="KU122" s="57"/>
      <c r="KV122" s="57"/>
      <c r="KW122" s="57"/>
      <c r="KX122" s="57"/>
      <c r="KY122" s="57"/>
      <c r="KZ122" s="57"/>
      <c r="LA122" s="57"/>
      <c r="LB122" s="57"/>
      <c r="LC122" s="57"/>
      <c r="LD122" s="57"/>
      <c r="LE122" s="57"/>
      <c r="LF122" s="57"/>
      <c r="LG122" s="57"/>
      <c r="LH122" s="57"/>
      <c r="LI122" s="57"/>
      <c r="LJ122" s="57"/>
      <c r="LK122" s="57"/>
      <c r="LL122" s="57"/>
      <c r="LM122" s="57"/>
      <c r="LN122" s="57"/>
      <c r="LO122" s="57"/>
      <c r="LP122" s="57"/>
      <c r="LQ122" s="57"/>
      <c r="LR122" s="57"/>
      <c r="LS122" s="57"/>
      <c r="LT122" s="57"/>
      <c r="LU122" s="57"/>
      <c r="LV122" s="57"/>
      <c r="LW122" s="57"/>
      <c r="LX122" s="57"/>
      <c r="LY122" s="57"/>
      <c r="LZ122" s="57"/>
      <c r="MA122" s="57"/>
      <c r="MB122" s="57"/>
      <c r="MC122" s="57"/>
      <c r="MD122" s="57"/>
      <c r="ME122" s="57"/>
      <c r="MF122" s="57"/>
      <c r="MG122" s="57"/>
      <c r="MH122" s="57"/>
      <c r="MI122" s="57"/>
      <c r="MJ122" s="57"/>
      <c r="MK122" s="57"/>
      <c r="ML122" s="57"/>
      <c r="MM122" s="57"/>
      <c r="MN122" s="57"/>
      <c r="MO122" s="57"/>
      <c r="MP122" s="57"/>
      <c r="MQ122" s="57"/>
      <c r="MR122" s="57"/>
      <c r="MS122" s="57"/>
      <c r="MT122" s="57"/>
      <c r="MU122" s="57"/>
      <c r="MV122" s="57"/>
      <c r="MW122" s="57"/>
      <c r="MX122" s="57"/>
      <c r="MY122" s="57"/>
      <c r="MZ122" s="57"/>
      <c r="NA122" s="57"/>
      <c r="NB122" s="57"/>
      <c r="NC122" s="57"/>
      <c r="ND122" s="57"/>
      <c r="NE122" s="57"/>
      <c r="NF122" s="57"/>
      <c r="NG122" s="57"/>
      <c r="NH122" s="57"/>
      <c r="NI122" s="57"/>
      <c r="NJ122" s="57"/>
      <c r="NK122" s="57"/>
      <c r="NL122" s="57"/>
      <c r="NM122" s="57"/>
      <c r="NN122" s="57"/>
      <c r="NO122" s="57"/>
      <c r="NP122" s="57"/>
      <c r="NQ122" s="57"/>
      <c r="NR122" s="57"/>
      <c r="NS122" s="57"/>
      <c r="NT122" s="57"/>
      <c r="NU122" s="57"/>
      <c r="NV122" s="57"/>
      <c r="NW122" s="57"/>
      <c r="NX122" s="57"/>
      <c r="NY122" s="57"/>
      <c r="NZ122" s="57"/>
      <c r="OA122" s="57"/>
      <c r="OB122" s="57"/>
      <c r="OC122" s="57"/>
      <c r="OD122" s="57"/>
      <c r="OE122" s="57"/>
      <c r="OF122" s="57"/>
      <c r="OG122" s="57"/>
      <c r="OH122" s="57"/>
      <c r="OI122" s="57"/>
      <c r="OJ122" s="57"/>
      <c r="OK122" s="57"/>
      <c r="OL122" s="57"/>
      <c r="OM122" s="57"/>
      <c r="ON122" s="57"/>
      <c r="OO122" s="57"/>
      <c r="OP122" s="57"/>
      <c r="OQ122" s="57"/>
      <c r="OR122" s="57"/>
      <c r="OS122" s="57"/>
      <c r="OT122" s="57"/>
      <c r="OU122" s="57"/>
      <c r="OV122" s="57"/>
      <c r="OW122" s="57"/>
      <c r="OX122" s="57"/>
      <c r="OY122" s="57"/>
      <c r="OZ122" s="57"/>
      <c r="PA122" s="57"/>
      <c r="PB122" s="57"/>
      <c r="PC122" s="57"/>
      <c r="PD122" s="57"/>
      <c r="PE122" s="57"/>
      <c r="PF122" s="57"/>
      <c r="PG122" s="57"/>
      <c r="PH122" s="57"/>
      <c r="PI122" s="57"/>
      <c r="PJ122" s="57"/>
      <c r="PK122" s="57"/>
      <c r="PL122" s="57"/>
      <c r="PM122" s="57"/>
      <c r="PN122" s="57"/>
      <c r="PO122" s="57"/>
      <c r="PP122" s="57"/>
      <c r="PQ122" s="57"/>
      <c r="PR122" s="57"/>
      <c r="PS122" s="57"/>
      <c r="PT122" s="57"/>
      <c r="PU122" s="57"/>
      <c r="PV122" s="57"/>
      <c r="PW122" s="57"/>
      <c r="PX122" s="57"/>
      <c r="PY122" s="57"/>
      <c r="PZ122" s="57"/>
      <c r="QA122" s="57"/>
      <c r="QB122" s="57"/>
      <c r="QC122" s="57"/>
      <c r="QD122" s="57"/>
      <c r="QE122" s="57"/>
      <c r="QF122" s="57"/>
      <c r="QG122" s="57"/>
      <c r="QH122" s="57"/>
      <c r="QI122" s="57"/>
      <c r="QJ122" s="57"/>
      <c r="QK122" s="57"/>
      <c r="QL122" s="57"/>
      <c r="QM122" s="57"/>
      <c r="QN122" s="57"/>
      <c r="QO122" s="57"/>
      <c r="QP122" s="57"/>
      <c r="QQ122" s="57"/>
      <c r="QR122" s="57"/>
      <c r="QS122" s="57"/>
      <c r="QT122" s="57"/>
      <c r="QU122" s="57"/>
      <c r="QV122" s="57"/>
      <c r="QW122" s="57"/>
      <c r="QX122" s="57"/>
      <c r="QY122" s="57"/>
      <c r="QZ122" s="57"/>
      <c r="RA122" s="57"/>
      <c r="RB122" s="57"/>
      <c r="RC122" s="57"/>
      <c r="RD122" s="57"/>
      <c r="RE122" s="57"/>
      <c r="RF122" s="57"/>
      <c r="RG122" s="57"/>
      <c r="RH122" s="57"/>
      <c r="RI122" s="57"/>
      <c r="RJ122" s="57"/>
      <c r="RK122" s="57"/>
      <c r="RL122" s="57"/>
      <c r="RM122" s="57"/>
      <c r="RN122" s="57"/>
      <c r="RO122" s="57"/>
      <c r="RP122" s="57"/>
      <c r="RQ122" s="57"/>
      <c r="RR122" s="57"/>
      <c r="RS122" s="57"/>
      <c r="RT122" s="57"/>
      <c r="RU122" s="57"/>
      <c r="RV122" s="57"/>
      <c r="RW122" s="57"/>
      <c r="RX122" s="57"/>
      <c r="RY122" s="57"/>
      <c r="RZ122" s="57"/>
      <c r="SA122" s="57"/>
      <c r="SB122" s="57"/>
      <c r="SC122" s="57"/>
      <c r="SD122" s="57"/>
      <c r="SE122" s="57"/>
      <c r="SF122" s="57"/>
      <c r="SG122" s="57"/>
      <c r="SH122" s="57"/>
      <c r="SI122" s="57"/>
      <c r="SJ122" s="57"/>
      <c r="SK122" s="57"/>
      <c r="SL122" s="57"/>
      <c r="SM122" s="57"/>
      <c r="SN122" s="57"/>
      <c r="SO122" s="57"/>
      <c r="SP122" s="57"/>
      <c r="SQ122" s="57"/>
      <c r="SR122" s="57"/>
      <c r="SS122" s="57"/>
      <c r="ST122" s="57"/>
      <c r="SU122" s="57"/>
      <c r="SV122" s="57"/>
      <c r="SW122" s="57"/>
      <c r="SX122" s="57"/>
      <c r="SY122" s="57"/>
      <c r="SZ122" s="57"/>
      <c r="TA122" s="57"/>
      <c r="TB122" s="57"/>
      <c r="TC122" s="57"/>
      <c r="TD122" s="57"/>
      <c r="TE122" s="57"/>
      <c r="TF122" s="57"/>
      <c r="TG122" s="57"/>
      <c r="TH122" s="57"/>
      <c r="TI122" s="57"/>
      <c r="TJ122" s="57"/>
      <c r="TK122" s="57"/>
      <c r="TL122" s="57"/>
      <c r="TM122" s="57"/>
      <c r="TN122" s="57"/>
      <c r="TO122" s="57"/>
      <c r="TP122" s="57"/>
      <c r="TQ122" s="57"/>
      <c r="TR122" s="57"/>
      <c r="TS122" s="57"/>
      <c r="TT122" s="57"/>
      <c r="TU122" s="57"/>
      <c r="TV122" s="57"/>
      <c r="TW122" s="57"/>
      <c r="TX122" s="57"/>
      <c r="TY122" s="57"/>
      <c r="TZ122" s="57"/>
      <c r="UA122" s="57"/>
      <c r="UB122" s="57"/>
      <c r="UC122" s="57"/>
      <c r="UD122" s="57"/>
      <c r="UE122" s="57"/>
      <c r="UF122" s="57"/>
      <c r="UG122" s="57"/>
      <c r="UH122" s="57"/>
      <c r="UI122" s="57"/>
      <c r="UJ122" s="57"/>
      <c r="UK122" s="57"/>
      <c r="UL122" s="57"/>
      <c r="UM122" s="57"/>
      <c r="UN122" s="57"/>
      <c r="UO122" s="57"/>
      <c r="UP122" s="57"/>
      <c r="UQ122" s="57"/>
      <c r="UR122" s="57"/>
      <c r="US122" s="57"/>
      <c r="UT122" s="57"/>
      <c r="UU122" s="57"/>
      <c r="UV122" s="57"/>
      <c r="UW122" s="57"/>
      <c r="UX122" s="57"/>
      <c r="UY122" s="57"/>
      <c r="UZ122" s="57"/>
      <c r="VA122" s="57"/>
      <c r="VB122" s="57"/>
      <c r="VC122" s="57"/>
      <c r="VD122" s="57"/>
      <c r="VE122" s="57"/>
      <c r="VF122" s="57"/>
      <c r="VG122" s="57"/>
      <c r="VH122" s="57"/>
      <c r="VI122" s="57"/>
      <c r="VJ122" s="57"/>
      <c r="VK122" s="57"/>
      <c r="VL122" s="57"/>
      <c r="VM122" s="57"/>
      <c r="VN122" s="57"/>
      <c r="VO122" s="57"/>
      <c r="VP122" s="57"/>
      <c r="VQ122" s="57"/>
      <c r="VR122" s="57"/>
      <c r="VS122" s="57"/>
      <c r="VT122" s="57"/>
      <c r="VU122" s="57"/>
      <c r="VV122" s="57"/>
      <c r="VW122" s="57"/>
      <c r="VX122" s="57"/>
      <c r="VY122" s="57"/>
      <c r="VZ122" s="57"/>
      <c r="WA122" s="57"/>
      <c r="WB122" s="57"/>
      <c r="WC122" s="57"/>
      <c r="WD122" s="57"/>
      <c r="WE122" s="57"/>
      <c r="WF122" s="57"/>
      <c r="WG122" s="57"/>
      <c r="WH122" s="57"/>
      <c r="WI122" s="57"/>
      <c r="WJ122" s="57"/>
      <c r="WK122" s="57"/>
      <c r="WL122" s="57"/>
      <c r="WM122" s="57"/>
      <c r="WN122" s="57"/>
      <c r="WO122" s="57"/>
      <c r="WP122" s="57"/>
      <c r="WQ122" s="57"/>
      <c r="WR122" s="57"/>
      <c r="WS122" s="57"/>
      <c r="WT122" s="57"/>
      <c r="WU122" s="57"/>
      <c r="WV122" s="57"/>
      <c r="WW122" s="57"/>
      <c r="WX122" s="57"/>
      <c r="WY122" s="57"/>
      <c r="WZ122" s="57"/>
      <c r="XA122" s="57"/>
      <c r="XB122" s="57"/>
      <c r="XC122" s="57"/>
      <c r="XD122" s="57"/>
      <c r="XE122" s="57"/>
      <c r="XF122" s="57"/>
      <c r="XG122" s="57"/>
      <c r="XH122" s="57"/>
      <c r="XI122" s="57"/>
      <c r="XJ122" s="57"/>
      <c r="XK122" s="57"/>
      <c r="XL122" s="57"/>
      <c r="XM122" s="57"/>
      <c r="XN122" s="57"/>
      <c r="XO122" s="57"/>
      <c r="XP122" s="57"/>
      <c r="XQ122" s="57"/>
      <c r="XR122" s="57"/>
      <c r="XS122" s="57"/>
      <c r="XT122" s="57"/>
      <c r="XU122" s="57"/>
      <c r="XV122" s="57"/>
      <c r="XW122" s="57"/>
      <c r="XX122" s="57"/>
      <c r="XY122" s="57"/>
      <c r="XZ122" s="57"/>
      <c r="YA122" s="57"/>
      <c r="YB122" s="57"/>
      <c r="YC122" s="57"/>
      <c r="YD122" s="57"/>
      <c r="YE122" s="57"/>
      <c r="YF122" s="57"/>
      <c r="YG122" s="57"/>
      <c r="YH122" s="57"/>
      <c r="YI122" s="57"/>
      <c r="YJ122" s="57"/>
      <c r="YK122" s="57"/>
      <c r="YL122" s="57"/>
      <c r="YM122" s="57"/>
      <c r="YN122" s="57"/>
      <c r="YO122" s="57"/>
      <c r="YP122" s="57"/>
      <c r="YQ122" s="57"/>
      <c r="YR122" s="57"/>
      <c r="YS122" s="57"/>
      <c r="YT122" s="57"/>
      <c r="YU122" s="57"/>
      <c r="YV122" s="57"/>
      <c r="YW122" s="57"/>
      <c r="YX122" s="57"/>
      <c r="YY122" s="57"/>
    </row>
    <row r="123" spans="2:675" x14ac:dyDescent="0.25">
      <c r="B123" s="157"/>
      <c r="C123" s="59">
        <f t="shared" si="4"/>
        <v>121</v>
      </c>
      <c r="D123" s="57"/>
      <c r="E123" s="57"/>
      <c r="F123" s="57">
        <f t="shared" ca="1" si="3"/>
        <v>0</v>
      </c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>
        <v>0</v>
      </c>
      <c r="V123" s="57">
        <v>0</v>
      </c>
      <c r="W123" s="57">
        <v>0</v>
      </c>
      <c r="X123" s="57"/>
      <c r="Y123" s="57"/>
      <c r="Z123" s="57">
        <v>0</v>
      </c>
      <c r="AA123" s="57">
        <v>0</v>
      </c>
      <c r="AB123" s="57">
        <v>0</v>
      </c>
      <c r="AC123" s="57">
        <v>0</v>
      </c>
      <c r="AD123" s="57">
        <v>0</v>
      </c>
      <c r="AE123" s="57"/>
      <c r="AF123" s="57">
        <v>0</v>
      </c>
      <c r="AG123" s="57">
        <v>0</v>
      </c>
      <c r="AH123" s="57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7">
        <v>0</v>
      </c>
      <c r="AP123" s="57">
        <v>0</v>
      </c>
      <c r="AQ123" s="57">
        <v>0</v>
      </c>
      <c r="AR123" s="57">
        <v>0</v>
      </c>
      <c r="AS123" s="57"/>
      <c r="AT123" s="57">
        <v>0</v>
      </c>
      <c r="AU123" s="57">
        <v>0</v>
      </c>
      <c r="AV123" s="57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7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7"/>
      <c r="BK123" s="57"/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7">
        <v>0</v>
      </c>
      <c r="BR123" s="57">
        <v>0</v>
      </c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7"/>
      <c r="DF123" s="57"/>
      <c r="DG123" s="57"/>
      <c r="DH123" s="57"/>
      <c r="DI123" s="57"/>
      <c r="DJ123" s="57"/>
      <c r="DK123" s="57"/>
      <c r="DL123" s="57"/>
      <c r="DM123" s="57"/>
      <c r="DN123" s="57"/>
      <c r="DO123" s="57"/>
      <c r="DP123" s="57"/>
      <c r="DQ123" s="57"/>
      <c r="DR123" s="57"/>
      <c r="DS123" s="57"/>
      <c r="DT123" s="57"/>
      <c r="DU123" s="57"/>
      <c r="DV123" s="57"/>
      <c r="DW123" s="57"/>
      <c r="DX123" s="57"/>
      <c r="DY123" s="57"/>
      <c r="DZ123" s="57"/>
      <c r="EA123" s="57"/>
      <c r="EB123" s="57"/>
      <c r="EC123" s="57"/>
      <c r="ED123" s="57"/>
      <c r="EE123" s="57"/>
      <c r="EF123" s="57"/>
      <c r="EG123" s="57"/>
      <c r="EH123" s="57"/>
      <c r="EI123" s="57"/>
      <c r="EJ123" s="57"/>
      <c r="EK123" s="57"/>
      <c r="EL123" s="57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EX123" s="57"/>
      <c r="EY123" s="57"/>
      <c r="EZ123" s="57"/>
      <c r="FA123" s="57"/>
      <c r="FB123" s="57"/>
      <c r="FC123" s="57"/>
      <c r="FD123" s="57"/>
      <c r="FE123" s="57"/>
      <c r="FF123" s="57"/>
      <c r="FG123" s="57"/>
      <c r="FH123" s="57"/>
      <c r="FI123" s="57"/>
      <c r="FJ123" s="57"/>
      <c r="FK123" s="57"/>
      <c r="FL123" s="57"/>
      <c r="FM123" s="57"/>
      <c r="FN123" s="57"/>
      <c r="FO123" s="57"/>
      <c r="FP123" s="57"/>
      <c r="FQ123" s="57"/>
      <c r="FR123" s="57"/>
      <c r="FS123" s="57"/>
      <c r="FT123" s="57"/>
      <c r="FU123" s="57"/>
      <c r="FV123" s="57"/>
      <c r="FW123" s="57"/>
      <c r="FX123" s="57"/>
      <c r="FY123" s="57"/>
      <c r="FZ123" s="57"/>
      <c r="GA123" s="57"/>
      <c r="GB123" s="57"/>
      <c r="GC123" s="57"/>
      <c r="GD123" s="57"/>
      <c r="GE123" s="57"/>
      <c r="GF123" s="57"/>
      <c r="GG123" s="57"/>
      <c r="GH123" s="57"/>
      <c r="GI123" s="57"/>
      <c r="GJ123" s="57"/>
      <c r="GK123" s="57"/>
      <c r="GL123" s="57"/>
      <c r="GM123" s="57"/>
      <c r="GN123" s="57"/>
      <c r="GO123" s="57"/>
      <c r="GP123" s="57"/>
      <c r="GQ123" s="57"/>
      <c r="GR123" s="57"/>
      <c r="GS123" s="57"/>
      <c r="GT123" s="57"/>
      <c r="GU123" s="57"/>
      <c r="GV123" s="57"/>
      <c r="GW123" s="57"/>
      <c r="GX123" s="57"/>
      <c r="GY123" s="57"/>
      <c r="GZ123" s="57"/>
      <c r="HA123" s="57"/>
      <c r="HB123" s="57"/>
      <c r="HC123" s="57"/>
      <c r="HD123" s="57"/>
      <c r="HE123" s="57"/>
      <c r="HF123" s="57"/>
      <c r="HG123" s="57"/>
      <c r="HH123" s="57"/>
      <c r="HI123" s="57"/>
      <c r="HJ123" s="57"/>
      <c r="HK123" s="57"/>
      <c r="HL123" s="57"/>
      <c r="HM123" s="57"/>
      <c r="HN123" s="57"/>
      <c r="HO123" s="57"/>
      <c r="HP123" s="57"/>
      <c r="HQ123" s="57"/>
      <c r="HR123" s="57"/>
      <c r="HS123" s="57"/>
      <c r="HT123" s="57"/>
      <c r="HU123" s="57"/>
      <c r="HV123" s="57"/>
      <c r="HW123" s="57"/>
      <c r="HX123" s="57"/>
      <c r="HY123" s="57"/>
      <c r="HZ123" s="57"/>
      <c r="IA123" s="57"/>
      <c r="IB123" s="57"/>
      <c r="IC123" s="57"/>
      <c r="ID123" s="57"/>
      <c r="IE123" s="57"/>
      <c r="IF123" s="57"/>
      <c r="IG123" s="57"/>
      <c r="IH123" s="57"/>
      <c r="II123" s="57"/>
      <c r="IJ123" s="57"/>
      <c r="IK123" s="57"/>
      <c r="IL123" s="57"/>
      <c r="IM123" s="57"/>
      <c r="IN123" s="57"/>
      <c r="IO123" s="57"/>
      <c r="IP123" s="57"/>
      <c r="IQ123" s="57"/>
      <c r="IR123" s="57"/>
      <c r="IS123" s="57"/>
      <c r="IT123" s="57"/>
      <c r="IU123" s="57"/>
      <c r="IV123" s="57"/>
      <c r="IW123" s="57"/>
      <c r="IX123" s="57"/>
      <c r="IY123" s="57"/>
      <c r="IZ123" s="57"/>
      <c r="JA123" s="57"/>
      <c r="JB123" s="57"/>
      <c r="JC123" s="57"/>
      <c r="JD123" s="57"/>
      <c r="JE123" s="57"/>
      <c r="JF123" s="57"/>
      <c r="JG123" s="57"/>
      <c r="JH123" s="57"/>
      <c r="JI123" s="57"/>
      <c r="JJ123" s="57"/>
      <c r="JK123" s="57"/>
      <c r="JL123" s="57"/>
      <c r="JM123" s="57"/>
      <c r="JN123" s="57"/>
      <c r="JO123" s="57"/>
      <c r="JP123" s="57"/>
      <c r="JQ123" s="57"/>
      <c r="JR123" s="57"/>
      <c r="JS123" s="57"/>
      <c r="JT123" s="57"/>
      <c r="JU123" s="57"/>
      <c r="JV123" s="57"/>
      <c r="JW123" s="57"/>
      <c r="JX123" s="57"/>
      <c r="JY123" s="57"/>
      <c r="JZ123" s="57"/>
      <c r="KA123" s="57"/>
      <c r="KB123" s="57"/>
      <c r="KC123" s="57"/>
      <c r="KD123" s="57"/>
      <c r="KE123" s="57"/>
      <c r="KF123" s="57"/>
      <c r="KG123" s="57"/>
      <c r="KH123" s="57"/>
      <c r="KI123" s="57"/>
      <c r="KJ123" s="57"/>
      <c r="KK123" s="57"/>
      <c r="KL123" s="57"/>
      <c r="KM123" s="57"/>
      <c r="KN123" s="57"/>
      <c r="KO123" s="57"/>
      <c r="KP123" s="57"/>
      <c r="KQ123" s="57"/>
      <c r="KR123" s="57"/>
      <c r="KS123" s="57"/>
      <c r="KT123" s="57"/>
      <c r="KU123" s="57"/>
      <c r="KV123" s="57"/>
      <c r="KW123" s="57"/>
      <c r="KX123" s="57"/>
      <c r="KY123" s="57"/>
      <c r="KZ123" s="57"/>
      <c r="LA123" s="57"/>
      <c r="LB123" s="57"/>
      <c r="LC123" s="57"/>
      <c r="LD123" s="57"/>
      <c r="LE123" s="57"/>
      <c r="LF123" s="57"/>
      <c r="LG123" s="57"/>
      <c r="LH123" s="57"/>
      <c r="LI123" s="57"/>
      <c r="LJ123" s="57"/>
      <c r="LK123" s="57"/>
      <c r="LL123" s="57"/>
      <c r="LM123" s="57"/>
      <c r="LN123" s="57"/>
      <c r="LO123" s="57"/>
      <c r="LP123" s="57"/>
      <c r="LQ123" s="57"/>
      <c r="LR123" s="57"/>
      <c r="LS123" s="57"/>
      <c r="LT123" s="57"/>
      <c r="LU123" s="57"/>
      <c r="LV123" s="57"/>
      <c r="LW123" s="57"/>
      <c r="LX123" s="57"/>
      <c r="LY123" s="57"/>
      <c r="LZ123" s="57"/>
      <c r="MA123" s="57"/>
      <c r="MB123" s="57"/>
      <c r="MC123" s="57"/>
      <c r="MD123" s="57"/>
      <c r="ME123" s="57"/>
      <c r="MF123" s="57"/>
      <c r="MG123" s="57"/>
      <c r="MH123" s="57"/>
      <c r="MI123" s="57"/>
      <c r="MJ123" s="57"/>
      <c r="MK123" s="57"/>
      <c r="ML123" s="57"/>
      <c r="MM123" s="57"/>
      <c r="MN123" s="57"/>
      <c r="MO123" s="57"/>
      <c r="MP123" s="57"/>
      <c r="MQ123" s="57"/>
      <c r="MR123" s="57"/>
      <c r="MS123" s="57"/>
      <c r="MT123" s="57"/>
      <c r="MU123" s="57"/>
      <c r="MV123" s="57"/>
      <c r="MW123" s="57"/>
      <c r="MX123" s="57"/>
      <c r="MY123" s="57"/>
      <c r="MZ123" s="57"/>
      <c r="NA123" s="57"/>
      <c r="NB123" s="57"/>
      <c r="NC123" s="57"/>
      <c r="ND123" s="57"/>
      <c r="NE123" s="57"/>
      <c r="NF123" s="57"/>
      <c r="NG123" s="57"/>
      <c r="NH123" s="57"/>
      <c r="NI123" s="57"/>
      <c r="NJ123" s="57"/>
      <c r="NK123" s="57"/>
      <c r="NL123" s="57"/>
      <c r="NM123" s="57"/>
      <c r="NN123" s="57"/>
      <c r="NO123" s="57"/>
      <c r="NP123" s="57"/>
      <c r="NQ123" s="57"/>
      <c r="NR123" s="57"/>
      <c r="NS123" s="57"/>
      <c r="NT123" s="57"/>
      <c r="NU123" s="57"/>
      <c r="NV123" s="57"/>
      <c r="NW123" s="57"/>
      <c r="NX123" s="57"/>
      <c r="NY123" s="57"/>
      <c r="NZ123" s="57"/>
      <c r="OA123" s="57"/>
      <c r="OB123" s="57"/>
      <c r="OC123" s="57"/>
      <c r="OD123" s="57"/>
      <c r="OE123" s="57"/>
      <c r="OF123" s="57"/>
      <c r="OG123" s="57"/>
      <c r="OH123" s="57"/>
      <c r="OI123" s="57"/>
      <c r="OJ123" s="57"/>
      <c r="OK123" s="57"/>
      <c r="OL123" s="57"/>
      <c r="OM123" s="57"/>
      <c r="ON123" s="57"/>
      <c r="OO123" s="57"/>
      <c r="OP123" s="57"/>
      <c r="OQ123" s="57"/>
      <c r="OR123" s="57"/>
      <c r="OS123" s="57"/>
      <c r="OT123" s="57"/>
      <c r="OU123" s="57"/>
      <c r="OV123" s="57"/>
      <c r="OW123" s="57"/>
      <c r="OX123" s="57"/>
      <c r="OY123" s="57"/>
      <c r="OZ123" s="57"/>
      <c r="PA123" s="57"/>
      <c r="PB123" s="57"/>
      <c r="PC123" s="57"/>
      <c r="PD123" s="57"/>
      <c r="PE123" s="57"/>
      <c r="PF123" s="57"/>
      <c r="PG123" s="57"/>
      <c r="PH123" s="57"/>
      <c r="PI123" s="57"/>
      <c r="PJ123" s="57"/>
      <c r="PK123" s="57"/>
      <c r="PL123" s="57"/>
      <c r="PM123" s="57"/>
      <c r="PN123" s="57"/>
      <c r="PO123" s="57"/>
      <c r="PP123" s="57"/>
      <c r="PQ123" s="57"/>
      <c r="PR123" s="57"/>
      <c r="PS123" s="57"/>
      <c r="PT123" s="57"/>
      <c r="PU123" s="57"/>
      <c r="PV123" s="57"/>
      <c r="PW123" s="57"/>
      <c r="PX123" s="57"/>
      <c r="PY123" s="57"/>
      <c r="PZ123" s="57"/>
      <c r="QA123" s="57"/>
      <c r="QB123" s="57"/>
      <c r="QC123" s="57"/>
      <c r="QD123" s="57"/>
      <c r="QE123" s="57"/>
      <c r="QF123" s="57"/>
      <c r="QG123" s="57"/>
      <c r="QH123" s="57"/>
      <c r="QI123" s="57"/>
      <c r="QJ123" s="57"/>
      <c r="QK123" s="57"/>
      <c r="QL123" s="57"/>
      <c r="QM123" s="57"/>
      <c r="QN123" s="57"/>
      <c r="QO123" s="57"/>
      <c r="QP123" s="57"/>
      <c r="QQ123" s="57"/>
      <c r="QR123" s="57"/>
      <c r="QS123" s="57"/>
      <c r="QT123" s="57"/>
      <c r="QU123" s="57"/>
      <c r="QV123" s="57"/>
      <c r="QW123" s="57"/>
      <c r="QX123" s="57"/>
      <c r="QY123" s="57"/>
      <c r="QZ123" s="57"/>
      <c r="RA123" s="57"/>
      <c r="RB123" s="57"/>
      <c r="RC123" s="57"/>
      <c r="RD123" s="57"/>
      <c r="RE123" s="57"/>
      <c r="RF123" s="57"/>
      <c r="RG123" s="57"/>
      <c r="RH123" s="57"/>
      <c r="RI123" s="57"/>
      <c r="RJ123" s="57"/>
      <c r="RK123" s="57"/>
      <c r="RL123" s="57"/>
      <c r="RM123" s="57"/>
      <c r="RN123" s="57"/>
      <c r="RO123" s="57"/>
      <c r="RP123" s="57"/>
      <c r="RQ123" s="57"/>
      <c r="RR123" s="57"/>
      <c r="RS123" s="57"/>
      <c r="RT123" s="57"/>
      <c r="RU123" s="57"/>
      <c r="RV123" s="57"/>
      <c r="RW123" s="57"/>
      <c r="RX123" s="57"/>
      <c r="RY123" s="57"/>
      <c r="RZ123" s="57"/>
      <c r="SA123" s="57"/>
      <c r="SB123" s="57"/>
      <c r="SC123" s="57"/>
      <c r="SD123" s="57"/>
      <c r="SE123" s="57"/>
      <c r="SF123" s="57"/>
      <c r="SG123" s="57"/>
      <c r="SH123" s="57"/>
      <c r="SI123" s="57"/>
      <c r="SJ123" s="57"/>
      <c r="SK123" s="57"/>
      <c r="SL123" s="57"/>
      <c r="SM123" s="57"/>
      <c r="SN123" s="57"/>
      <c r="SO123" s="57"/>
      <c r="SP123" s="57"/>
      <c r="SQ123" s="57"/>
      <c r="SR123" s="57"/>
      <c r="SS123" s="57"/>
      <c r="ST123" s="57"/>
      <c r="SU123" s="57"/>
      <c r="SV123" s="57"/>
      <c r="SW123" s="57"/>
      <c r="SX123" s="57"/>
      <c r="SY123" s="57"/>
      <c r="SZ123" s="57"/>
      <c r="TA123" s="57"/>
      <c r="TB123" s="57"/>
      <c r="TC123" s="57"/>
      <c r="TD123" s="57"/>
      <c r="TE123" s="57"/>
      <c r="TF123" s="57"/>
      <c r="TG123" s="57"/>
      <c r="TH123" s="57"/>
      <c r="TI123" s="57"/>
      <c r="TJ123" s="57"/>
      <c r="TK123" s="57"/>
      <c r="TL123" s="57"/>
      <c r="TM123" s="57"/>
      <c r="TN123" s="57"/>
      <c r="TO123" s="57"/>
      <c r="TP123" s="57"/>
      <c r="TQ123" s="57"/>
      <c r="TR123" s="57"/>
      <c r="TS123" s="57"/>
      <c r="TT123" s="57"/>
      <c r="TU123" s="57"/>
      <c r="TV123" s="57"/>
      <c r="TW123" s="57"/>
      <c r="TX123" s="57"/>
      <c r="TY123" s="57"/>
      <c r="TZ123" s="57"/>
      <c r="UA123" s="57"/>
      <c r="UB123" s="57"/>
      <c r="UC123" s="57"/>
      <c r="UD123" s="57"/>
      <c r="UE123" s="57"/>
      <c r="UF123" s="57"/>
      <c r="UG123" s="57"/>
      <c r="UH123" s="57"/>
      <c r="UI123" s="57"/>
      <c r="UJ123" s="57"/>
      <c r="UK123" s="57"/>
      <c r="UL123" s="57"/>
      <c r="UM123" s="57"/>
      <c r="UN123" s="57"/>
      <c r="UO123" s="57"/>
      <c r="UP123" s="57"/>
      <c r="UQ123" s="57"/>
      <c r="UR123" s="57"/>
      <c r="US123" s="57"/>
      <c r="UT123" s="57"/>
      <c r="UU123" s="57"/>
      <c r="UV123" s="57"/>
      <c r="UW123" s="57"/>
      <c r="UX123" s="57"/>
      <c r="UY123" s="57"/>
      <c r="UZ123" s="57"/>
      <c r="VA123" s="57"/>
      <c r="VB123" s="57"/>
      <c r="VC123" s="57"/>
      <c r="VD123" s="57"/>
      <c r="VE123" s="57"/>
      <c r="VF123" s="57"/>
      <c r="VG123" s="57"/>
      <c r="VH123" s="57"/>
      <c r="VI123" s="57"/>
      <c r="VJ123" s="57"/>
      <c r="VK123" s="57"/>
      <c r="VL123" s="57"/>
      <c r="VM123" s="57"/>
      <c r="VN123" s="57"/>
      <c r="VO123" s="57"/>
      <c r="VP123" s="57"/>
      <c r="VQ123" s="57"/>
      <c r="VR123" s="57"/>
      <c r="VS123" s="57"/>
      <c r="VT123" s="57"/>
      <c r="VU123" s="57"/>
      <c r="VV123" s="57"/>
      <c r="VW123" s="57"/>
      <c r="VX123" s="57"/>
      <c r="VY123" s="57"/>
      <c r="VZ123" s="57"/>
      <c r="WA123" s="57"/>
      <c r="WB123" s="57"/>
      <c r="WC123" s="57"/>
      <c r="WD123" s="57"/>
      <c r="WE123" s="57"/>
      <c r="WF123" s="57"/>
      <c r="WG123" s="57"/>
      <c r="WH123" s="57"/>
      <c r="WI123" s="57"/>
      <c r="WJ123" s="57"/>
      <c r="WK123" s="57"/>
      <c r="WL123" s="57"/>
      <c r="WM123" s="57"/>
      <c r="WN123" s="57"/>
      <c r="WO123" s="57"/>
      <c r="WP123" s="57"/>
      <c r="WQ123" s="57"/>
      <c r="WR123" s="57"/>
      <c r="WS123" s="57"/>
      <c r="WT123" s="57"/>
      <c r="WU123" s="57"/>
      <c r="WV123" s="57"/>
      <c r="WW123" s="57"/>
      <c r="WX123" s="57"/>
      <c r="WY123" s="57"/>
      <c r="WZ123" s="57"/>
      <c r="XA123" s="57"/>
      <c r="XB123" s="57"/>
      <c r="XC123" s="57"/>
      <c r="XD123" s="57"/>
      <c r="XE123" s="57"/>
      <c r="XF123" s="57"/>
      <c r="XG123" s="57"/>
      <c r="XH123" s="57"/>
      <c r="XI123" s="57"/>
      <c r="XJ123" s="57"/>
      <c r="XK123" s="57"/>
      <c r="XL123" s="57"/>
      <c r="XM123" s="57"/>
      <c r="XN123" s="57"/>
      <c r="XO123" s="57"/>
      <c r="XP123" s="57"/>
      <c r="XQ123" s="57"/>
      <c r="XR123" s="57"/>
      <c r="XS123" s="57"/>
      <c r="XT123" s="57"/>
      <c r="XU123" s="57"/>
      <c r="XV123" s="57"/>
      <c r="XW123" s="57"/>
      <c r="XX123" s="57"/>
      <c r="XY123" s="57"/>
      <c r="XZ123" s="57"/>
      <c r="YA123" s="57"/>
      <c r="YB123" s="57"/>
      <c r="YC123" s="57"/>
      <c r="YD123" s="57"/>
      <c r="YE123" s="57"/>
      <c r="YF123" s="57"/>
      <c r="YG123" s="57"/>
      <c r="YH123" s="57"/>
      <c r="YI123" s="57"/>
      <c r="YJ123" s="57"/>
      <c r="YK123" s="57"/>
      <c r="YL123" s="57"/>
      <c r="YM123" s="57"/>
      <c r="YN123" s="57"/>
      <c r="YO123" s="57"/>
      <c r="YP123" s="57"/>
      <c r="YQ123" s="57"/>
      <c r="YR123" s="57"/>
      <c r="YS123" s="57"/>
      <c r="YT123" s="57"/>
      <c r="YU123" s="57"/>
      <c r="YV123" s="57"/>
      <c r="YW123" s="57"/>
      <c r="YX123" s="57"/>
      <c r="YY123" s="57"/>
    </row>
    <row r="124" spans="2:675" x14ac:dyDescent="0.25">
      <c r="B124" s="154" t="s">
        <v>150</v>
      </c>
      <c r="C124" s="60">
        <f t="shared" si="4"/>
        <v>122</v>
      </c>
      <c r="D124" s="57" t="s">
        <v>90</v>
      </c>
      <c r="E124" s="57"/>
      <c r="F124" s="57">
        <f t="shared" ca="1" si="3"/>
        <v>0</v>
      </c>
      <c r="G124" s="57">
        <v>1</v>
      </c>
      <c r="H124" s="57"/>
      <c r="I124" s="57"/>
      <c r="J124" s="57"/>
      <c r="K124" s="57">
        <v>1</v>
      </c>
      <c r="L124" s="57">
        <v>1</v>
      </c>
      <c r="M124" s="57">
        <v>1</v>
      </c>
      <c r="N124" s="57">
        <v>1</v>
      </c>
      <c r="O124" s="57">
        <v>1</v>
      </c>
      <c r="P124" s="57">
        <v>1</v>
      </c>
      <c r="Q124" s="57">
        <v>5</v>
      </c>
      <c r="R124" s="57">
        <v>1</v>
      </c>
      <c r="S124" s="57">
        <v>1</v>
      </c>
      <c r="T124" s="57">
        <v>1</v>
      </c>
      <c r="U124" s="57">
        <v>1</v>
      </c>
      <c r="V124" s="57">
        <v>1</v>
      </c>
      <c r="W124" s="57">
        <v>1</v>
      </c>
      <c r="X124" s="57"/>
      <c r="Y124" s="57"/>
      <c r="Z124" s="57">
        <v>1</v>
      </c>
      <c r="AA124" s="57">
        <v>1</v>
      </c>
      <c r="AB124" s="57">
        <v>1</v>
      </c>
      <c r="AC124" s="57">
        <v>0</v>
      </c>
      <c r="AD124" s="57">
        <v>0</v>
      </c>
      <c r="AE124" s="57">
        <v>6</v>
      </c>
      <c r="AF124" s="57">
        <v>0</v>
      </c>
      <c r="AG124" s="57">
        <v>0</v>
      </c>
      <c r="AH124" s="57">
        <v>0</v>
      </c>
      <c r="AI124" s="57">
        <v>0</v>
      </c>
      <c r="AJ124" s="57">
        <v>0</v>
      </c>
      <c r="AK124" s="57">
        <v>0</v>
      </c>
      <c r="AL124" s="57">
        <v>2</v>
      </c>
      <c r="AM124" s="57">
        <v>0</v>
      </c>
      <c r="AN124" s="57">
        <v>0</v>
      </c>
      <c r="AO124" s="57">
        <v>0</v>
      </c>
      <c r="AP124" s="57">
        <v>2</v>
      </c>
      <c r="AQ124" s="57">
        <v>1</v>
      </c>
      <c r="AR124" s="57">
        <v>1</v>
      </c>
      <c r="AS124" s="57">
        <v>6</v>
      </c>
      <c r="AT124" s="57">
        <v>1</v>
      </c>
      <c r="AU124" s="57">
        <v>1</v>
      </c>
      <c r="AV124" s="57">
        <v>1</v>
      </c>
      <c r="AW124" s="57">
        <v>0</v>
      </c>
      <c r="AX124" s="57">
        <v>0</v>
      </c>
      <c r="AY124" s="57">
        <v>0</v>
      </c>
      <c r="AZ124" s="57">
        <v>0</v>
      </c>
      <c r="BA124" s="57">
        <v>1</v>
      </c>
      <c r="BB124" s="57">
        <v>1</v>
      </c>
      <c r="BC124" s="57">
        <v>1</v>
      </c>
      <c r="BD124" s="57">
        <v>1</v>
      </c>
      <c r="BE124" s="57">
        <v>1</v>
      </c>
      <c r="BF124" s="57">
        <v>1</v>
      </c>
      <c r="BG124" s="57">
        <v>2</v>
      </c>
      <c r="BH124" s="57">
        <v>2</v>
      </c>
      <c r="BI124" s="57">
        <v>2</v>
      </c>
      <c r="BJ124" s="57">
        <v>7</v>
      </c>
      <c r="BK124" s="57">
        <v>7</v>
      </c>
      <c r="BL124" s="57">
        <v>2</v>
      </c>
      <c r="BM124" s="57">
        <v>2</v>
      </c>
      <c r="BN124" s="57">
        <v>2</v>
      </c>
      <c r="BO124" s="57">
        <v>2</v>
      </c>
      <c r="BP124" s="57">
        <v>2</v>
      </c>
      <c r="BQ124" s="57">
        <v>1</v>
      </c>
      <c r="BR124" s="57">
        <v>1</v>
      </c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  <c r="DC124" s="57"/>
      <c r="DD124" s="57"/>
      <c r="DE124" s="57"/>
      <c r="DF124" s="57"/>
      <c r="DG124" s="57"/>
      <c r="DH124" s="57"/>
      <c r="DI124" s="57"/>
      <c r="DJ124" s="57"/>
      <c r="DK124" s="57"/>
      <c r="DL124" s="57"/>
      <c r="DM124" s="57"/>
      <c r="DN124" s="57"/>
      <c r="DO124" s="57"/>
      <c r="DP124" s="57"/>
      <c r="DQ124" s="57"/>
      <c r="DR124" s="57"/>
      <c r="DS124" s="57"/>
      <c r="DT124" s="57"/>
      <c r="DU124" s="57"/>
      <c r="DV124" s="57"/>
      <c r="DW124" s="57"/>
      <c r="DX124" s="57"/>
      <c r="DY124" s="57"/>
      <c r="DZ124" s="57"/>
      <c r="EA124" s="57"/>
      <c r="EB124" s="57"/>
      <c r="EC124" s="57"/>
      <c r="ED124" s="57"/>
      <c r="EE124" s="57"/>
      <c r="EF124" s="57"/>
      <c r="EG124" s="57"/>
      <c r="EH124" s="57"/>
      <c r="EI124" s="57"/>
      <c r="EJ124" s="57"/>
      <c r="EK124" s="57"/>
      <c r="EL124" s="57"/>
      <c r="EM124" s="57"/>
      <c r="EN124" s="57"/>
      <c r="EO124" s="57"/>
      <c r="EP124" s="57"/>
      <c r="EQ124" s="57"/>
      <c r="ER124" s="57"/>
      <c r="ES124" s="57"/>
      <c r="ET124" s="57"/>
      <c r="EU124" s="57"/>
      <c r="EV124" s="57"/>
      <c r="EW124" s="57"/>
      <c r="EX124" s="57"/>
      <c r="EY124" s="57"/>
      <c r="EZ124" s="57"/>
      <c r="FA124" s="57"/>
      <c r="FB124" s="57"/>
      <c r="FC124" s="57"/>
      <c r="FD124" s="57"/>
      <c r="FE124" s="57"/>
      <c r="FF124" s="57"/>
      <c r="FG124" s="57"/>
      <c r="FH124" s="57"/>
      <c r="FI124" s="57"/>
      <c r="FJ124" s="57"/>
      <c r="FK124" s="57"/>
      <c r="FL124" s="57"/>
      <c r="FM124" s="57"/>
      <c r="FN124" s="57"/>
      <c r="FO124" s="57"/>
      <c r="FP124" s="57"/>
      <c r="FQ124" s="57"/>
      <c r="FR124" s="57"/>
      <c r="FS124" s="57"/>
      <c r="FT124" s="57"/>
      <c r="FU124" s="57"/>
      <c r="FV124" s="57"/>
      <c r="FW124" s="57"/>
      <c r="FX124" s="57"/>
      <c r="FY124" s="57"/>
      <c r="FZ124" s="57"/>
      <c r="GA124" s="57"/>
      <c r="GB124" s="57"/>
      <c r="GC124" s="57"/>
      <c r="GD124" s="57"/>
      <c r="GE124" s="57"/>
      <c r="GF124" s="57"/>
      <c r="GG124" s="57"/>
      <c r="GH124" s="57"/>
      <c r="GI124" s="57"/>
      <c r="GJ124" s="57"/>
      <c r="GK124" s="57"/>
      <c r="GL124" s="57"/>
      <c r="GM124" s="57"/>
      <c r="GN124" s="57"/>
      <c r="GO124" s="57"/>
      <c r="GP124" s="57"/>
      <c r="GQ124" s="57"/>
      <c r="GR124" s="57"/>
      <c r="GS124" s="57"/>
      <c r="GT124" s="57"/>
      <c r="GU124" s="57"/>
      <c r="GV124" s="57"/>
      <c r="GW124" s="57"/>
      <c r="GX124" s="57"/>
      <c r="GY124" s="57"/>
      <c r="GZ124" s="57"/>
      <c r="HA124" s="57"/>
      <c r="HB124" s="57"/>
      <c r="HC124" s="57"/>
      <c r="HD124" s="57"/>
      <c r="HE124" s="57"/>
      <c r="HF124" s="57"/>
      <c r="HG124" s="57"/>
      <c r="HH124" s="57"/>
      <c r="HI124" s="57"/>
      <c r="HJ124" s="57"/>
      <c r="HK124" s="57"/>
      <c r="HL124" s="57"/>
      <c r="HM124" s="57"/>
      <c r="HN124" s="57"/>
      <c r="HO124" s="57"/>
      <c r="HP124" s="57"/>
      <c r="HQ124" s="57"/>
      <c r="HR124" s="57"/>
      <c r="HS124" s="57"/>
      <c r="HT124" s="57"/>
      <c r="HU124" s="57"/>
      <c r="HV124" s="57"/>
      <c r="HW124" s="57"/>
      <c r="HX124" s="57"/>
      <c r="HY124" s="57"/>
      <c r="HZ124" s="57"/>
      <c r="IA124" s="57"/>
      <c r="IB124" s="57"/>
      <c r="IC124" s="57"/>
      <c r="ID124" s="57"/>
      <c r="IE124" s="57"/>
      <c r="IF124" s="57"/>
      <c r="IG124" s="57"/>
      <c r="IH124" s="57"/>
      <c r="II124" s="57"/>
      <c r="IJ124" s="57"/>
      <c r="IK124" s="57"/>
      <c r="IL124" s="57"/>
      <c r="IM124" s="57"/>
      <c r="IN124" s="57"/>
      <c r="IO124" s="57"/>
      <c r="IP124" s="57"/>
      <c r="IQ124" s="57"/>
      <c r="IR124" s="57"/>
      <c r="IS124" s="57"/>
      <c r="IT124" s="57"/>
      <c r="IU124" s="57"/>
      <c r="IV124" s="57"/>
      <c r="IW124" s="57"/>
      <c r="IX124" s="57"/>
      <c r="IY124" s="57"/>
      <c r="IZ124" s="57"/>
      <c r="JA124" s="57"/>
      <c r="JB124" s="57"/>
      <c r="JC124" s="57"/>
      <c r="JD124" s="57"/>
      <c r="JE124" s="57"/>
      <c r="JF124" s="57"/>
      <c r="JG124" s="57"/>
      <c r="JH124" s="57"/>
      <c r="JI124" s="57"/>
      <c r="JJ124" s="57"/>
      <c r="JK124" s="57"/>
      <c r="JL124" s="57"/>
      <c r="JM124" s="57"/>
      <c r="JN124" s="57"/>
      <c r="JO124" s="57"/>
      <c r="JP124" s="57"/>
      <c r="JQ124" s="57"/>
      <c r="JR124" s="57"/>
      <c r="JS124" s="57"/>
      <c r="JT124" s="57"/>
      <c r="JU124" s="57"/>
      <c r="JV124" s="57"/>
      <c r="JW124" s="57"/>
      <c r="JX124" s="57"/>
      <c r="JY124" s="57"/>
      <c r="JZ124" s="57"/>
      <c r="KA124" s="57"/>
      <c r="KB124" s="57"/>
      <c r="KC124" s="57"/>
      <c r="KD124" s="57"/>
      <c r="KE124" s="57"/>
      <c r="KF124" s="57"/>
      <c r="KG124" s="57"/>
      <c r="KH124" s="57"/>
      <c r="KI124" s="57"/>
      <c r="KJ124" s="57"/>
      <c r="KK124" s="57"/>
      <c r="KL124" s="57"/>
      <c r="KM124" s="57"/>
      <c r="KN124" s="57"/>
      <c r="KO124" s="57"/>
      <c r="KP124" s="57"/>
      <c r="KQ124" s="57"/>
      <c r="KR124" s="57"/>
      <c r="KS124" s="57"/>
      <c r="KT124" s="57"/>
      <c r="KU124" s="57"/>
      <c r="KV124" s="57"/>
      <c r="KW124" s="57"/>
      <c r="KX124" s="57"/>
      <c r="KY124" s="57"/>
      <c r="KZ124" s="57"/>
      <c r="LA124" s="57"/>
      <c r="LB124" s="57"/>
      <c r="LC124" s="57"/>
      <c r="LD124" s="57"/>
      <c r="LE124" s="57"/>
      <c r="LF124" s="57"/>
      <c r="LG124" s="57"/>
      <c r="LH124" s="57"/>
      <c r="LI124" s="57"/>
      <c r="LJ124" s="57"/>
      <c r="LK124" s="57"/>
      <c r="LL124" s="57"/>
      <c r="LM124" s="57"/>
      <c r="LN124" s="57"/>
      <c r="LO124" s="57"/>
      <c r="LP124" s="57"/>
      <c r="LQ124" s="57"/>
      <c r="LR124" s="57"/>
      <c r="LS124" s="57"/>
      <c r="LT124" s="57"/>
      <c r="LU124" s="57"/>
      <c r="LV124" s="57"/>
      <c r="LW124" s="57"/>
      <c r="LX124" s="57"/>
      <c r="LY124" s="57"/>
      <c r="LZ124" s="57"/>
      <c r="MA124" s="57"/>
      <c r="MB124" s="57"/>
      <c r="MC124" s="57"/>
      <c r="MD124" s="57"/>
      <c r="ME124" s="57"/>
      <c r="MF124" s="57"/>
      <c r="MG124" s="57"/>
      <c r="MH124" s="57"/>
      <c r="MI124" s="57"/>
      <c r="MJ124" s="57"/>
      <c r="MK124" s="57"/>
      <c r="ML124" s="57"/>
      <c r="MM124" s="57"/>
      <c r="MN124" s="57"/>
      <c r="MO124" s="57"/>
      <c r="MP124" s="57"/>
      <c r="MQ124" s="57"/>
      <c r="MR124" s="57"/>
      <c r="MS124" s="57"/>
      <c r="MT124" s="57"/>
      <c r="MU124" s="57"/>
      <c r="MV124" s="57"/>
      <c r="MW124" s="57"/>
      <c r="MX124" s="57"/>
      <c r="MY124" s="57"/>
      <c r="MZ124" s="57"/>
      <c r="NA124" s="57"/>
      <c r="NB124" s="57"/>
      <c r="NC124" s="57"/>
      <c r="ND124" s="57"/>
      <c r="NE124" s="57"/>
      <c r="NF124" s="57"/>
      <c r="NG124" s="57"/>
      <c r="NH124" s="57"/>
      <c r="NI124" s="57"/>
      <c r="NJ124" s="57"/>
      <c r="NK124" s="57"/>
      <c r="NL124" s="57"/>
      <c r="NM124" s="57"/>
      <c r="NN124" s="57"/>
      <c r="NO124" s="57"/>
      <c r="NP124" s="57"/>
      <c r="NQ124" s="57"/>
      <c r="NR124" s="57"/>
      <c r="NS124" s="57"/>
      <c r="NT124" s="57"/>
      <c r="NU124" s="57"/>
      <c r="NV124" s="57"/>
      <c r="NW124" s="57"/>
      <c r="NX124" s="57"/>
      <c r="NY124" s="57"/>
      <c r="NZ124" s="57"/>
      <c r="OA124" s="57"/>
      <c r="OB124" s="57"/>
      <c r="OC124" s="57"/>
      <c r="OD124" s="57"/>
      <c r="OE124" s="57"/>
      <c r="OF124" s="57"/>
      <c r="OG124" s="57"/>
      <c r="OH124" s="57"/>
      <c r="OI124" s="57"/>
      <c r="OJ124" s="57"/>
      <c r="OK124" s="57"/>
      <c r="OL124" s="57"/>
      <c r="OM124" s="57"/>
      <c r="ON124" s="57"/>
      <c r="OO124" s="57"/>
      <c r="OP124" s="57"/>
      <c r="OQ124" s="57"/>
      <c r="OR124" s="57"/>
      <c r="OS124" s="57"/>
      <c r="OT124" s="57"/>
      <c r="OU124" s="57"/>
      <c r="OV124" s="57"/>
      <c r="OW124" s="57"/>
      <c r="OX124" s="57"/>
      <c r="OY124" s="57"/>
      <c r="OZ124" s="57"/>
      <c r="PA124" s="57"/>
      <c r="PB124" s="57"/>
      <c r="PC124" s="57"/>
      <c r="PD124" s="57"/>
      <c r="PE124" s="57"/>
      <c r="PF124" s="57"/>
      <c r="PG124" s="57"/>
      <c r="PH124" s="57"/>
      <c r="PI124" s="57"/>
      <c r="PJ124" s="57"/>
      <c r="PK124" s="57"/>
      <c r="PL124" s="57"/>
      <c r="PM124" s="57"/>
      <c r="PN124" s="57"/>
      <c r="PO124" s="57"/>
      <c r="PP124" s="57"/>
      <c r="PQ124" s="57"/>
      <c r="PR124" s="57"/>
      <c r="PS124" s="57"/>
      <c r="PT124" s="57"/>
      <c r="PU124" s="57"/>
      <c r="PV124" s="57"/>
      <c r="PW124" s="57"/>
      <c r="PX124" s="57"/>
      <c r="PY124" s="57"/>
      <c r="PZ124" s="57"/>
      <c r="QA124" s="57"/>
      <c r="QB124" s="57"/>
      <c r="QC124" s="57"/>
      <c r="QD124" s="57"/>
      <c r="QE124" s="57"/>
      <c r="QF124" s="57"/>
      <c r="QG124" s="57"/>
      <c r="QH124" s="57"/>
      <c r="QI124" s="57"/>
      <c r="QJ124" s="57"/>
      <c r="QK124" s="57"/>
      <c r="QL124" s="57"/>
      <c r="QM124" s="57"/>
      <c r="QN124" s="57"/>
      <c r="QO124" s="57"/>
      <c r="QP124" s="57"/>
      <c r="QQ124" s="57"/>
      <c r="QR124" s="57"/>
      <c r="QS124" s="57"/>
      <c r="QT124" s="57"/>
      <c r="QU124" s="57"/>
      <c r="QV124" s="57"/>
      <c r="QW124" s="57"/>
      <c r="QX124" s="57"/>
      <c r="QY124" s="57"/>
      <c r="QZ124" s="57"/>
      <c r="RA124" s="57"/>
      <c r="RB124" s="57"/>
      <c r="RC124" s="57"/>
      <c r="RD124" s="57"/>
      <c r="RE124" s="57"/>
      <c r="RF124" s="57"/>
      <c r="RG124" s="57"/>
      <c r="RH124" s="57"/>
      <c r="RI124" s="57"/>
      <c r="RJ124" s="57"/>
      <c r="RK124" s="57"/>
      <c r="RL124" s="57"/>
      <c r="RM124" s="57"/>
      <c r="RN124" s="57"/>
      <c r="RO124" s="57"/>
      <c r="RP124" s="57"/>
      <c r="RQ124" s="57"/>
      <c r="RR124" s="57"/>
      <c r="RS124" s="57"/>
      <c r="RT124" s="57"/>
      <c r="RU124" s="57"/>
      <c r="RV124" s="57"/>
      <c r="RW124" s="57"/>
      <c r="RX124" s="57"/>
      <c r="RY124" s="57"/>
      <c r="RZ124" s="57"/>
      <c r="SA124" s="57"/>
      <c r="SB124" s="57"/>
      <c r="SC124" s="57"/>
      <c r="SD124" s="57"/>
      <c r="SE124" s="57"/>
      <c r="SF124" s="57"/>
      <c r="SG124" s="57"/>
      <c r="SH124" s="57"/>
      <c r="SI124" s="57"/>
      <c r="SJ124" s="57"/>
      <c r="SK124" s="57"/>
      <c r="SL124" s="57"/>
      <c r="SM124" s="57"/>
      <c r="SN124" s="57"/>
      <c r="SO124" s="57"/>
      <c r="SP124" s="57"/>
      <c r="SQ124" s="57"/>
      <c r="SR124" s="57"/>
      <c r="SS124" s="57"/>
      <c r="ST124" s="57"/>
      <c r="SU124" s="57"/>
      <c r="SV124" s="57"/>
      <c r="SW124" s="57"/>
      <c r="SX124" s="57"/>
      <c r="SY124" s="57"/>
      <c r="SZ124" s="57"/>
      <c r="TA124" s="57"/>
      <c r="TB124" s="57"/>
      <c r="TC124" s="57"/>
      <c r="TD124" s="57"/>
      <c r="TE124" s="57"/>
      <c r="TF124" s="57"/>
      <c r="TG124" s="57"/>
      <c r="TH124" s="57"/>
      <c r="TI124" s="57"/>
      <c r="TJ124" s="57"/>
      <c r="TK124" s="57"/>
      <c r="TL124" s="57"/>
      <c r="TM124" s="57"/>
      <c r="TN124" s="57"/>
      <c r="TO124" s="57"/>
      <c r="TP124" s="57"/>
      <c r="TQ124" s="57"/>
      <c r="TR124" s="57"/>
      <c r="TS124" s="57"/>
      <c r="TT124" s="57"/>
      <c r="TU124" s="57"/>
      <c r="TV124" s="57"/>
      <c r="TW124" s="57"/>
      <c r="TX124" s="57"/>
      <c r="TY124" s="57"/>
      <c r="TZ124" s="57"/>
      <c r="UA124" s="57"/>
      <c r="UB124" s="57"/>
      <c r="UC124" s="57"/>
      <c r="UD124" s="57"/>
      <c r="UE124" s="57"/>
      <c r="UF124" s="57"/>
      <c r="UG124" s="57"/>
      <c r="UH124" s="57"/>
      <c r="UI124" s="57"/>
      <c r="UJ124" s="57"/>
      <c r="UK124" s="57"/>
      <c r="UL124" s="57"/>
      <c r="UM124" s="57"/>
      <c r="UN124" s="57"/>
      <c r="UO124" s="57"/>
      <c r="UP124" s="57"/>
      <c r="UQ124" s="57"/>
      <c r="UR124" s="57"/>
      <c r="US124" s="57"/>
      <c r="UT124" s="57"/>
      <c r="UU124" s="57"/>
      <c r="UV124" s="57"/>
      <c r="UW124" s="57"/>
      <c r="UX124" s="57"/>
      <c r="UY124" s="57"/>
      <c r="UZ124" s="57"/>
      <c r="VA124" s="57"/>
      <c r="VB124" s="57"/>
      <c r="VC124" s="57"/>
      <c r="VD124" s="57"/>
      <c r="VE124" s="57"/>
      <c r="VF124" s="57"/>
      <c r="VG124" s="57"/>
      <c r="VH124" s="57"/>
      <c r="VI124" s="57"/>
      <c r="VJ124" s="57"/>
      <c r="VK124" s="57"/>
      <c r="VL124" s="57"/>
      <c r="VM124" s="57"/>
      <c r="VN124" s="57"/>
      <c r="VO124" s="57"/>
      <c r="VP124" s="57"/>
      <c r="VQ124" s="57"/>
      <c r="VR124" s="57"/>
      <c r="VS124" s="57"/>
      <c r="VT124" s="57"/>
      <c r="VU124" s="57"/>
      <c r="VV124" s="57"/>
      <c r="VW124" s="57"/>
      <c r="VX124" s="57"/>
      <c r="VY124" s="57"/>
      <c r="VZ124" s="57"/>
      <c r="WA124" s="57"/>
      <c r="WB124" s="57"/>
      <c r="WC124" s="57"/>
      <c r="WD124" s="57"/>
      <c r="WE124" s="57"/>
      <c r="WF124" s="57"/>
      <c r="WG124" s="57"/>
      <c r="WH124" s="57"/>
      <c r="WI124" s="57"/>
      <c r="WJ124" s="57"/>
      <c r="WK124" s="57"/>
      <c r="WL124" s="57"/>
      <c r="WM124" s="57"/>
      <c r="WN124" s="57"/>
      <c r="WO124" s="57"/>
      <c r="WP124" s="57"/>
      <c r="WQ124" s="57"/>
      <c r="WR124" s="57"/>
      <c r="WS124" s="57"/>
      <c r="WT124" s="57"/>
      <c r="WU124" s="57"/>
      <c r="WV124" s="57"/>
      <c r="WW124" s="57"/>
      <c r="WX124" s="57"/>
      <c r="WY124" s="57"/>
      <c r="WZ124" s="57"/>
      <c r="XA124" s="57"/>
      <c r="XB124" s="57"/>
      <c r="XC124" s="57"/>
      <c r="XD124" s="57"/>
      <c r="XE124" s="57"/>
      <c r="XF124" s="57"/>
      <c r="XG124" s="57"/>
      <c r="XH124" s="57"/>
      <c r="XI124" s="57"/>
      <c r="XJ124" s="57"/>
      <c r="XK124" s="57"/>
      <c r="XL124" s="57"/>
      <c r="XM124" s="57"/>
      <c r="XN124" s="57"/>
      <c r="XO124" s="57"/>
      <c r="XP124" s="57"/>
      <c r="XQ124" s="57"/>
      <c r="XR124" s="57"/>
      <c r="XS124" s="57"/>
      <c r="XT124" s="57"/>
      <c r="XU124" s="57"/>
      <c r="XV124" s="57"/>
      <c r="XW124" s="57"/>
      <c r="XX124" s="57"/>
      <c r="XY124" s="57"/>
      <c r="XZ124" s="57"/>
      <c r="YA124" s="57"/>
      <c r="YB124" s="57"/>
      <c r="YC124" s="57"/>
      <c r="YD124" s="57"/>
      <c r="YE124" s="57"/>
      <c r="YF124" s="57"/>
      <c r="YG124" s="57"/>
      <c r="YH124" s="57"/>
      <c r="YI124" s="57"/>
      <c r="YJ124" s="57"/>
      <c r="YK124" s="57"/>
      <c r="YL124" s="57"/>
      <c r="YM124" s="57"/>
      <c r="YN124" s="57"/>
      <c r="YO124" s="57"/>
      <c r="YP124" s="57"/>
      <c r="YQ124" s="57"/>
      <c r="YR124" s="57"/>
      <c r="YS124" s="57"/>
      <c r="YT124" s="57"/>
      <c r="YU124" s="57"/>
      <c r="YV124" s="57"/>
      <c r="YW124" s="57"/>
      <c r="YX124" s="57"/>
      <c r="YY124" s="57"/>
    </row>
    <row r="125" spans="2:675" x14ac:dyDescent="0.25">
      <c r="B125" s="154"/>
      <c r="C125" s="60">
        <f t="shared" si="4"/>
        <v>123</v>
      </c>
      <c r="D125" s="57" t="s">
        <v>86</v>
      </c>
      <c r="E125" s="57"/>
      <c r="F125" s="57">
        <f t="shared" ca="1" si="3"/>
        <v>0</v>
      </c>
      <c r="G125" s="57">
        <v>0</v>
      </c>
      <c r="H125" s="57"/>
      <c r="I125" s="57"/>
      <c r="J125" s="57"/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2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/>
      <c r="Y125" s="57"/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3</v>
      </c>
      <c r="AF125" s="57">
        <v>0</v>
      </c>
      <c r="AG125" s="57">
        <v>0</v>
      </c>
      <c r="AH125" s="57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7">
        <v>0</v>
      </c>
      <c r="AP125" s="57">
        <v>1</v>
      </c>
      <c r="AQ125" s="57">
        <v>0</v>
      </c>
      <c r="AR125" s="57">
        <v>0</v>
      </c>
      <c r="AS125" s="57">
        <v>3</v>
      </c>
      <c r="AT125" s="57">
        <v>0</v>
      </c>
      <c r="AU125" s="57">
        <v>0</v>
      </c>
      <c r="AV125" s="57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7">
        <v>0</v>
      </c>
      <c r="BD125" s="57">
        <v>0</v>
      </c>
      <c r="BE125" s="57">
        <v>0</v>
      </c>
      <c r="BF125" s="57">
        <v>0</v>
      </c>
      <c r="BG125" s="57">
        <v>2</v>
      </c>
      <c r="BH125" s="57">
        <v>0</v>
      </c>
      <c r="BI125" s="57">
        <v>1</v>
      </c>
      <c r="BJ125" s="57">
        <v>3</v>
      </c>
      <c r="BK125" s="57">
        <v>3</v>
      </c>
      <c r="BL125" s="57">
        <v>1</v>
      </c>
      <c r="BM125" s="57">
        <v>1</v>
      </c>
      <c r="BN125" s="57">
        <v>1</v>
      </c>
      <c r="BO125" s="57">
        <v>1</v>
      </c>
      <c r="BP125" s="57">
        <v>1</v>
      </c>
      <c r="BQ125" s="57">
        <v>0</v>
      </c>
      <c r="BR125" s="57">
        <v>0</v>
      </c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  <c r="DC125" s="57"/>
      <c r="DD125" s="57"/>
      <c r="DE125" s="57"/>
      <c r="DF125" s="57"/>
      <c r="DG125" s="57"/>
      <c r="DH125" s="57"/>
      <c r="DI125" s="57"/>
      <c r="DJ125" s="57"/>
      <c r="DK125" s="57"/>
      <c r="DL125" s="57"/>
      <c r="DM125" s="57"/>
      <c r="DN125" s="57"/>
      <c r="DO125" s="57"/>
      <c r="DP125" s="57"/>
      <c r="DQ125" s="57"/>
      <c r="DR125" s="57"/>
      <c r="DS125" s="57"/>
      <c r="DT125" s="57"/>
      <c r="DU125" s="57"/>
      <c r="DV125" s="57"/>
      <c r="DW125" s="57"/>
      <c r="DX125" s="57"/>
      <c r="DY125" s="57"/>
      <c r="DZ125" s="57"/>
      <c r="EA125" s="57"/>
      <c r="EB125" s="57"/>
      <c r="EC125" s="57"/>
      <c r="ED125" s="57"/>
      <c r="EE125" s="57"/>
      <c r="EF125" s="57"/>
      <c r="EG125" s="57"/>
      <c r="EH125" s="57"/>
      <c r="EI125" s="57"/>
      <c r="EJ125" s="57"/>
      <c r="EK125" s="57"/>
      <c r="EL125" s="57"/>
      <c r="EM125" s="57"/>
      <c r="EN125" s="57"/>
      <c r="EO125" s="57"/>
      <c r="EP125" s="57"/>
      <c r="EQ125" s="57"/>
      <c r="ER125" s="57"/>
      <c r="ES125" s="57"/>
      <c r="ET125" s="57"/>
      <c r="EU125" s="57"/>
      <c r="EV125" s="57"/>
      <c r="EW125" s="57"/>
      <c r="EX125" s="57"/>
      <c r="EY125" s="57"/>
      <c r="EZ125" s="57"/>
      <c r="FA125" s="57"/>
      <c r="FB125" s="57"/>
      <c r="FC125" s="57"/>
      <c r="FD125" s="57"/>
      <c r="FE125" s="57"/>
      <c r="FF125" s="57"/>
      <c r="FG125" s="57"/>
      <c r="FH125" s="57"/>
      <c r="FI125" s="57"/>
      <c r="FJ125" s="57"/>
      <c r="FK125" s="57"/>
      <c r="FL125" s="57"/>
      <c r="FM125" s="57"/>
      <c r="FN125" s="57"/>
      <c r="FO125" s="57"/>
      <c r="FP125" s="57"/>
      <c r="FQ125" s="57"/>
      <c r="FR125" s="57"/>
      <c r="FS125" s="57"/>
      <c r="FT125" s="57"/>
      <c r="FU125" s="57"/>
      <c r="FV125" s="57"/>
      <c r="FW125" s="57"/>
      <c r="FX125" s="57"/>
      <c r="FY125" s="57"/>
      <c r="FZ125" s="57"/>
      <c r="GA125" s="57"/>
      <c r="GB125" s="57"/>
      <c r="GC125" s="57"/>
      <c r="GD125" s="57"/>
      <c r="GE125" s="57"/>
      <c r="GF125" s="57"/>
      <c r="GG125" s="57"/>
      <c r="GH125" s="57"/>
      <c r="GI125" s="57"/>
      <c r="GJ125" s="57"/>
      <c r="GK125" s="57"/>
      <c r="GL125" s="57"/>
      <c r="GM125" s="57"/>
      <c r="GN125" s="57"/>
      <c r="GO125" s="57"/>
      <c r="GP125" s="57"/>
      <c r="GQ125" s="57"/>
      <c r="GR125" s="57"/>
      <c r="GS125" s="57"/>
      <c r="GT125" s="57"/>
      <c r="GU125" s="57"/>
      <c r="GV125" s="57"/>
      <c r="GW125" s="57"/>
      <c r="GX125" s="57"/>
      <c r="GY125" s="57"/>
      <c r="GZ125" s="57"/>
      <c r="HA125" s="57"/>
      <c r="HB125" s="57"/>
      <c r="HC125" s="57"/>
      <c r="HD125" s="57"/>
      <c r="HE125" s="57"/>
      <c r="HF125" s="57"/>
      <c r="HG125" s="57"/>
      <c r="HH125" s="57"/>
      <c r="HI125" s="57"/>
      <c r="HJ125" s="57"/>
      <c r="HK125" s="57"/>
      <c r="HL125" s="57"/>
      <c r="HM125" s="57"/>
      <c r="HN125" s="57"/>
      <c r="HO125" s="57"/>
      <c r="HP125" s="57"/>
      <c r="HQ125" s="57"/>
      <c r="HR125" s="57"/>
      <c r="HS125" s="57"/>
      <c r="HT125" s="57"/>
      <c r="HU125" s="57"/>
      <c r="HV125" s="57"/>
      <c r="HW125" s="57"/>
      <c r="HX125" s="57"/>
      <c r="HY125" s="57"/>
      <c r="HZ125" s="57"/>
      <c r="IA125" s="57"/>
      <c r="IB125" s="57"/>
      <c r="IC125" s="57"/>
      <c r="ID125" s="57"/>
      <c r="IE125" s="57"/>
      <c r="IF125" s="57"/>
      <c r="IG125" s="57"/>
      <c r="IH125" s="57"/>
      <c r="II125" s="57"/>
      <c r="IJ125" s="57"/>
      <c r="IK125" s="57"/>
      <c r="IL125" s="57"/>
      <c r="IM125" s="57"/>
      <c r="IN125" s="57"/>
      <c r="IO125" s="57"/>
      <c r="IP125" s="57"/>
      <c r="IQ125" s="57"/>
      <c r="IR125" s="57"/>
      <c r="IS125" s="57"/>
      <c r="IT125" s="57"/>
      <c r="IU125" s="57"/>
      <c r="IV125" s="57"/>
      <c r="IW125" s="57"/>
      <c r="IX125" s="57"/>
      <c r="IY125" s="57"/>
      <c r="IZ125" s="57"/>
      <c r="JA125" s="57"/>
      <c r="JB125" s="57"/>
      <c r="JC125" s="57"/>
      <c r="JD125" s="57"/>
      <c r="JE125" s="57"/>
      <c r="JF125" s="57"/>
      <c r="JG125" s="57"/>
      <c r="JH125" s="57"/>
      <c r="JI125" s="57"/>
      <c r="JJ125" s="57"/>
      <c r="JK125" s="57"/>
      <c r="JL125" s="57"/>
      <c r="JM125" s="57"/>
      <c r="JN125" s="57"/>
      <c r="JO125" s="57"/>
      <c r="JP125" s="57"/>
      <c r="JQ125" s="57"/>
      <c r="JR125" s="57"/>
      <c r="JS125" s="57"/>
      <c r="JT125" s="57"/>
      <c r="JU125" s="57"/>
      <c r="JV125" s="57"/>
      <c r="JW125" s="57"/>
      <c r="JX125" s="57"/>
      <c r="JY125" s="57"/>
      <c r="JZ125" s="57"/>
      <c r="KA125" s="57"/>
      <c r="KB125" s="57"/>
      <c r="KC125" s="57"/>
      <c r="KD125" s="57"/>
      <c r="KE125" s="57"/>
      <c r="KF125" s="57"/>
      <c r="KG125" s="57"/>
      <c r="KH125" s="57"/>
      <c r="KI125" s="57"/>
      <c r="KJ125" s="57"/>
      <c r="KK125" s="57"/>
      <c r="KL125" s="57"/>
      <c r="KM125" s="57"/>
      <c r="KN125" s="57"/>
      <c r="KO125" s="57"/>
      <c r="KP125" s="57"/>
      <c r="KQ125" s="57"/>
      <c r="KR125" s="57"/>
      <c r="KS125" s="57"/>
      <c r="KT125" s="57"/>
      <c r="KU125" s="57"/>
      <c r="KV125" s="57"/>
      <c r="KW125" s="57"/>
      <c r="KX125" s="57"/>
      <c r="KY125" s="57"/>
      <c r="KZ125" s="57"/>
      <c r="LA125" s="57"/>
      <c r="LB125" s="57"/>
      <c r="LC125" s="57"/>
      <c r="LD125" s="57"/>
      <c r="LE125" s="57"/>
      <c r="LF125" s="57"/>
      <c r="LG125" s="57"/>
      <c r="LH125" s="57"/>
      <c r="LI125" s="57"/>
      <c r="LJ125" s="57"/>
      <c r="LK125" s="57"/>
      <c r="LL125" s="57"/>
      <c r="LM125" s="57"/>
      <c r="LN125" s="57"/>
      <c r="LO125" s="57"/>
      <c r="LP125" s="57"/>
      <c r="LQ125" s="57"/>
      <c r="LR125" s="57"/>
      <c r="LS125" s="57"/>
      <c r="LT125" s="57"/>
      <c r="LU125" s="57"/>
      <c r="LV125" s="57"/>
      <c r="LW125" s="57"/>
      <c r="LX125" s="57"/>
      <c r="LY125" s="57"/>
      <c r="LZ125" s="57"/>
      <c r="MA125" s="57"/>
      <c r="MB125" s="57"/>
      <c r="MC125" s="57"/>
      <c r="MD125" s="57"/>
      <c r="ME125" s="57"/>
      <c r="MF125" s="57"/>
      <c r="MG125" s="57"/>
      <c r="MH125" s="57"/>
      <c r="MI125" s="57"/>
      <c r="MJ125" s="57"/>
      <c r="MK125" s="57"/>
      <c r="ML125" s="57"/>
      <c r="MM125" s="57"/>
      <c r="MN125" s="57"/>
      <c r="MO125" s="57"/>
      <c r="MP125" s="57"/>
      <c r="MQ125" s="57"/>
      <c r="MR125" s="57"/>
      <c r="MS125" s="57"/>
      <c r="MT125" s="57"/>
      <c r="MU125" s="57"/>
      <c r="MV125" s="57"/>
      <c r="MW125" s="57"/>
      <c r="MX125" s="57"/>
      <c r="MY125" s="57"/>
      <c r="MZ125" s="57"/>
      <c r="NA125" s="57"/>
      <c r="NB125" s="57"/>
      <c r="NC125" s="57"/>
      <c r="ND125" s="57"/>
      <c r="NE125" s="57"/>
      <c r="NF125" s="57"/>
      <c r="NG125" s="57"/>
      <c r="NH125" s="57"/>
      <c r="NI125" s="57"/>
      <c r="NJ125" s="57"/>
      <c r="NK125" s="57"/>
      <c r="NL125" s="57"/>
      <c r="NM125" s="57"/>
      <c r="NN125" s="57"/>
      <c r="NO125" s="57"/>
      <c r="NP125" s="57"/>
      <c r="NQ125" s="57"/>
      <c r="NR125" s="57"/>
      <c r="NS125" s="57"/>
      <c r="NT125" s="57"/>
      <c r="NU125" s="57"/>
      <c r="NV125" s="57"/>
      <c r="NW125" s="57"/>
      <c r="NX125" s="57"/>
      <c r="NY125" s="57"/>
      <c r="NZ125" s="57"/>
      <c r="OA125" s="57"/>
      <c r="OB125" s="57"/>
      <c r="OC125" s="57"/>
      <c r="OD125" s="57"/>
      <c r="OE125" s="57"/>
      <c r="OF125" s="57"/>
      <c r="OG125" s="57"/>
      <c r="OH125" s="57"/>
      <c r="OI125" s="57"/>
      <c r="OJ125" s="57"/>
      <c r="OK125" s="57"/>
      <c r="OL125" s="57"/>
      <c r="OM125" s="57"/>
      <c r="ON125" s="57"/>
      <c r="OO125" s="57"/>
      <c r="OP125" s="57"/>
      <c r="OQ125" s="57"/>
      <c r="OR125" s="57"/>
      <c r="OS125" s="57"/>
      <c r="OT125" s="57"/>
      <c r="OU125" s="57"/>
      <c r="OV125" s="57"/>
      <c r="OW125" s="57"/>
      <c r="OX125" s="57"/>
      <c r="OY125" s="57"/>
      <c r="OZ125" s="57"/>
      <c r="PA125" s="57"/>
      <c r="PB125" s="57"/>
      <c r="PC125" s="57"/>
      <c r="PD125" s="57"/>
      <c r="PE125" s="57"/>
      <c r="PF125" s="57"/>
      <c r="PG125" s="57"/>
      <c r="PH125" s="57"/>
      <c r="PI125" s="57"/>
      <c r="PJ125" s="57"/>
      <c r="PK125" s="57"/>
      <c r="PL125" s="57"/>
      <c r="PM125" s="57"/>
      <c r="PN125" s="57"/>
      <c r="PO125" s="57"/>
      <c r="PP125" s="57"/>
      <c r="PQ125" s="57"/>
      <c r="PR125" s="57"/>
      <c r="PS125" s="57"/>
      <c r="PT125" s="57"/>
      <c r="PU125" s="57"/>
      <c r="PV125" s="57"/>
      <c r="PW125" s="57"/>
      <c r="PX125" s="57"/>
      <c r="PY125" s="57"/>
      <c r="PZ125" s="57"/>
      <c r="QA125" s="57"/>
      <c r="QB125" s="57"/>
      <c r="QC125" s="57"/>
      <c r="QD125" s="57"/>
      <c r="QE125" s="57"/>
      <c r="QF125" s="57"/>
      <c r="QG125" s="57"/>
      <c r="QH125" s="57"/>
      <c r="QI125" s="57"/>
      <c r="QJ125" s="57"/>
      <c r="QK125" s="57"/>
      <c r="QL125" s="57"/>
      <c r="QM125" s="57"/>
      <c r="QN125" s="57"/>
      <c r="QO125" s="57"/>
      <c r="QP125" s="57"/>
      <c r="QQ125" s="57"/>
      <c r="QR125" s="57"/>
      <c r="QS125" s="57"/>
      <c r="QT125" s="57"/>
      <c r="QU125" s="57"/>
      <c r="QV125" s="57"/>
      <c r="QW125" s="57"/>
      <c r="QX125" s="57"/>
      <c r="QY125" s="57"/>
      <c r="QZ125" s="57"/>
      <c r="RA125" s="57"/>
      <c r="RB125" s="57"/>
      <c r="RC125" s="57"/>
      <c r="RD125" s="57"/>
      <c r="RE125" s="57"/>
      <c r="RF125" s="57"/>
      <c r="RG125" s="57"/>
      <c r="RH125" s="57"/>
      <c r="RI125" s="57"/>
      <c r="RJ125" s="57"/>
      <c r="RK125" s="57"/>
      <c r="RL125" s="57"/>
      <c r="RM125" s="57"/>
      <c r="RN125" s="57"/>
      <c r="RO125" s="57"/>
      <c r="RP125" s="57"/>
      <c r="RQ125" s="57"/>
      <c r="RR125" s="57"/>
      <c r="RS125" s="57"/>
      <c r="RT125" s="57"/>
      <c r="RU125" s="57"/>
      <c r="RV125" s="57"/>
      <c r="RW125" s="57"/>
      <c r="RX125" s="57"/>
      <c r="RY125" s="57"/>
      <c r="RZ125" s="57"/>
      <c r="SA125" s="57"/>
      <c r="SB125" s="57"/>
      <c r="SC125" s="57"/>
      <c r="SD125" s="57"/>
      <c r="SE125" s="57"/>
      <c r="SF125" s="57"/>
      <c r="SG125" s="57"/>
      <c r="SH125" s="57"/>
      <c r="SI125" s="57"/>
      <c r="SJ125" s="57"/>
      <c r="SK125" s="57"/>
      <c r="SL125" s="57"/>
      <c r="SM125" s="57"/>
      <c r="SN125" s="57"/>
      <c r="SO125" s="57"/>
      <c r="SP125" s="57"/>
      <c r="SQ125" s="57"/>
      <c r="SR125" s="57"/>
      <c r="SS125" s="57"/>
      <c r="ST125" s="57"/>
      <c r="SU125" s="57"/>
      <c r="SV125" s="57"/>
      <c r="SW125" s="57"/>
      <c r="SX125" s="57"/>
      <c r="SY125" s="57"/>
      <c r="SZ125" s="57"/>
      <c r="TA125" s="57"/>
      <c r="TB125" s="57"/>
      <c r="TC125" s="57"/>
      <c r="TD125" s="57"/>
      <c r="TE125" s="57"/>
      <c r="TF125" s="57"/>
      <c r="TG125" s="57"/>
      <c r="TH125" s="57"/>
      <c r="TI125" s="57"/>
      <c r="TJ125" s="57"/>
      <c r="TK125" s="57"/>
      <c r="TL125" s="57"/>
      <c r="TM125" s="57"/>
      <c r="TN125" s="57"/>
      <c r="TO125" s="57"/>
      <c r="TP125" s="57"/>
      <c r="TQ125" s="57"/>
      <c r="TR125" s="57"/>
      <c r="TS125" s="57"/>
      <c r="TT125" s="57"/>
      <c r="TU125" s="57"/>
      <c r="TV125" s="57"/>
      <c r="TW125" s="57"/>
      <c r="TX125" s="57"/>
      <c r="TY125" s="57"/>
      <c r="TZ125" s="57"/>
      <c r="UA125" s="57"/>
      <c r="UB125" s="57"/>
      <c r="UC125" s="57"/>
      <c r="UD125" s="57"/>
      <c r="UE125" s="57"/>
      <c r="UF125" s="57"/>
      <c r="UG125" s="57"/>
      <c r="UH125" s="57"/>
      <c r="UI125" s="57"/>
      <c r="UJ125" s="57"/>
      <c r="UK125" s="57"/>
      <c r="UL125" s="57"/>
      <c r="UM125" s="57"/>
      <c r="UN125" s="57"/>
      <c r="UO125" s="57"/>
      <c r="UP125" s="57"/>
      <c r="UQ125" s="57"/>
      <c r="UR125" s="57"/>
      <c r="US125" s="57"/>
      <c r="UT125" s="57"/>
      <c r="UU125" s="57"/>
      <c r="UV125" s="57"/>
      <c r="UW125" s="57"/>
      <c r="UX125" s="57"/>
      <c r="UY125" s="57"/>
      <c r="UZ125" s="57"/>
      <c r="VA125" s="57"/>
      <c r="VB125" s="57"/>
      <c r="VC125" s="57"/>
      <c r="VD125" s="57"/>
      <c r="VE125" s="57"/>
      <c r="VF125" s="57"/>
      <c r="VG125" s="57"/>
      <c r="VH125" s="57"/>
      <c r="VI125" s="57"/>
      <c r="VJ125" s="57"/>
      <c r="VK125" s="57"/>
      <c r="VL125" s="57"/>
      <c r="VM125" s="57"/>
      <c r="VN125" s="57"/>
      <c r="VO125" s="57"/>
      <c r="VP125" s="57"/>
      <c r="VQ125" s="57"/>
      <c r="VR125" s="57"/>
      <c r="VS125" s="57"/>
      <c r="VT125" s="57"/>
      <c r="VU125" s="57"/>
      <c r="VV125" s="57"/>
      <c r="VW125" s="57"/>
      <c r="VX125" s="57"/>
      <c r="VY125" s="57"/>
      <c r="VZ125" s="57"/>
      <c r="WA125" s="57"/>
      <c r="WB125" s="57"/>
      <c r="WC125" s="57"/>
      <c r="WD125" s="57"/>
      <c r="WE125" s="57"/>
      <c r="WF125" s="57"/>
      <c r="WG125" s="57"/>
      <c r="WH125" s="57"/>
      <c r="WI125" s="57"/>
      <c r="WJ125" s="57"/>
      <c r="WK125" s="57"/>
      <c r="WL125" s="57"/>
      <c r="WM125" s="57"/>
      <c r="WN125" s="57"/>
      <c r="WO125" s="57"/>
      <c r="WP125" s="57"/>
      <c r="WQ125" s="57"/>
      <c r="WR125" s="57"/>
      <c r="WS125" s="57"/>
      <c r="WT125" s="57"/>
      <c r="WU125" s="57"/>
      <c r="WV125" s="57"/>
      <c r="WW125" s="57"/>
      <c r="WX125" s="57"/>
      <c r="WY125" s="57"/>
      <c r="WZ125" s="57"/>
      <c r="XA125" s="57"/>
      <c r="XB125" s="57"/>
      <c r="XC125" s="57"/>
      <c r="XD125" s="57"/>
      <c r="XE125" s="57"/>
      <c r="XF125" s="57"/>
      <c r="XG125" s="57"/>
      <c r="XH125" s="57"/>
      <c r="XI125" s="57"/>
      <c r="XJ125" s="57"/>
      <c r="XK125" s="57"/>
      <c r="XL125" s="57"/>
      <c r="XM125" s="57"/>
      <c r="XN125" s="57"/>
      <c r="XO125" s="57"/>
      <c r="XP125" s="57"/>
      <c r="XQ125" s="57"/>
      <c r="XR125" s="57"/>
      <c r="XS125" s="57"/>
      <c r="XT125" s="57"/>
      <c r="XU125" s="57"/>
      <c r="XV125" s="57"/>
      <c r="XW125" s="57"/>
      <c r="XX125" s="57"/>
      <c r="XY125" s="57"/>
      <c r="XZ125" s="57"/>
      <c r="YA125" s="57"/>
      <c r="YB125" s="57"/>
      <c r="YC125" s="57"/>
      <c r="YD125" s="57"/>
      <c r="YE125" s="57"/>
      <c r="YF125" s="57"/>
      <c r="YG125" s="57"/>
      <c r="YH125" s="57"/>
      <c r="YI125" s="57"/>
      <c r="YJ125" s="57"/>
      <c r="YK125" s="57"/>
      <c r="YL125" s="57"/>
      <c r="YM125" s="57"/>
      <c r="YN125" s="57"/>
      <c r="YO125" s="57"/>
      <c r="YP125" s="57"/>
      <c r="YQ125" s="57"/>
      <c r="YR125" s="57"/>
      <c r="YS125" s="57"/>
      <c r="YT125" s="57"/>
      <c r="YU125" s="57"/>
      <c r="YV125" s="57"/>
      <c r="YW125" s="57"/>
      <c r="YX125" s="57"/>
      <c r="YY125" s="57"/>
    </row>
    <row r="126" spans="2:675" x14ac:dyDescent="0.25">
      <c r="B126" s="154"/>
      <c r="C126" s="60">
        <f t="shared" si="4"/>
        <v>124</v>
      </c>
      <c r="D126" s="57" t="s">
        <v>82</v>
      </c>
      <c r="E126" s="57"/>
      <c r="F126" s="57">
        <f t="shared" ca="1" si="3"/>
        <v>0</v>
      </c>
      <c r="G126" s="57">
        <v>0</v>
      </c>
      <c r="H126" s="57"/>
      <c r="I126" s="57"/>
      <c r="J126" s="57"/>
      <c r="K126" s="57">
        <v>0</v>
      </c>
      <c r="L126" s="57">
        <v>0</v>
      </c>
      <c r="M126" s="57">
        <v>0</v>
      </c>
      <c r="N126" s="57">
        <v>0</v>
      </c>
      <c r="O126" s="57">
        <v>0</v>
      </c>
      <c r="P126" s="57">
        <v>0</v>
      </c>
      <c r="Q126" s="57">
        <v>2</v>
      </c>
      <c r="R126" s="57">
        <v>0</v>
      </c>
      <c r="S126" s="57">
        <v>0</v>
      </c>
      <c r="T126" s="57">
        <v>0</v>
      </c>
      <c r="U126" s="57">
        <v>0</v>
      </c>
      <c r="V126" s="57">
        <v>0</v>
      </c>
      <c r="W126" s="57">
        <v>0</v>
      </c>
      <c r="X126" s="57"/>
      <c r="Y126" s="57"/>
      <c r="Z126" s="57">
        <v>0</v>
      </c>
      <c r="AA126" s="57">
        <v>0</v>
      </c>
      <c r="AB126" s="57">
        <v>0</v>
      </c>
      <c r="AC126" s="57">
        <v>0</v>
      </c>
      <c r="AD126" s="57">
        <v>0</v>
      </c>
      <c r="AE126" s="57">
        <v>2</v>
      </c>
      <c r="AF126" s="57">
        <v>0</v>
      </c>
      <c r="AG126" s="57">
        <v>0</v>
      </c>
      <c r="AH126" s="57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7">
        <v>0</v>
      </c>
      <c r="AP126" s="57">
        <v>0</v>
      </c>
      <c r="AQ126" s="57">
        <v>0</v>
      </c>
      <c r="AR126" s="57">
        <v>0</v>
      </c>
      <c r="AS126" s="57">
        <v>2</v>
      </c>
      <c r="AT126" s="57">
        <v>0</v>
      </c>
      <c r="AU126" s="57">
        <v>0</v>
      </c>
      <c r="AV126" s="57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7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1</v>
      </c>
      <c r="BI126" s="57">
        <v>1</v>
      </c>
      <c r="BJ126" s="57">
        <v>3</v>
      </c>
      <c r="BK126" s="57">
        <v>3</v>
      </c>
      <c r="BL126" s="57">
        <v>1</v>
      </c>
      <c r="BM126" s="57">
        <v>1</v>
      </c>
      <c r="BN126" s="57">
        <v>1</v>
      </c>
      <c r="BO126" s="57">
        <v>1</v>
      </c>
      <c r="BP126" s="57">
        <v>1</v>
      </c>
      <c r="BQ126" s="57">
        <v>0</v>
      </c>
      <c r="BR126" s="57">
        <v>0</v>
      </c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  <c r="DF126" s="57"/>
      <c r="DG126" s="57"/>
      <c r="DH126" s="57"/>
      <c r="DI126" s="57"/>
      <c r="DJ126" s="57"/>
      <c r="DK126" s="57"/>
      <c r="DL126" s="57"/>
      <c r="DM126" s="57"/>
      <c r="DN126" s="57"/>
      <c r="DO126" s="57"/>
      <c r="DP126" s="57"/>
      <c r="DQ126" s="57"/>
      <c r="DR126" s="57"/>
      <c r="DS126" s="57"/>
      <c r="DT126" s="57"/>
      <c r="DU126" s="57"/>
      <c r="DV126" s="57"/>
      <c r="DW126" s="57"/>
      <c r="DX126" s="57"/>
      <c r="DY126" s="57"/>
      <c r="DZ126" s="57"/>
      <c r="EA126" s="57"/>
      <c r="EB126" s="57"/>
      <c r="EC126" s="57"/>
      <c r="ED126" s="57"/>
      <c r="EE126" s="57"/>
      <c r="EF126" s="57"/>
      <c r="EG126" s="57"/>
      <c r="EH126" s="57"/>
      <c r="EI126" s="57"/>
      <c r="EJ126" s="57"/>
      <c r="EK126" s="57"/>
      <c r="EL126" s="57"/>
      <c r="EM126" s="57"/>
      <c r="EN126" s="57"/>
      <c r="EO126" s="57"/>
      <c r="EP126" s="57"/>
      <c r="EQ126" s="57"/>
      <c r="ER126" s="57"/>
      <c r="ES126" s="57"/>
      <c r="ET126" s="57"/>
      <c r="EU126" s="57"/>
      <c r="EV126" s="57"/>
      <c r="EW126" s="57"/>
      <c r="EX126" s="57"/>
      <c r="EY126" s="57"/>
      <c r="EZ126" s="57"/>
      <c r="FA126" s="57"/>
      <c r="FB126" s="57"/>
      <c r="FC126" s="57"/>
      <c r="FD126" s="57"/>
      <c r="FE126" s="57"/>
      <c r="FF126" s="57"/>
      <c r="FG126" s="57"/>
      <c r="FH126" s="57"/>
      <c r="FI126" s="57"/>
      <c r="FJ126" s="57"/>
      <c r="FK126" s="57"/>
      <c r="FL126" s="57"/>
      <c r="FM126" s="57"/>
      <c r="FN126" s="57"/>
      <c r="FO126" s="57"/>
      <c r="FP126" s="57"/>
      <c r="FQ126" s="57"/>
      <c r="FR126" s="57"/>
      <c r="FS126" s="57"/>
      <c r="FT126" s="57"/>
      <c r="FU126" s="57"/>
      <c r="FV126" s="57"/>
      <c r="FW126" s="57"/>
      <c r="FX126" s="57"/>
      <c r="FY126" s="57"/>
      <c r="FZ126" s="57"/>
      <c r="GA126" s="57"/>
      <c r="GB126" s="57"/>
      <c r="GC126" s="57"/>
      <c r="GD126" s="57"/>
      <c r="GE126" s="57"/>
      <c r="GF126" s="57"/>
      <c r="GG126" s="57"/>
      <c r="GH126" s="57"/>
      <c r="GI126" s="57"/>
      <c r="GJ126" s="57"/>
      <c r="GK126" s="57"/>
      <c r="GL126" s="57"/>
      <c r="GM126" s="57"/>
      <c r="GN126" s="57"/>
      <c r="GO126" s="57"/>
      <c r="GP126" s="57"/>
      <c r="GQ126" s="57"/>
      <c r="GR126" s="57"/>
      <c r="GS126" s="57"/>
      <c r="GT126" s="57"/>
      <c r="GU126" s="57"/>
      <c r="GV126" s="57"/>
      <c r="GW126" s="57"/>
      <c r="GX126" s="57"/>
      <c r="GY126" s="57"/>
      <c r="GZ126" s="57"/>
      <c r="HA126" s="57"/>
      <c r="HB126" s="57"/>
      <c r="HC126" s="57"/>
      <c r="HD126" s="57"/>
      <c r="HE126" s="57"/>
      <c r="HF126" s="57"/>
      <c r="HG126" s="57"/>
      <c r="HH126" s="57"/>
      <c r="HI126" s="57"/>
      <c r="HJ126" s="57"/>
      <c r="HK126" s="57"/>
      <c r="HL126" s="57"/>
      <c r="HM126" s="57"/>
      <c r="HN126" s="57"/>
      <c r="HO126" s="57"/>
      <c r="HP126" s="57"/>
      <c r="HQ126" s="57"/>
      <c r="HR126" s="57"/>
      <c r="HS126" s="57"/>
      <c r="HT126" s="57"/>
      <c r="HU126" s="57"/>
      <c r="HV126" s="57"/>
      <c r="HW126" s="57"/>
      <c r="HX126" s="57"/>
      <c r="HY126" s="57"/>
      <c r="HZ126" s="57"/>
      <c r="IA126" s="57"/>
      <c r="IB126" s="57"/>
      <c r="IC126" s="57"/>
      <c r="ID126" s="57"/>
      <c r="IE126" s="57"/>
      <c r="IF126" s="57"/>
      <c r="IG126" s="57"/>
      <c r="IH126" s="57"/>
      <c r="II126" s="57"/>
      <c r="IJ126" s="57"/>
      <c r="IK126" s="57"/>
      <c r="IL126" s="57"/>
      <c r="IM126" s="57"/>
      <c r="IN126" s="57"/>
      <c r="IO126" s="57"/>
      <c r="IP126" s="57"/>
      <c r="IQ126" s="57"/>
      <c r="IR126" s="57"/>
      <c r="IS126" s="57"/>
      <c r="IT126" s="57"/>
      <c r="IU126" s="57"/>
      <c r="IV126" s="57"/>
      <c r="IW126" s="57"/>
      <c r="IX126" s="57"/>
      <c r="IY126" s="57"/>
      <c r="IZ126" s="57"/>
      <c r="JA126" s="57"/>
      <c r="JB126" s="57"/>
      <c r="JC126" s="57"/>
      <c r="JD126" s="57"/>
      <c r="JE126" s="57"/>
      <c r="JF126" s="57"/>
      <c r="JG126" s="57"/>
      <c r="JH126" s="57"/>
      <c r="JI126" s="57"/>
      <c r="JJ126" s="57"/>
      <c r="JK126" s="57"/>
      <c r="JL126" s="57"/>
      <c r="JM126" s="57"/>
      <c r="JN126" s="57"/>
      <c r="JO126" s="57"/>
      <c r="JP126" s="57"/>
      <c r="JQ126" s="57"/>
      <c r="JR126" s="57"/>
      <c r="JS126" s="57"/>
      <c r="JT126" s="57"/>
      <c r="JU126" s="57"/>
      <c r="JV126" s="57"/>
      <c r="JW126" s="57"/>
      <c r="JX126" s="57"/>
      <c r="JY126" s="57"/>
      <c r="JZ126" s="57"/>
      <c r="KA126" s="57"/>
      <c r="KB126" s="57"/>
      <c r="KC126" s="57"/>
      <c r="KD126" s="57"/>
      <c r="KE126" s="57"/>
      <c r="KF126" s="57"/>
      <c r="KG126" s="57"/>
      <c r="KH126" s="57"/>
      <c r="KI126" s="57"/>
      <c r="KJ126" s="57"/>
      <c r="KK126" s="57"/>
      <c r="KL126" s="57"/>
      <c r="KM126" s="57"/>
      <c r="KN126" s="57"/>
      <c r="KO126" s="57"/>
      <c r="KP126" s="57"/>
      <c r="KQ126" s="57"/>
      <c r="KR126" s="57"/>
      <c r="KS126" s="57"/>
      <c r="KT126" s="57"/>
      <c r="KU126" s="57"/>
      <c r="KV126" s="57"/>
      <c r="KW126" s="57"/>
      <c r="KX126" s="57"/>
      <c r="KY126" s="57"/>
      <c r="KZ126" s="57"/>
      <c r="LA126" s="57"/>
      <c r="LB126" s="57"/>
      <c r="LC126" s="57"/>
      <c r="LD126" s="57"/>
      <c r="LE126" s="57"/>
      <c r="LF126" s="57"/>
      <c r="LG126" s="57"/>
      <c r="LH126" s="57"/>
      <c r="LI126" s="57"/>
      <c r="LJ126" s="57"/>
      <c r="LK126" s="57"/>
      <c r="LL126" s="57"/>
      <c r="LM126" s="57"/>
      <c r="LN126" s="57"/>
      <c r="LO126" s="57"/>
      <c r="LP126" s="57"/>
      <c r="LQ126" s="57"/>
      <c r="LR126" s="57"/>
      <c r="LS126" s="57"/>
      <c r="LT126" s="57"/>
      <c r="LU126" s="57"/>
      <c r="LV126" s="57"/>
      <c r="LW126" s="57"/>
      <c r="LX126" s="57"/>
      <c r="LY126" s="57"/>
      <c r="LZ126" s="57"/>
      <c r="MA126" s="57"/>
      <c r="MB126" s="57"/>
      <c r="MC126" s="57"/>
      <c r="MD126" s="57"/>
      <c r="ME126" s="57"/>
      <c r="MF126" s="57"/>
      <c r="MG126" s="57"/>
      <c r="MH126" s="57"/>
      <c r="MI126" s="57"/>
      <c r="MJ126" s="57"/>
      <c r="MK126" s="57"/>
      <c r="ML126" s="57"/>
      <c r="MM126" s="57"/>
      <c r="MN126" s="57"/>
      <c r="MO126" s="57"/>
      <c r="MP126" s="57"/>
      <c r="MQ126" s="57"/>
      <c r="MR126" s="57"/>
      <c r="MS126" s="57"/>
      <c r="MT126" s="57"/>
      <c r="MU126" s="57"/>
      <c r="MV126" s="57"/>
      <c r="MW126" s="57"/>
      <c r="MX126" s="57"/>
      <c r="MY126" s="57"/>
      <c r="MZ126" s="57"/>
      <c r="NA126" s="57"/>
      <c r="NB126" s="57"/>
      <c r="NC126" s="57"/>
      <c r="ND126" s="57"/>
      <c r="NE126" s="57"/>
      <c r="NF126" s="57"/>
      <c r="NG126" s="57"/>
      <c r="NH126" s="57"/>
      <c r="NI126" s="57"/>
      <c r="NJ126" s="57"/>
      <c r="NK126" s="57"/>
      <c r="NL126" s="57"/>
      <c r="NM126" s="57"/>
      <c r="NN126" s="57"/>
      <c r="NO126" s="57"/>
      <c r="NP126" s="57"/>
      <c r="NQ126" s="57"/>
      <c r="NR126" s="57"/>
      <c r="NS126" s="57"/>
      <c r="NT126" s="57"/>
      <c r="NU126" s="57"/>
      <c r="NV126" s="57"/>
      <c r="NW126" s="57"/>
      <c r="NX126" s="57"/>
      <c r="NY126" s="57"/>
      <c r="NZ126" s="57"/>
      <c r="OA126" s="57"/>
      <c r="OB126" s="57"/>
      <c r="OC126" s="57"/>
      <c r="OD126" s="57"/>
      <c r="OE126" s="57"/>
      <c r="OF126" s="57"/>
      <c r="OG126" s="57"/>
      <c r="OH126" s="57"/>
      <c r="OI126" s="57"/>
      <c r="OJ126" s="57"/>
      <c r="OK126" s="57"/>
      <c r="OL126" s="57"/>
      <c r="OM126" s="57"/>
      <c r="ON126" s="57"/>
      <c r="OO126" s="57"/>
      <c r="OP126" s="57"/>
      <c r="OQ126" s="57"/>
      <c r="OR126" s="57"/>
      <c r="OS126" s="57"/>
      <c r="OT126" s="57"/>
      <c r="OU126" s="57"/>
      <c r="OV126" s="57"/>
      <c r="OW126" s="57"/>
      <c r="OX126" s="57"/>
      <c r="OY126" s="57"/>
      <c r="OZ126" s="57"/>
      <c r="PA126" s="57"/>
      <c r="PB126" s="57"/>
      <c r="PC126" s="57"/>
      <c r="PD126" s="57"/>
      <c r="PE126" s="57"/>
      <c r="PF126" s="57"/>
      <c r="PG126" s="57"/>
      <c r="PH126" s="57"/>
      <c r="PI126" s="57"/>
      <c r="PJ126" s="57"/>
      <c r="PK126" s="57"/>
      <c r="PL126" s="57"/>
      <c r="PM126" s="57"/>
      <c r="PN126" s="57"/>
      <c r="PO126" s="57"/>
      <c r="PP126" s="57"/>
      <c r="PQ126" s="57"/>
      <c r="PR126" s="57"/>
      <c r="PS126" s="57"/>
      <c r="PT126" s="57"/>
      <c r="PU126" s="57"/>
      <c r="PV126" s="57"/>
      <c r="PW126" s="57"/>
      <c r="PX126" s="57"/>
      <c r="PY126" s="57"/>
      <c r="PZ126" s="57"/>
      <c r="QA126" s="57"/>
      <c r="QB126" s="57"/>
      <c r="QC126" s="57"/>
      <c r="QD126" s="57"/>
      <c r="QE126" s="57"/>
      <c r="QF126" s="57"/>
      <c r="QG126" s="57"/>
      <c r="QH126" s="57"/>
      <c r="QI126" s="57"/>
      <c r="QJ126" s="57"/>
      <c r="QK126" s="57"/>
      <c r="QL126" s="57"/>
      <c r="QM126" s="57"/>
      <c r="QN126" s="57"/>
      <c r="QO126" s="57"/>
      <c r="QP126" s="57"/>
      <c r="QQ126" s="57"/>
      <c r="QR126" s="57"/>
      <c r="QS126" s="57"/>
      <c r="QT126" s="57"/>
      <c r="QU126" s="57"/>
      <c r="QV126" s="57"/>
      <c r="QW126" s="57"/>
      <c r="QX126" s="57"/>
      <c r="QY126" s="57"/>
      <c r="QZ126" s="57"/>
      <c r="RA126" s="57"/>
      <c r="RB126" s="57"/>
      <c r="RC126" s="57"/>
      <c r="RD126" s="57"/>
      <c r="RE126" s="57"/>
      <c r="RF126" s="57"/>
      <c r="RG126" s="57"/>
      <c r="RH126" s="57"/>
      <c r="RI126" s="57"/>
      <c r="RJ126" s="57"/>
      <c r="RK126" s="57"/>
      <c r="RL126" s="57"/>
      <c r="RM126" s="57"/>
      <c r="RN126" s="57"/>
      <c r="RO126" s="57"/>
      <c r="RP126" s="57"/>
      <c r="RQ126" s="57"/>
      <c r="RR126" s="57"/>
      <c r="RS126" s="57"/>
      <c r="RT126" s="57"/>
      <c r="RU126" s="57"/>
      <c r="RV126" s="57"/>
      <c r="RW126" s="57"/>
      <c r="RX126" s="57"/>
      <c r="RY126" s="57"/>
      <c r="RZ126" s="57"/>
      <c r="SA126" s="57"/>
      <c r="SB126" s="57"/>
      <c r="SC126" s="57"/>
      <c r="SD126" s="57"/>
      <c r="SE126" s="57"/>
      <c r="SF126" s="57"/>
      <c r="SG126" s="57"/>
      <c r="SH126" s="57"/>
      <c r="SI126" s="57"/>
      <c r="SJ126" s="57"/>
      <c r="SK126" s="57"/>
      <c r="SL126" s="57"/>
      <c r="SM126" s="57"/>
      <c r="SN126" s="57"/>
      <c r="SO126" s="57"/>
      <c r="SP126" s="57"/>
      <c r="SQ126" s="57"/>
      <c r="SR126" s="57"/>
      <c r="SS126" s="57"/>
      <c r="ST126" s="57"/>
      <c r="SU126" s="57"/>
      <c r="SV126" s="57"/>
      <c r="SW126" s="57"/>
      <c r="SX126" s="57"/>
      <c r="SY126" s="57"/>
      <c r="SZ126" s="57"/>
      <c r="TA126" s="57"/>
      <c r="TB126" s="57"/>
      <c r="TC126" s="57"/>
      <c r="TD126" s="57"/>
      <c r="TE126" s="57"/>
      <c r="TF126" s="57"/>
      <c r="TG126" s="57"/>
      <c r="TH126" s="57"/>
      <c r="TI126" s="57"/>
      <c r="TJ126" s="57"/>
      <c r="TK126" s="57"/>
      <c r="TL126" s="57"/>
      <c r="TM126" s="57"/>
      <c r="TN126" s="57"/>
      <c r="TO126" s="57"/>
      <c r="TP126" s="57"/>
      <c r="TQ126" s="57"/>
      <c r="TR126" s="57"/>
      <c r="TS126" s="57"/>
      <c r="TT126" s="57"/>
      <c r="TU126" s="57"/>
      <c r="TV126" s="57"/>
      <c r="TW126" s="57"/>
      <c r="TX126" s="57"/>
      <c r="TY126" s="57"/>
      <c r="TZ126" s="57"/>
      <c r="UA126" s="57"/>
      <c r="UB126" s="57"/>
      <c r="UC126" s="57"/>
      <c r="UD126" s="57"/>
      <c r="UE126" s="57"/>
      <c r="UF126" s="57"/>
      <c r="UG126" s="57"/>
      <c r="UH126" s="57"/>
      <c r="UI126" s="57"/>
      <c r="UJ126" s="57"/>
      <c r="UK126" s="57"/>
      <c r="UL126" s="57"/>
      <c r="UM126" s="57"/>
      <c r="UN126" s="57"/>
      <c r="UO126" s="57"/>
      <c r="UP126" s="57"/>
      <c r="UQ126" s="57"/>
      <c r="UR126" s="57"/>
      <c r="US126" s="57"/>
      <c r="UT126" s="57"/>
      <c r="UU126" s="57"/>
      <c r="UV126" s="57"/>
      <c r="UW126" s="57"/>
      <c r="UX126" s="57"/>
      <c r="UY126" s="57"/>
      <c r="UZ126" s="57"/>
      <c r="VA126" s="57"/>
      <c r="VB126" s="57"/>
      <c r="VC126" s="57"/>
      <c r="VD126" s="57"/>
      <c r="VE126" s="57"/>
      <c r="VF126" s="57"/>
      <c r="VG126" s="57"/>
      <c r="VH126" s="57"/>
      <c r="VI126" s="57"/>
      <c r="VJ126" s="57"/>
      <c r="VK126" s="57"/>
      <c r="VL126" s="57"/>
      <c r="VM126" s="57"/>
      <c r="VN126" s="57"/>
      <c r="VO126" s="57"/>
      <c r="VP126" s="57"/>
      <c r="VQ126" s="57"/>
      <c r="VR126" s="57"/>
      <c r="VS126" s="57"/>
      <c r="VT126" s="57"/>
      <c r="VU126" s="57"/>
      <c r="VV126" s="57"/>
      <c r="VW126" s="57"/>
      <c r="VX126" s="57"/>
      <c r="VY126" s="57"/>
      <c r="VZ126" s="57"/>
      <c r="WA126" s="57"/>
      <c r="WB126" s="57"/>
      <c r="WC126" s="57"/>
      <c r="WD126" s="57"/>
      <c r="WE126" s="57"/>
      <c r="WF126" s="57"/>
      <c r="WG126" s="57"/>
      <c r="WH126" s="57"/>
      <c r="WI126" s="57"/>
      <c r="WJ126" s="57"/>
      <c r="WK126" s="57"/>
      <c r="WL126" s="57"/>
      <c r="WM126" s="57"/>
      <c r="WN126" s="57"/>
      <c r="WO126" s="57"/>
      <c r="WP126" s="57"/>
      <c r="WQ126" s="57"/>
      <c r="WR126" s="57"/>
      <c r="WS126" s="57"/>
      <c r="WT126" s="57"/>
      <c r="WU126" s="57"/>
      <c r="WV126" s="57"/>
      <c r="WW126" s="57"/>
      <c r="WX126" s="57"/>
      <c r="WY126" s="57"/>
      <c r="WZ126" s="57"/>
      <c r="XA126" s="57"/>
      <c r="XB126" s="57"/>
      <c r="XC126" s="57"/>
      <c r="XD126" s="57"/>
      <c r="XE126" s="57"/>
      <c r="XF126" s="57"/>
      <c r="XG126" s="57"/>
      <c r="XH126" s="57"/>
      <c r="XI126" s="57"/>
      <c r="XJ126" s="57"/>
      <c r="XK126" s="57"/>
      <c r="XL126" s="57"/>
      <c r="XM126" s="57"/>
      <c r="XN126" s="57"/>
      <c r="XO126" s="57"/>
      <c r="XP126" s="57"/>
      <c r="XQ126" s="57"/>
      <c r="XR126" s="57"/>
      <c r="XS126" s="57"/>
      <c r="XT126" s="57"/>
      <c r="XU126" s="57"/>
      <c r="XV126" s="57"/>
      <c r="XW126" s="57"/>
      <c r="XX126" s="57"/>
      <c r="XY126" s="57"/>
      <c r="XZ126" s="57"/>
      <c r="YA126" s="57"/>
      <c r="YB126" s="57"/>
      <c r="YC126" s="57"/>
      <c r="YD126" s="57"/>
      <c r="YE126" s="57"/>
      <c r="YF126" s="57"/>
      <c r="YG126" s="57"/>
      <c r="YH126" s="57"/>
      <c r="YI126" s="57"/>
      <c r="YJ126" s="57"/>
      <c r="YK126" s="57"/>
      <c r="YL126" s="57"/>
      <c r="YM126" s="57"/>
      <c r="YN126" s="57"/>
      <c r="YO126" s="57"/>
      <c r="YP126" s="57"/>
      <c r="YQ126" s="57"/>
      <c r="YR126" s="57"/>
      <c r="YS126" s="57"/>
      <c r="YT126" s="57"/>
      <c r="YU126" s="57"/>
      <c r="YV126" s="57"/>
      <c r="YW126" s="57"/>
      <c r="YX126" s="57"/>
      <c r="YY126" s="57"/>
    </row>
    <row r="127" spans="2:675" x14ac:dyDescent="0.25">
      <c r="B127" s="154"/>
      <c r="C127" s="60">
        <f t="shared" si="4"/>
        <v>125</v>
      </c>
      <c r="D127" s="57" t="s">
        <v>79</v>
      </c>
      <c r="E127" s="57"/>
      <c r="F127" s="57">
        <f t="shared" ca="1" si="3"/>
        <v>0</v>
      </c>
      <c r="G127" s="57">
        <v>1</v>
      </c>
      <c r="H127" s="57"/>
      <c r="I127" s="57"/>
      <c r="J127" s="57"/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7">
        <v>1</v>
      </c>
      <c r="Q127" s="57">
        <v>4</v>
      </c>
      <c r="R127" s="57">
        <v>1</v>
      </c>
      <c r="S127" s="57">
        <v>1</v>
      </c>
      <c r="T127" s="57">
        <v>1</v>
      </c>
      <c r="U127" s="57">
        <v>1</v>
      </c>
      <c r="V127" s="57">
        <v>1</v>
      </c>
      <c r="W127" s="57">
        <v>1</v>
      </c>
      <c r="X127" s="57"/>
      <c r="Y127" s="57"/>
      <c r="Z127" s="57">
        <v>1</v>
      </c>
      <c r="AA127" s="57">
        <v>1</v>
      </c>
      <c r="AB127" s="57">
        <v>1</v>
      </c>
      <c r="AC127" s="57">
        <v>1</v>
      </c>
      <c r="AD127" s="57">
        <v>1</v>
      </c>
      <c r="AE127" s="57">
        <v>4</v>
      </c>
      <c r="AF127" s="57">
        <v>1</v>
      </c>
      <c r="AG127" s="57">
        <v>1</v>
      </c>
      <c r="AH127" s="57">
        <v>1</v>
      </c>
      <c r="AI127" s="57">
        <v>1</v>
      </c>
      <c r="AJ127" s="57">
        <v>1</v>
      </c>
      <c r="AK127" s="57">
        <v>1</v>
      </c>
      <c r="AL127" s="57">
        <v>1</v>
      </c>
      <c r="AM127" s="57">
        <v>1</v>
      </c>
      <c r="AN127" s="57">
        <v>1</v>
      </c>
      <c r="AO127" s="57">
        <v>1</v>
      </c>
      <c r="AP127" s="57">
        <v>3</v>
      </c>
      <c r="AQ127" s="57">
        <v>1</v>
      </c>
      <c r="AR127" s="57">
        <v>1</v>
      </c>
      <c r="AS127" s="57">
        <v>4</v>
      </c>
      <c r="AT127" s="57">
        <v>1</v>
      </c>
      <c r="AU127" s="57">
        <v>1</v>
      </c>
      <c r="AV127" s="57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7">
        <v>0</v>
      </c>
      <c r="BD127" s="57">
        <v>0</v>
      </c>
      <c r="BE127" s="57">
        <v>0</v>
      </c>
      <c r="BF127" s="57">
        <v>0</v>
      </c>
      <c r="BG127" s="57">
        <v>3</v>
      </c>
      <c r="BH127" s="57">
        <v>0</v>
      </c>
      <c r="BI127" s="57">
        <v>1</v>
      </c>
      <c r="BJ127" s="57">
        <v>3</v>
      </c>
      <c r="BK127" s="57">
        <v>3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7">
        <v>0</v>
      </c>
      <c r="BR127" s="57">
        <v>0</v>
      </c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  <c r="DC127" s="57"/>
      <c r="DD127" s="57"/>
      <c r="DE127" s="57"/>
      <c r="DF127" s="57"/>
      <c r="DG127" s="57"/>
      <c r="DH127" s="57"/>
      <c r="DI127" s="57"/>
      <c r="DJ127" s="57"/>
      <c r="DK127" s="57"/>
      <c r="DL127" s="57"/>
      <c r="DM127" s="57"/>
      <c r="DN127" s="57"/>
      <c r="DO127" s="57"/>
      <c r="DP127" s="57"/>
      <c r="DQ127" s="57"/>
      <c r="DR127" s="57"/>
      <c r="DS127" s="57"/>
      <c r="DT127" s="57"/>
      <c r="DU127" s="57"/>
      <c r="DV127" s="57"/>
      <c r="DW127" s="57"/>
      <c r="DX127" s="57"/>
      <c r="DY127" s="57"/>
      <c r="DZ127" s="57"/>
      <c r="EA127" s="57"/>
      <c r="EB127" s="57"/>
      <c r="EC127" s="57"/>
      <c r="ED127" s="57"/>
      <c r="EE127" s="57"/>
      <c r="EF127" s="57"/>
      <c r="EG127" s="57"/>
      <c r="EH127" s="57"/>
      <c r="EI127" s="57"/>
      <c r="EJ127" s="57"/>
      <c r="EK127" s="57"/>
      <c r="EL127" s="5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EX127" s="57"/>
      <c r="EY127" s="57"/>
      <c r="EZ127" s="57"/>
      <c r="FA127" s="57"/>
      <c r="FB127" s="57"/>
      <c r="FC127" s="57"/>
      <c r="FD127" s="57"/>
      <c r="FE127" s="57"/>
      <c r="FF127" s="57"/>
      <c r="FG127" s="57"/>
      <c r="FH127" s="57"/>
      <c r="FI127" s="57"/>
      <c r="FJ127" s="57"/>
      <c r="FK127" s="57"/>
      <c r="FL127" s="57"/>
      <c r="FM127" s="57"/>
      <c r="FN127" s="57"/>
      <c r="FO127" s="57"/>
      <c r="FP127" s="57"/>
      <c r="FQ127" s="57"/>
      <c r="FR127" s="57"/>
      <c r="FS127" s="57"/>
      <c r="FT127" s="57"/>
      <c r="FU127" s="57"/>
      <c r="FV127" s="57"/>
      <c r="FW127" s="57"/>
      <c r="FX127" s="57"/>
      <c r="FY127" s="57"/>
      <c r="FZ127" s="57"/>
      <c r="GA127" s="57"/>
      <c r="GB127" s="57"/>
      <c r="GC127" s="57"/>
      <c r="GD127" s="57"/>
      <c r="GE127" s="57"/>
      <c r="GF127" s="57"/>
      <c r="GG127" s="57"/>
      <c r="GH127" s="57"/>
      <c r="GI127" s="57"/>
      <c r="GJ127" s="57"/>
      <c r="GK127" s="57"/>
      <c r="GL127" s="57"/>
      <c r="GM127" s="57"/>
      <c r="GN127" s="57"/>
      <c r="GO127" s="57"/>
      <c r="GP127" s="57"/>
      <c r="GQ127" s="57"/>
      <c r="GR127" s="57"/>
      <c r="GS127" s="57"/>
      <c r="GT127" s="57"/>
      <c r="GU127" s="57"/>
      <c r="GV127" s="57"/>
      <c r="GW127" s="57"/>
      <c r="GX127" s="57"/>
      <c r="GY127" s="57"/>
      <c r="GZ127" s="57"/>
      <c r="HA127" s="57"/>
      <c r="HB127" s="57"/>
      <c r="HC127" s="57"/>
      <c r="HD127" s="57"/>
      <c r="HE127" s="57"/>
      <c r="HF127" s="57"/>
      <c r="HG127" s="57"/>
      <c r="HH127" s="57"/>
      <c r="HI127" s="57"/>
      <c r="HJ127" s="57"/>
      <c r="HK127" s="57"/>
      <c r="HL127" s="57"/>
      <c r="HM127" s="57"/>
      <c r="HN127" s="57"/>
      <c r="HO127" s="57"/>
      <c r="HP127" s="57"/>
      <c r="HQ127" s="57"/>
      <c r="HR127" s="57"/>
      <c r="HS127" s="57"/>
      <c r="HT127" s="57"/>
      <c r="HU127" s="57"/>
      <c r="HV127" s="57"/>
      <c r="HW127" s="57"/>
      <c r="HX127" s="57"/>
      <c r="HY127" s="57"/>
      <c r="HZ127" s="57"/>
      <c r="IA127" s="57"/>
      <c r="IB127" s="57"/>
      <c r="IC127" s="57"/>
      <c r="ID127" s="57"/>
      <c r="IE127" s="57"/>
      <c r="IF127" s="57"/>
      <c r="IG127" s="57"/>
      <c r="IH127" s="57"/>
      <c r="II127" s="57"/>
      <c r="IJ127" s="57"/>
      <c r="IK127" s="57"/>
      <c r="IL127" s="57"/>
      <c r="IM127" s="57"/>
      <c r="IN127" s="57"/>
      <c r="IO127" s="57"/>
      <c r="IP127" s="57"/>
      <c r="IQ127" s="57"/>
      <c r="IR127" s="57"/>
      <c r="IS127" s="57"/>
      <c r="IT127" s="57"/>
      <c r="IU127" s="57"/>
      <c r="IV127" s="57"/>
      <c r="IW127" s="57"/>
      <c r="IX127" s="57"/>
      <c r="IY127" s="57"/>
      <c r="IZ127" s="57"/>
      <c r="JA127" s="57"/>
      <c r="JB127" s="57"/>
      <c r="JC127" s="57"/>
      <c r="JD127" s="57"/>
      <c r="JE127" s="57"/>
      <c r="JF127" s="57"/>
      <c r="JG127" s="57"/>
      <c r="JH127" s="57"/>
      <c r="JI127" s="57"/>
      <c r="JJ127" s="57"/>
      <c r="JK127" s="57"/>
      <c r="JL127" s="57"/>
      <c r="JM127" s="57"/>
      <c r="JN127" s="57"/>
      <c r="JO127" s="57"/>
      <c r="JP127" s="57"/>
      <c r="JQ127" s="57"/>
      <c r="JR127" s="57"/>
      <c r="JS127" s="57"/>
      <c r="JT127" s="57"/>
      <c r="JU127" s="57"/>
      <c r="JV127" s="57"/>
      <c r="JW127" s="57"/>
      <c r="JX127" s="57"/>
      <c r="JY127" s="57"/>
      <c r="JZ127" s="57"/>
      <c r="KA127" s="57"/>
      <c r="KB127" s="57"/>
      <c r="KC127" s="57"/>
      <c r="KD127" s="57"/>
      <c r="KE127" s="57"/>
      <c r="KF127" s="57"/>
      <c r="KG127" s="57"/>
      <c r="KH127" s="57"/>
      <c r="KI127" s="57"/>
      <c r="KJ127" s="57"/>
      <c r="KK127" s="57"/>
      <c r="KL127" s="57"/>
      <c r="KM127" s="57"/>
      <c r="KN127" s="57"/>
      <c r="KO127" s="57"/>
      <c r="KP127" s="57"/>
      <c r="KQ127" s="57"/>
      <c r="KR127" s="57"/>
      <c r="KS127" s="57"/>
      <c r="KT127" s="57"/>
      <c r="KU127" s="57"/>
      <c r="KV127" s="57"/>
      <c r="KW127" s="57"/>
      <c r="KX127" s="57"/>
      <c r="KY127" s="57"/>
      <c r="KZ127" s="57"/>
      <c r="LA127" s="57"/>
      <c r="LB127" s="57"/>
      <c r="LC127" s="57"/>
      <c r="LD127" s="57"/>
      <c r="LE127" s="57"/>
      <c r="LF127" s="57"/>
      <c r="LG127" s="57"/>
      <c r="LH127" s="57"/>
      <c r="LI127" s="57"/>
      <c r="LJ127" s="57"/>
      <c r="LK127" s="57"/>
      <c r="LL127" s="57"/>
      <c r="LM127" s="57"/>
      <c r="LN127" s="57"/>
      <c r="LO127" s="57"/>
      <c r="LP127" s="57"/>
      <c r="LQ127" s="57"/>
      <c r="LR127" s="57"/>
      <c r="LS127" s="57"/>
      <c r="LT127" s="57"/>
      <c r="LU127" s="57"/>
      <c r="LV127" s="57"/>
      <c r="LW127" s="57"/>
      <c r="LX127" s="57"/>
      <c r="LY127" s="57"/>
      <c r="LZ127" s="57"/>
      <c r="MA127" s="57"/>
      <c r="MB127" s="57"/>
      <c r="MC127" s="57"/>
      <c r="MD127" s="57"/>
      <c r="ME127" s="57"/>
      <c r="MF127" s="57"/>
      <c r="MG127" s="57"/>
      <c r="MH127" s="57"/>
      <c r="MI127" s="57"/>
      <c r="MJ127" s="57"/>
      <c r="MK127" s="57"/>
      <c r="ML127" s="57"/>
      <c r="MM127" s="57"/>
      <c r="MN127" s="57"/>
      <c r="MO127" s="57"/>
      <c r="MP127" s="57"/>
      <c r="MQ127" s="57"/>
      <c r="MR127" s="57"/>
      <c r="MS127" s="57"/>
      <c r="MT127" s="57"/>
      <c r="MU127" s="57"/>
      <c r="MV127" s="57"/>
      <c r="MW127" s="57"/>
      <c r="MX127" s="57"/>
      <c r="MY127" s="57"/>
      <c r="MZ127" s="57"/>
      <c r="NA127" s="57"/>
      <c r="NB127" s="57"/>
      <c r="NC127" s="57"/>
      <c r="ND127" s="57"/>
      <c r="NE127" s="57"/>
      <c r="NF127" s="57"/>
      <c r="NG127" s="57"/>
      <c r="NH127" s="57"/>
      <c r="NI127" s="57"/>
      <c r="NJ127" s="57"/>
      <c r="NK127" s="57"/>
      <c r="NL127" s="57"/>
      <c r="NM127" s="57"/>
      <c r="NN127" s="57"/>
      <c r="NO127" s="57"/>
      <c r="NP127" s="57"/>
      <c r="NQ127" s="57"/>
      <c r="NR127" s="57"/>
      <c r="NS127" s="57"/>
      <c r="NT127" s="57"/>
      <c r="NU127" s="57"/>
      <c r="NV127" s="57"/>
      <c r="NW127" s="57"/>
      <c r="NX127" s="57"/>
      <c r="NY127" s="57"/>
      <c r="NZ127" s="57"/>
      <c r="OA127" s="57"/>
      <c r="OB127" s="57"/>
      <c r="OC127" s="57"/>
      <c r="OD127" s="57"/>
      <c r="OE127" s="57"/>
      <c r="OF127" s="57"/>
      <c r="OG127" s="57"/>
      <c r="OH127" s="57"/>
      <c r="OI127" s="57"/>
      <c r="OJ127" s="57"/>
      <c r="OK127" s="57"/>
      <c r="OL127" s="57"/>
      <c r="OM127" s="57"/>
      <c r="ON127" s="57"/>
      <c r="OO127" s="57"/>
      <c r="OP127" s="57"/>
      <c r="OQ127" s="57"/>
      <c r="OR127" s="57"/>
      <c r="OS127" s="57"/>
      <c r="OT127" s="57"/>
      <c r="OU127" s="57"/>
      <c r="OV127" s="57"/>
      <c r="OW127" s="57"/>
      <c r="OX127" s="57"/>
      <c r="OY127" s="57"/>
      <c r="OZ127" s="57"/>
      <c r="PA127" s="57"/>
      <c r="PB127" s="57"/>
      <c r="PC127" s="57"/>
      <c r="PD127" s="57"/>
      <c r="PE127" s="57"/>
      <c r="PF127" s="57"/>
      <c r="PG127" s="57"/>
      <c r="PH127" s="57"/>
      <c r="PI127" s="57"/>
      <c r="PJ127" s="57"/>
      <c r="PK127" s="57"/>
      <c r="PL127" s="57"/>
      <c r="PM127" s="57"/>
      <c r="PN127" s="57"/>
      <c r="PO127" s="57"/>
      <c r="PP127" s="57"/>
      <c r="PQ127" s="57"/>
      <c r="PR127" s="57"/>
      <c r="PS127" s="57"/>
      <c r="PT127" s="57"/>
      <c r="PU127" s="57"/>
      <c r="PV127" s="57"/>
      <c r="PW127" s="57"/>
      <c r="PX127" s="57"/>
      <c r="PY127" s="57"/>
      <c r="PZ127" s="57"/>
      <c r="QA127" s="57"/>
      <c r="QB127" s="57"/>
      <c r="QC127" s="57"/>
      <c r="QD127" s="57"/>
      <c r="QE127" s="57"/>
      <c r="QF127" s="57"/>
      <c r="QG127" s="57"/>
      <c r="QH127" s="57"/>
      <c r="QI127" s="57"/>
      <c r="QJ127" s="57"/>
      <c r="QK127" s="57"/>
      <c r="QL127" s="57"/>
      <c r="QM127" s="57"/>
      <c r="QN127" s="57"/>
      <c r="QO127" s="57"/>
      <c r="QP127" s="57"/>
      <c r="QQ127" s="57"/>
      <c r="QR127" s="57"/>
      <c r="QS127" s="57"/>
      <c r="QT127" s="57"/>
      <c r="QU127" s="57"/>
      <c r="QV127" s="57"/>
      <c r="QW127" s="57"/>
      <c r="QX127" s="57"/>
      <c r="QY127" s="57"/>
      <c r="QZ127" s="57"/>
      <c r="RA127" s="57"/>
      <c r="RB127" s="57"/>
      <c r="RC127" s="57"/>
      <c r="RD127" s="57"/>
      <c r="RE127" s="57"/>
      <c r="RF127" s="57"/>
      <c r="RG127" s="57"/>
      <c r="RH127" s="57"/>
      <c r="RI127" s="57"/>
      <c r="RJ127" s="57"/>
      <c r="RK127" s="57"/>
      <c r="RL127" s="57"/>
      <c r="RM127" s="57"/>
      <c r="RN127" s="57"/>
      <c r="RO127" s="57"/>
      <c r="RP127" s="57"/>
      <c r="RQ127" s="57"/>
      <c r="RR127" s="57"/>
      <c r="RS127" s="57"/>
      <c r="RT127" s="57"/>
      <c r="RU127" s="57"/>
      <c r="RV127" s="57"/>
      <c r="RW127" s="57"/>
      <c r="RX127" s="57"/>
      <c r="RY127" s="57"/>
      <c r="RZ127" s="57"/>
      <c r="SA127" s="57"/>
      <c r="SB127" s="57"/>
      <c r="SC127" s="57"/>
      <c r="SD127" s="57"/>
      <c r="SE127" s="57"/>
      <c r="SF127" s="57"/>
      <c r="SG127" s="57"/>
      <c r="SH127" s="57"/>
      <c r="SI127" s="57"/>
      <c r="SJ127" s="57"/>
      <c r="SK127" s="57"/>
      <c r="SL127" s="57"/>
      <c r="SM127" s="57"/>
      <c r="SN127" s="57"/>
      <c r="SO127" s="57"/>
      <c r="SP127" s="57"/>
      <c r="SQ127" s="57"/>
      <c r="SR127" s="57"/>
      <c r="SS127" s="57"/>
      <c r="ST127" s="57"/>
      <c r="SU127" s="57"/>
      <c r="SV127" s="57"/>
      <c r="SW127" s="57"/>
      <c r="SX127" s="57"/>
      <c r="SY127" s="57"/>
      <c r="SZ127" s="57"/>
      <c r="TA127" s="57"/>
      <c r="TB127" s="57"/>
      <c r="TC127" s="57"/>
      <c r="TD127" s="57"/>
      <c r="TE127" s="57"/>
      <c r="TF127" s="57"/>
      <c r="TG127" s="57"/>
      <c r="TH127" s="57"/>
      <c r="TI127" s="57"/>
      <c r="TJ127" s="57"/>
      <c r="TK127" s="57"/>
      <c r="TL127" s="57"/>
      <c r="TM127" s="57"/>
      <c r="TN127" s="57"/>
      <c r="TO127" s="57"/>
      <c r="TP127" s="57"/>
      <c r="TQ127" s="57"/>
      <c r="TR127" s="57"/>
      <c r="TS127" s="57"/>
      <c r="TT127" s="57"/>
      <c r="TU127" s="57"/>
      <c r="TV127" s="57"/>
      <c r="TW127" s="57"/>
      <c r="TX127" s="57"/>
      <c r="TY127" s="57"/>
      <c r="TZ127" s="57"/>
      <c r="UA127" s="57"/>
      <c r="UB127" s="57"/>
      <c r="UC127" s="57"/>
      <c r="UD127" s="57"/>
      <c r="UE127" s="57"/>
      <c r="UF127" s="57"/>
      <c r="UG127" s="57"/>
      <c r="UH127" s="57"/>
      <c r="UI127" s="57"/>
      <c r="UJ127" s="57"/>
      <c r="UK127" s="57"/>
      <c r="UL127" s="57"/>
      <c r="UM127" s="57"/>
      <c r="UN127" s="57"/>
      <c r="UO127" s="57"/>
      <c r="UP127" s="57"/>
      <c r="UQ127" s="57"/>
      <c r="UR127" s="57"/>
      <c r="US127" s="57"/>
      <c r="UT127" s="57"/>
      <c r="UU127" s="57"/>
      <c r="UV127" s="57"/>
      <c r="UW127" s="57"/>
      <c r="UX127" s="57"/>
      <c r="UY127" s="57"/>
      <c r="UZ127" s="57"/>
      <c r="VA127" s="57"/>
      <c r="VB127" s="57"/>
      <c r="VC127" s="57"/>
      <c r="VD127" s="57"/>
      <c r="VE127" s="57"/>
      <c r="VF127" s="57"/>
      <c r="VG127" s="57"/>
      <c r="VH127" s="57"/>
      <c r="VI127" s="57"/>
      <c r="VJ127" s="57"/>
      <c r="VK127" s="57"/>
      <c r="VL127" s="57"/>
      <c r="VM127" s="57"/>
      <c r="VN127" s="57"/>
      <c r="VO127" s="57"/>
      <c r="VP127" s="57"/>
      <c r="VQ127" s="57"/>
      <c r="VR127" s="57"/>
      <c r="VS127" s="57"/>
      <c r="VT127" s="57"/>
      <c r="VU127" s="57"/>
      <c r="VV127" s="57"/>
      <c r="VW127" s="57"/>
      <c r="VX127" s="57"/>
      <c r="VY127" s="57"/>
      <c r="VZ127" s="57"/>
      <c r="WA127" s="57"/>
      <c r="WB127" s="57"/>
      <c r="WC127" s="57"/>
      <c r="WD127" s="57"/>
      <c r="WE127" s="57"/>
      <c r="WF127" s="57"/>
      <c r="WG127" s="57"/>
      <c r="WH127" s="57"/>
      <c r="WI127" s="57"/>
      <c r="WJ127" s="57"/>
      <c r="WK127" s="57"/>
      <c r="WL127" s="57"/>
      <c r="WM127" s="57"/>
      <c r="WN127" s="57"/>
      <c r="WO127" s="57"/>
      <c r="WP127" s="57"/>
      <c r="WQ127" s="57"/>
      <c r="WR127" s="57"/>
      <c r="WS127" s="57"/>
      <c r="WT127" s="57"/>
      <c r="WU127" s="57"/>
      <c r="WV127" s="57"/>
      <c r="WW127" s="57"/>
      <c r="WX127" s="57"/>
      <c r="WY127" s="57"/>
      <c r="WZ127" s="57"/>
      <c r="XA127" s="57"/>
      <c r="XB127" s="57"/>
      <c r="XC127" s="57"/>
      <c r="XD127" s="57"/>
      <c r="XE127" s="57"/>
      <c r="XF127" s="57"/>
      <c r="XG127" s="57"/>
      <c r="XH127" s="57"/>
      <c r="XI127" s="57"/>
      <c r="XJ127" s="57"/>
      <c r="XK127" s="57"/>
      <c r="XL127" s="57"/>
      <c r="XM127" s="57"/>
      <c r="XN127" s="57"/>
      <c r="XO127" s="57"/>
      <c r="XP127" s="57"/>
      <c r="XQ127" s="57"/>
      <c r="XR127" s="57"/>
      <c r="XS127" s="57"/>
      <c r="XT127" s="57"/>
      <c r="XU127" s="57"/>
      <c r="XV127" s="57"/>
      <c r="XW127" s="57"/>
      <c r="XX127" s="57"/>
      <c r="XY127" s="57"/>
      <c r="XZ127" s="57"/>
      <c r="YA127" s="57"/>
      <c r="YB127" s="57"/>
      <c r="YC127" s="57"/>
      <c r="YD127" s="57"/>
      <c r="YE127" s="57"/>
      <c r="YF127" s="57"/>
      <c r="YG127" s="57"/>
      <c r="YH127" s="57"/>
      <c r="YI127" s="57"/>
      <c r="YJ127" s="57"/>
      <c r="YK127" s="57"/>
      <c r="YL127" s="57"/>
      <c r="YM127" s="57"/>
      <c r="YN127" s="57"/>
      <c r="YO127" s="57"/>
      <c r="YP127" s="57"/>
      <c r="YQ127" s="57"/>
      <c r="YR127" s="57"/>
      <c r="YS127" s="57"/>
      <c r="YT127" s="57"/>
      <c r="YU127" s="57"/>
      <c r="YV127" s="57"/>
      <c r="YW127" s="57"/>
      <c r="YX127" s="57"/>
      <c r="YY127" s="57"/>
    </row>
    <row r="128" spans="2:675" x14ac:dyDescent="0.25">
      <c r="B128" s="154"/>
      <c r="C128" s="60">
        <f t="shared" si="4"/>
        <v>126</v>
      </c>
      <c r="D128" s="57" t="s">
        <v>75</v>
      </c>
      <c r="E128" s="57"/>
      <c r="F128" s="57">
        <f t="shared" ca="1" si="3"/>
        <v>0</v>
      </c>
      <c r="G128" s="57">
        <v>2</v>
      </c>
      <c r="H128" s="57"/>
      <c r="I128" s="57"/>
      <c r="J128" s="57"/>
      <c r="K128" s="57">
        <v>1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10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/>
      <c r="Y128" s="57"/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11</v>
      </c>
      <c r="AF128" s="57">
        <v>0</v>
      </c>
      <c r="AG128" s="57">
        <v>0</v>
      </c>
      <c r="AH128" s="57">
        <v>0</v>
      </c>
      <c r="AI128" s="57">
        <v>4</v>
      </c>
      <c r="AJ128" s="57">
        <v>0</v>
      </c>
      <c r="AK128" s="57">
        <v>0</v>
      </c>
      <c r="AL128" s="57">
        <v>7</v>
      </c>
      <c r="AM128" s="57">
        <v>1</v>
      </c>
      <c r="AN128" s="57">
        <v>1</v>
      </c>
      <c r="AO128" s="57">
        <v>1</v>
      </c>
      <c r="AP128" s="57">
        <v>3</v>
      </c>
      <c r="AQ128" s="57">
        <v>1</v>
      </c>
      <c r="AR128" s="57">
        <v>1</v>
      </c>
      <c r="AS128" s="57">
        <v>14</v>
      </c>
      <c r="AT128" s="57">
        <v>1</v>
      </c>
      <c r="AU128" s="57">
        <v>1</v>
      </c>
      <c r="AV128" s="57">
        <v>1</v>
      </c>
      <c r="AW128" s="57">
        <v>1</v>
      </c>
      <c r="AX128" s="57">
        <v>1</v>
      </c>
      <c r="AY128" s="57">
        <v>1</v>
      </c>
      <c r="AZ128" s="57">
        <v>6</v>
      </c>
      <c r="BA128" s="57">
        <v>3</v>
      </c>
      <c r="BB128" s="57">
        <v>3</v>
      </c>
      <c r="BC128" s="57">
        <v>3</v>
      </c>
      <c r="BD128" s="57">
        <v>3</v>
      </c>
      <c r="BE128" s="57">
        <v>3</v>
      </c>
      <c r="BF128" s="57">
        <v>0</v>
      </c>
      <c r="BG128" s="57">
        <v>8</v>
      </c>
      <c r="BH128" s="57">
        <v>0</v>
      </c>
      <c r="BI128" s="57">
        <v>3</v>
      </c>
      <c r="BJ128" s="57">
        <v>14</v>
      </c>
      <c r="BK128" s="57">
        <v>14</v>
      </c>
      <c r="BL128" s="57">
        <v>0</v>
      </c>
      <c r="BM128" s="57">
        <v>4</v>
      </c>
      <c r="BN128" s="57">
        <v>9</v>
      </c>
      <c r="BO128" s="57">
        <v>0</v>
      </c>
      <c r="BP128" s="57">
        <v>0</v>
      </c>
      <c r="BQ128" s="57">
        <v>0</v>
      </c>
      <c r="BR128" s="57">
        <v>0</v>
      </c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  <c r="DC128" s="57"/>
      <c r="DD128" s="57"/>
      <c r="DE128" s="57"/>
      <c r="DF128" s="57"/>
      <c r="DG128" s="57"/>
      <c r="DH128" s="57"/>
      <c r="DI128" s="57"/>
      <c r="DJ128" s="57"/>
      <c r="DK128" s="57"/>
      <c r="DL128" s="57"/>
      <c r="DM128" s="57"/>
      <c r="DN128" s="57"/>
      <c r="DO128" s="57"/>
      <c r="DP128" s="57"/>
      <c r="DQ128" s="57"/>
      <c r="DR128" s="57"/>
      <c r="DS128" s="57"/>
      <c r="DT128" s="57"/>
      <c r="DU128" s="57"/>
      <c r="DV128" s="57"/>
      <c r="DW128" s="57"/>
      <c r="DX128" s="57"/>
      <c r="DY128" s="57"/>
      <c r="DZ128" s="57"/>
      <c r="EA128" s="57"/>
      <c r="EB128" s="57"/>
      <c r="EC128" s="57"/>
      <c r="ED128" s="57"/>
      <c r="EE128" s="57"/>
      <c r="EF128" s="57"/>
      <c r="EG128" s="57"/>
      <c r="EH128" s="57"/>
      <c r="EI128" s="57"/>
      <c r="EJ128" s="57"/>
      <c r="EK128" s="57"/>
      <c r="EL128" s="57"/>
      <c r="EM128" s="57"/>
      <c r="EN128" s="57"/>
      <c r="EO128" s="57"/>
      <c r="EP128" s="57"/>
      <c r="EQ128" s="57"/>
      <c r="ER128" s="57"/>
      <c r="ES128" s="57"/>
      <c r="ET128" s="57"/>
      <c r="EU128" s="57"/>
      <c r="EV128" s="57"/>
      <c r="EW128" s="57"/>
      <c r="EX128" s="57"/>
      <c r="EY128" s="57"/>
      <c r="EZ128" s="57"/>
      <c r="FA128" s="57"/>
      <c r="FB128" s="57"/>
      <c r="FC128" s="57"/>
      <c r="FD128" s="57"/>
      <c r="FE128" s="57"/>
      <c r="FF128" s="57"/>
      <c r="FG128" s="57"/>
      <c r="FH128" s="57"/>
      <c r="FI128" s="57"/>
      <c r="FJ128" s="57"/>
      <c r="FK128" s="57"/>
      <c r="FL128" s="57"/>
      <c r="FM128" s="57"/>
      <c r="FN128" s="57"/>
      <c r="FO128" s="57"/>
      <c r="FP128" s="57"/>
      <c r="FQ128" s="57"/>
      <c r="FR128" s="57"/>
      <c r="FS128" s="57"/>
      <c r="FT128" s="57"/>
      <c r="FU128" s="57"/>
      <c r="FV128" s="57"/>
      <c r="FW128" s="57"/>
      <c r="FX128" s="57"/>
      <c r="FY128" s="57"/>
      <c r="FZ128" s="57"/>
      <c r="GA128" s="57"/>
      <c r="GB128" s="57"/>
      <c r="GC128" s="57"/>
      <c r="GD128" s="57"/>
      <c r="GE128" s="57"/>
      <c r="GF128" s="57"/>
      <c r="GG128" s="57"/>
      <c r="GH128" s="57"/>
      <c r="GI128" s="57"/>
      <c r="GJ128" s="57"/>
      <c r="GK128" s="57"/>
      <c r="GL128" s="57"/>
      <c r="GM128" s="57"/>
      <c r="GN128" s="57"/>
      <c r="GO128" s="57"/>
      <c r="GP128" s="57"/>
      <c r="GQ128" s="57"/>
      <c r="GR128" s="57"/>
      <c r="GS128" s="57"/>
      <c r="GT128" s="57"/>
      <c r="GU128" s="57"/>
      <c r="GV128" s="57"/>
      <c r="GW128" s="57"/>
      <c r="GX128" s="57"/>
      <c r="GY128" s="57"/>
      <c r="GZ128" s="57"/>
      <c r="HA128" s="57"/>
      <c r="HB128" s="57"/>
      <c r="HC128" s="57"/>
      <c r="HD128" s="57"/>
      <c r="HE128" s="57"/>
      <c r="HF128" s="57"/>
      <c r="HG128" s="57"/>
      <c r="HH128" s="57"/>
      <c r="HI128" s="57"/>
      <c r="HJ128" s="57"/>
      <c r="HK128" s="57"/>
      <c r="HL128" s="57"/>
      <c r="HM128" s="57"/>
      <c r="HN128" s="57"/>
      <c r="HO128" s="57"/>
      <c r="HP128" s="57"/>
      <c r="HQ128" s="57"/>
      <c r="HR128" s="57"/>
      <c r="HS128" s="57"/>
      <c r="HT128" s="57"/>
      <c r="HU128" s="57"/>
      <c r="HV128" s="57"/>
      <c r="HW128" s="57"/>
      <c r="HX128" s="57"/>
      <c r="HY128" s="57"/>
      <c r="HZ128" s="57"/>
      <c r="IA128" s="57"/>
      <c r="IB128" s="57"/>
      <c r="IC128" s="57"/>
      <c r="ID128" s="57"/>
      <c r="IE128" s="57"/>
      <c r="IF128" s="57"/>
      <c r="IG128" s="57"/>
      <c r="IH128" s="57"/>
      <c r="II128" s="57"/>
      <c r="IJ128" s="57"/>
      <c r="IK128" s="57"/>
      <c r="IL128" s="57"/>
      <c r="IM128" s="57"/>
      <c r="IN128" s="57"/>
      <c r="IO128" s="57"/>
      <c r="IP128" s="57"/>
      <c r="IQ128" s="57"/>
      <c r="IR128" s="57"/>
      <c r="IS128" s="57"/>
      <c r="IT128" s="57"/>
      <c r="IU128" s="57"/>
      <c r="IV128" s="57"/>
      <c r="IW128" s="57"/>
      <c r="IX128" s="57"/>
      <c r="IY128" s="57"/>
      <c r="IZ128" s="57"/>
      <c r="JA128" s="57"/>
      <c r="JB128" s="57"/>
      <c r="JC128" s="57"/>
      <c r="JD128" s="57"/>
      <c r="JE128" s="57"/>
      <c r="JF128" s="57"/>
      <c r="JG128" s="57"/>
      <c r="JH128" s="57"/>
      <c r="JI128" s="57"/>
      <c r="JJ128" s="57"/>
      <c r="JK128" s="57"/>
      <c r="JL128" s="57"/>
      <c r="JM128" s="57"/>
      <c r="JN128" s="57"/>
      <c r="JO128" s="57"/>
      <c r="JP128" s="57"/>
      <c r="JQ128" s="57"/>
      <c r="JR128" s="57"/>
      <c r="JS128" s="57"/>
      <c r="JT128" s="57"/>
      <c r="JU128" s="57"/>
      <c r="JV128" s="57"/>
      <c r="JW128" s="57"/>
      <c r="JX128" s="57"/>
      <c r="JY128" s="57"/>
      <c r="JZ128" s="57"/>
      <c r="KA128" s="57"/>
      <c r="KB128" s="57"/>
      <c r="KC128" s="57"/>
      <c r="KD128" s="57"/>
      <c r="KE128" s="57"/>
      <c r="KF128" s="57"/>
      <c r="KG128" s="57"/>
      <c r="KH128" s="57"/>
      <c r="KI128" s="57"/>
      <c r="KJ128" s="57"/>
      <c r="KK128" s="57"/>
      <c r="KL128" s="57"/>
      <c r="KM128" s="57"/>
      <c r="KN128" s="57"/>
      <c r="KO128" s="57"/>
      <c r="KP128" s="57"/>
      <c r="KQ128" s="57"/>
      <c r="KR128" s="57"/>
      <c r="KS128" s="57"/>
      <c r="KT128" s="57"/>
      <c r="KU128" s="57"/>
      <c r="KV128" s="57"/>
      <c r="KW128" s="57"/>
      <c r="KX128" s="57"/>
      <c r="KY128" s="57"/>
      <c r="KZ128" s="57"/>
      <c r="LA128" s="57"/>
      <c r="LB128" s="57"/>
      <c r="LC128" s="57"/>
      <c r="LD128" s="57"/>
      <c r="LE128" s="57"/>
      <c r="LF128" s="57"/>
      <c r="LG128" s="57"/>
      <c r="LH128" s="57"/>
      <c r="LI128" s="57"/>
      <c r="LJ128" s="57"/>
      <c r="LK128" s="57"/>
      <c r="LL128" s="57"/>
      <c r="LM128" s="57"/>
      <c r="LN128" s="57"/>
      <c r="LO128" s="57"/>
      <c r="LP128" s="57"/>
      <c r="LQ128" s="57"/>
      <c r="LR128" s="57"/>
      <c r="LS128" s="57"/>
      <c r="LT128" s="57"/>
      <c r="LU128" s="57"/>
      <c r="LV128" s="57"/>
      <c r="LW128" s="57"/>
      <c r="LX128" s="57"/>
      <c r="LY128" s="57"/>
      <c r="LZ128" s="57"/>
      <c r="MA128" s="57"/>
      <c r="MB128" s="57"/>
      <c r="MC128" s="57"/>
      <c r="MD128" s="57"/>
      <c r="ME128" s="57"/>
      <c r="MF128" s="57"/>
      <c r="MG128" s="57"/>
      <c r="MH128" s="57"/>
      <c r="MI128" s="57"/>
      <c r="MJ128" s="57"/>
      <c r="MK128" s="57"/>
      <c r="ML128" s="57"/>
      <c r="MM128" s="57"/>
      <c r="MN128" s="57"/>
      <c r="MO128" s="57"/>
      <c r="MP128" s="57"/>
      <c r="MQ128" s="57"/>
      <c r="MR128" s="57"/>
      <c r="MS128" s="57"/>
      <c r="MT128" s="57"/>
      <c r="MU128" s="57"/>
      <c r="MV128" s="57"/>
      <c r="MW128" s="57"/>
      <c r="MX128" s="57"/>
      <c r="MY128" s="57"/>
      <c r="MZ128" s="57"/>
      <c r="NA128" s="57"/>
      <c r="NB128" s="57"/>
      <c r="NC128" s="57"/>
      <c r="ND128" s="57"/>
      <c r="NE128" s="57"/>
      <c r="NF128" s="57"/>
      <c r="NG128" s="57"/>
      <c r="NH128" s="57"/>
      <c r="NI128" s="57"/>
      <c r="NJ128" s="57"/>
      <c r="NK128" s="57"/>
      <c r="NL128" s="57"/>
      <c r="NM128" s="57"/>
      <c r="NN128" s="57"/>
      <c r="NO128" s="57"/>
      <c r="NP128" s="57"/>
      <c r="NQ128" s="57"/>
      <c r="NR128" s="57"/>
      <c r="NS128" s="57"/>
      <c r="NT128" s="57"/>
      <c r="NU128" s="57"/>
      <c r="NV128" s="57"/>
      <c r="NW128" s="57"/>
      <c r="NX128" s="57"/>
      <c r="NY128" s="57"/>
      <c r="NZ128" s="57"/>
      <c r="OA128" s="57"/>
      <c r="OB128" s="57"/>
      <c r="OC128" s="57"/>
      <c r="OD128" s="57"/>
      <c r="OE128" s="57"/>
      <c r="OF128" s="57"/>
      <c r="OG128" s="57"/>
      <c r="OH128" s="57"/>
      <c r="OI128" s="57"/>
      <c r="OJ128" s="57"/>
      <c r="OK128" s="57"/>
      <c r="OL128" s="57"/>
      <c r="OM128" s="57"/>
      <c r="ON128" s="57"/>
      <c r="OO128" s="57"/>
      <c r="OP128" s="57"/>
      <c r="OQ128" s="57"/>
      <c r="OR128" s="57"/>
      <c r="OS128" s="57"/>
      <c r="OT128" s="57"/>
      <c r="OU128" s="57"/>
      <c r="OV128" s="57"/>
      <c r="OW128" s="57"/>
      <c r="OX128" s="57"/>
      <c r="OY128" s="57"/>
      <c r="OZ128" s="57"/>
      <c r="PA128" s="57"/>
      <c r="PB128" s="57"/>
      <c r="PC128" s="57"/>
      <c r="PD128" s="57"/>
      <c r="PE128" s="57"/>
      <c r="PF128" s="57"/>
      <c r="PG128" s="57"/>
      <c r="PH128" s="57"/>
      <c r="PI128" s="57"/>
      <c r="PJ128" s="57"/>
      <c r="PK128" s="57"/>
      <c r="PL128" s="57"/>
      <c r="PM128" s="57"/>
      <c r="PN128" s="57"/>
      <c r="PO128" s="57"/>
      <c r="PP128" s="57"/>
      <c r="PQ128" s="57"/>
      <c r="PR128" s="57"/>
      <c r="PS128" s="57"/>
      <c r="PT128" s="57"/>
      <c r="PU128" s="57"/>
      <c r="PV128" s="57"/>
      <c r="PW128" s="57"/>
      <c r="PX128" s="57"/>
      <c r="PY128" s="57"/>
      <c r="PZ128" s="57"/>
      <c r="QA128" s="57"/>
      <c r="QB128" s="57"/>
      <c r="QC128" s="57"/>
      <c r="QD128" s="57"/>
      <c r="QE128" s="57"/>
      <c r="QF128" s="57"/>
      <c r="QG128" s="57"/>
      <c r="QH128" s="57"/>
      <c r="QI128" s="57"/>
      <c r="QJ128" s="57"/>
      <c r="QK128" s="57"/>
      <c r="QL128" s="57"/>
      <c r="QM128" s="57"/>
      <c r="QN128" s="57"/>
      <c r="QO128" s="57"/>
      <c r="QP128" s="57"/>
      <c r="QQ128" s="57"/>
      <c r="QR128" s="57"/>
      <c r="QS128" s="57"/>
      <c r="QT128" s="57"/>
      <c r="QU128" s="57"/>
      <c r="QV128" s="57"/>
      <c r="QW128" s="57"/>
      <c r="QX128" s="57"/>
      <c r="QY128" s="57"/>
      <c r="QZ128" s="57"/>
      <c r="RA128" s="57"/>
      <c r="RB128" s="57"/>
      <c r="RC128" s="57"/>
      <c r="RD128" s="57"/>
      <c r="RE128" s="57"/>
      <c r="RF128" s="57"/>
      <c r="RG128" s="57"/>
      <c r="RH128" s="57"/>
      <c r="RI128" s="57"/>
      <c r="RJ128" s="57"/>
      <c r="RK128" s="57"/>
      <c r="RL128" s="57"/>
      <c r="RM128" s="57"/>
      <c r="RN128" s="57"/>
      <c r="RO128" s="57"/>
      <c r="RP128" s="57"/>
      <c r="RQ128" s="57"/>
      <c r="RR128" s="57"/>
      <c r="RS128" s="57"/>
      <c r="RT128" s="57"/>
      <c r="RU128" s="57"/>
      <c r="RV128" s="57"/>
      <c r="RW128" s="57"/>
      <c r="RX128" s="57"/>
      <c r="RY128" s="57"/>
      <c r="RZ128" s="57"/>
      <c r="SA128" s="57"/>
      <c r="SB128" s="57"/>
      <c r="SC128" s="57"/>
      <c r="SD128" s="57"/>
      <c r="SE128" s="57"/>
      <c r="SF128" s="57"/>
      <c r="SG128" s="57"/>
      <c r="SH128" s="57"/>
      <c r="SI128" s="57"/>
      <c r="SJ128" s="57"/>
      <c r="SK128" s="57"/>
      <c r="SL128" s="57"/>
      <c r="SM128" s="57"/>
      <c r="SN128" s="57"/>
      <c r="SO128" s="57"/>
      <c r="SP128" s="57"/>
      <c r="SQ128" s="57"/>
      <c r="SR128" s="57"/>
      <c r="SS128" s="57"/>
      <c r="ST128" s="57"/>
      <c r="SU128" s="57"/>
      <c r="SV128" s="57"/>
      <c r="SW128" s="57"/>
      <c r="SX128" s="57"/>
      <c r="SY128" s="57"/>
      <c r="SZ128" s="57"/>
      <c r="TA128" s="57"/>
      <c r="TB128" s="57"/>
      <c r="TC128" s="57"/>
      <c r="TD128" s="57"/>
      <c r="TE128" s="57"/>
      <c r="TF128" s="57"/>
      <c r="TG128" s="57"/>
      <c r="TH128" s="57"/>
      <c r="TI128" s="57"/>
      <c r="TJ128" s="57"/>
      <c r="TK128" s="57"/>
      <c r="TL128" s="57"/>
      <c r="TM128" s="57"/>
      <c r="TN128" s="57"/>
      <c r="TO128" s="57"/>
      <c r="TP128" s="57"/>
      <c r="TQ128" s="57"/>
      <c r="TR128" s="57"/>
      <c r="TS128" s="57"/>
      <c r="TT128" s="57"/>
      <c r="TU128" s="57"/>
      <c r="TV128" s="57"/>
      <c r="TW128" s="57"/>
      <c r="TX128" s="57"/>
      <c r="TY128" s="57"/>
      <c r="TZ128" s="57"/>
      <c r="UA128" s="57"/>
      <c r="UB128" s="57"/>
      <c r="UC128" s="57"/>
      <c r="UD128" s="57"/>
      <c r="UE128" s="57"/>
      <c r="UF128" s="57"/>
      <c r="UG128" s="57"/>
      <c r="UH128" s="57"/>
      <c r="UI128" s="57"/>
      <c r="UJ128" s="57"/>
      <c r="UK128" s="57"/>
      <c r="UL128" s="57"/>
      <c r="UM128" s="57"/>
      <c r="UN128" s="57"/>
      <c r="UO128" s="57"/>
      <c r="UP128" s="57"/>
      <c r="UQ128" s="57"/>
      <c r="UR128" s="57"/>
      <c r="US128" s="57"/>
      <c r="UT128" s="57"/>
      <c r="UU128" s="57"/>
      <c r="UV128" s="57"/>
      <c r="UW128" s="57"/>
      <c r="UX128" s="57"/>
      <c r="UY128" s="57"/>
      <c r="UZ128" s="57"/>
      <c r="VA128" s="57"/>
      <c r="VB128" s="57"/>
      <c r="VC128" s="57"/>
      <c r="VD128" s="57"/>
      <c r="VE128" s="57"/>
      <c r="VF128" s="57"/>
      <c r="VG128" s="57"/>
      <c r="VH128" s="57"/>
      <c r="VI128" s="57"/>
      <c r="VJ128" s="57"/>
      <c r="VK128" s="57"/>
      <c r="VL128" s="57"/>
      <c r="VM128" s="57"/>
      <c r="VN128" s="57"/>
      <c r="VO128" s="57"/>
      <c r="VP128" s="57"/>
      <c r="VQ128" s="57"/>
      <c r="VR128" s="57"/>
      <c r="VS128" s="57"/>
      <c r="VT128" s="57"/>
      <c r="VU128" s="57"/>
      <c r="VV128" s="57"/>
      <c r="VW128" s="57"/>
      <c r="VX128" s="57"/>
      <c r="VY128" s="57"/>
      <c r="VZ128" s="57"/>
      <c r="WA128" s="57"/>
      <c r="WB128" s="57"/>
      <c r="WC128" s="57"/>
      <c r="WD128" s="57"/>
      <c r="WE128" s="57"/>
      <c r="WF128" s="57"/>
      <c r="WG128" s="57"/>
      <c r="WH128" s="57"/>
      <c r="WI128" s="57"/>
      <c r="WJ128" s="57"/>
      <c r="WK128" s="57"/>
      <c r="WL128" s="57"/>
      <c r="WM128" s="57"/>
      <c r="WN128" s="57"/>
      <c r="WO128" s="57"/>
      <c r="WP128" s="57"/>
      <c r="WQ128" s="57"/>
      <c r="WR128" s="57"/>
      <c r="WS128" s="57"/>
      <c r="WT128" s="57"/>
      <c r="WU128" s="57"/>
      <c r="WV128" s="57"/>
      <c r="WW128" s="57"/>
      <c r="WX128" s="57"/>
      <c r="WY128" s="57"/>
      <c r="WZ128" s="57"/>
      <c r="XA128" s="57"/>
      <c r="XB128" s="57"/>
      <c r="XC128" s="57"/>
      <c r="XD128" s="57"/>
      <c r="XE128" s="57"/>
      <c r="XF128" s="57"/>
      <c r="XG128" s="57"/>
      <c r="XH128" s="57"/>
      <c r="XI128" s="57"/>
      <c r="XJ128" s="57"/>
      <c r="XK128" s="57"/>
      <c r="XL128" s="57"/>
      <c r="XM128" s="57"/>
      <c r="XN128" s="57"/>
      <c r="XO128" s="57"/>
      <c r="XP128" s="57"/>
      <c r="XQ128" s="57"/>
      <c r="XR128" s="57"/>
      <c r="XS128" s="57"/>
      <c r="XT128" s="57"/>
      <c r="XU128" s="57"/>
      <c r="XV128" s="57"/>
      <c r="XW128" s="57"/>
      <c r="XX128" s="57"/>
      <c r="XY128" s="57"/>
      <c r="XZ128" s="57"/>
      <c r="YA128" s="57"/>
      <c r="YB128" s="57"/>
      <c r="YC128" s="57"/>
      <c r="YD128" s="57"/>
      <c r="YE128" s="57"/>
      <c r="YF128" s="57"/>
      <c r="YG128" s="57"/>
      <c r="YH128" s="57"/>
      <c r="YI128" s="57"/>
      <c r="YJ128" s="57"/>
      <c r="YK128" s="57"/>
      <c r="YL128" s="57"/>
      <c r="YM128" s="57"/>
      <c r="YN128" s="57"/>
      <c r="YO128" s="57"/>
      <c r="YP128" s="57"/>
      <c r="YQ128" s="57"/>
      <c r="YR128" s="57"/>
      <c r="YS128" s="57"/>
      <c r="YT128" s="57"/>
      <c r="YU128" s="57"/>
      <c r="YV128" s="57"/>
      <c r="YW128" s="57"/>
      <c r="YX128" s="57"/>
      <c r="YY128" s="57"/>
    </row>
    <row r="129" spans="2:675" x14ac:dyDescent="0.25">
      <c r="B129" s="154"/>
      <c r="C129" s="60">
        <f t="shared" si="4"/>
        <v>127</v>
      </c>
      <c r="D129" s="57" t="s">
        <v>72</v>
      </c>
      <c r="E129" s="57"/>
      <c r="F129" s="57">
        <f t="shared" ca="1" si="3"/>
        <v>0</v>
      </c>
      <c r="G129" s="57">
        <v>0</v>
      </c>
      <c r="H129" s="57"/>
      <c r="I129" s="57"/>
      <c r="J129" s="57"/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  <c r="Q129" s="57">
        <v>3</v>
      </c>
      <c r="R129" s="57">
        <v>0</v>
      </c>
      <c r="S129" s="57">
        <v>0</v>
      </c>
      <c r="T129" s="57">
        <v>0</v>
      </c>
      <c r="U129" s="57">
        <v>0</v>
      </c>
      <c r="V129" s="57">
        <v>0</v>
      </c>
      <c r="W129" s="57">
        <v>0</v>
      </c>
      <c r="X129" s="57"/>
      <c r="Y129" s="57"/>
      <c r="Z129" s="57">
        <v>0</v>
      </c>
      <c r="AA129" s="57">
        <v>0</v>
      </c>
      <c r="AB129" s="57">
        <v>0</v>
      </c>
      <c r="AC129" s="57">
        <v>0</v>
      </c>
      <c r="AD129" s="57">
        <v>0</v>
      </c>
      <c r="AE129" s="57">
        <v>3</v>
      </c>
      <c r="AF129" s="57">
        <v>0</v>
      </c>
      <c r="AG129" s="57">
        <v>0</v>
      </c>
      <c r="AH129" s="57">
        <v>0</v>
      </c>
      <c r="AI129" s="57">
        <v>0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7">
        <v>0</v>
      </c>
      <c r="AP129" s="57">
        <v>0</v>
      </c>
      <c r="AQ129" s="57">
        <v>0</v>
      </c>
      <c r="AR129" s="57">
        <v>0</v>
      </c>
      <c r="AS129" s="57">
        <v>6</v>
      </c>
      <c r="AT129" s="57">
        <v>0</v>
      </c>
      <c r="AU129" s="57">
        <v>0</v>
      </c>
      <c r="AV129" s="57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7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7">
        <v>5</v>
      </c>
      <c r="BK129" s="57">
        <v>5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7">
        <v>0</v>
      </c>
      <c r="BR129" s="57">
        <v>0</v>
      </c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  <c r="DC129" s="57"/>
      <c r="DD129" s="57"/>
      <c r="DE129" s="57"/>
      <c r="DF129" s="57"/>
      <c r="DG129" s="57"/>
      <c r="DH129" s="57"/>
      <c r="DI129" s="57"/>
      <c r="DJ129" s="57"/>
      <c r="DK129" s="57"/>
      <c r="DL129" s="57"/>
      <c r="DM129" s="57"/>
      <c r="DN129" s="57"/>
      <c r="DO129" s="57"/>
      <c r="DP129" s="57"/>
      <c r="DQ129" s="57"/>
      <c r="DR129" s="57"/>
      <c r="DS129" s="57"/>
      <c r="DT129" s="57"/>
      <c r="DU129" s="57"/>
      <c r="DV129" s="57"/>
      <c r="DW129" s="57"/>
      <c r="DX129" s="57"/>
      <c r="DY129" s="57"/>
      <c r="DZ129" s="57"/>
      <c r="EA129" s="57"/>
      <c r="EB129" s="57"/>
      <c r="EC129" s="57"/>
      <c r="ED129" s="57"/>
      <c r="EE129" s="57"/>
      <c r="EF129" s="57"/>
      <c r="EG129" s="57"/>
      <c r="EH129" s="57"/>
      <c r="EI129" s="57"/>
      <c r="EJ129" s="57"/>
      <c r="EK129" s="57"/>
      <c r="EL129" s="57"/>
      <c r="EM129" s="57"/>
      <c r="EN129" s="57"/>
      <c r="EO129" s="57"/>
      <c r="EP129" s="57"/>
      <c r="EQ129" s="57"/>
      <c r="ER129" s="57"/>
      <c r="ES129" s="57"/>
      <c r="ET129" s="57"/>
      <c r="EU129" s="57"/>
      <c r="EV129" s="57"/>
      <c r="EW129" s="57"/>
      <c r="EX129" s="57"/>
      <c r="EY129" s="57"/>
      <c r="EZ129" s="57"/>
      <c r="FA129" s="57"/>
      <c r="FB129" s="57"/>
      <c r="FC129" s="57"/>
      <c r="FD129" s="57"/>
      <c r="FE129" s="57"/>
      <c r="FF129" s="57"/>
      <c r="FG129" s="57"/>
      <c r="FH129" s="57"/>
      <c r="FI129" s="57"/>
      <c r="FJ129" s="57"/>
      <c r="FK129" s="57"/>
      <c r="FL129" s="57"/>
      <c r="FM129" s="57"/>
      <c r="FN129" s="57"/>
      <c r="FO129" s="57"/>
      <c r="FP129" s="57"/>
      <c r="FQ129" s="57"/>
      <c r="FR129" s="57"/>
      <c r="FS129" s="57"/>
      <c r="FT129" s="57"/>
      <c r="FU129" s="57"/>
      <c r="FV129" s="57"/>
      <c r="FW129" s="57"/>
      <c r="FX129" s="57"/>
      <c r="FY129" s="57"/>
      <c r="FZ129" s="57"/>
      <c r="GA129" s="57"/>
      <c r="GB129" s="57"/>
      <c r="GC129" s="57"/>
      <c r="GD129" s="57"/>
      <c r="GE129" s="57"/>
      <c r="GF129" s="57"/>
      <c r="GG129" s="57"/>
      <c r="GH129" s="57"/>
      <c r="GI129" s="57"/>
      <c r="GJ129" s="57"/>
      <c r="GK129" s="57"/>
      <c r="GL129" s="57"/>
      <c r="GM129" s="57"/>
      <c r="GN129" s="57"/>
      <c r="GO129" s="57"/>
      <c r="GP129" s="57"/>
      <c r="GQ129" s="57"/>
      <c r="GR129" s="57"/>
      <c r="GS129" s="57"/>
      <c r="GT129" s="57"/>
      <c r="GU129" s="57"/>
      <c r="GV129" s="57"/>
      <c r="GW129" s="57"/>
      <c r="GX129" s="57"/>
      <c r="GY129" s="57"/>
      <c r="GZ129" s="57"/>
      <c r="HA129" s="57"/>
      <c r="HB129" s="57"/>
      <c r="HC129" s="57"/>
      <c r="HD129" s="57"/>
      <c r="HE129" s="57"/>
      <c r="HF129" s="57"/>
      <c r="HG129" s="57"/>
      <c r="HH129" s="57"/>
      <c r="HI129" s="57"/>
      <c r="HJ129" s="57"/>
      <c r="HK129" s="57"/>
      <c r="HL129" s="57"/>
      <c r="HM129" s="57"/>
      <c r="HN129" s="57"/>
      <c r="HO129" s="57"/>
      <c r="HP129" s="57"/>
      <c r="HQ129" s="57"/>
      <c r="HR129" s="57"/>
      <c r="HS129" s="57"/>
      <c r="HT129" s="57"/>
      <c r="HU129" s="57"/>
      <c r="HV129" s="57"/>
      <c r="HW129" s="57"/>
      <c r="HX129" s="57"/>
      <c r="HY129" s="57"/>
      <c r="HZ129" s="57"/>
      <c r="IA129" s="57"/>
      <c r="IB129" s="57"/>
      <c r="IC129" s="57"/>
      <c r="ID129" s="57"/>
      <c r="IE129" s="57"/>
      <c r="IF129" s="57"/>
      <c r="IG129" s="57"/>
      <c r="IH129" s="57"/>
      <c r="II129" s="57"/>
      <c r="IJ129" s="57"/>
      <c r="IK129" s="57"/>
      <c r="IL129" s="57"/>
      <c r="IM129" s="57"/>
      <c r="IN129" s="57"/>
      <c r="IO129" s="57"/>
      <c r="IP129" s="57"/>
      <c r="IQ129" s="57"/>
      <c r="IR129" s="57"/>
      <c r="IS129" s="57"/>
      <c r="IT129" s="57"/>
      <c r="IU129" s="57"/>
      <c r="IV129" s="57"/>
      <c r="IW129" s="57"/>
      <c r="IX129" s="57"/>
      <c r="IY129" s="57"/>
      <c r="IZ129" s="57"/>
      <c r="JA129" s="57"/>
      <c r="JB129" s="57"/>
      <c r="JC129" s="57"/>
      <c r="JD129" s="57"/>
      <c r="JE129" s="57"/>
      <c r="JF129" s="57"/>
      <c r="JG129" s="57"/>
      <c r="JH129" s="57"/>
      <c r="JI129" s="57"/>
      <c r="JJ129" s="57"/>
      <c r="JK129" s="57"/>
      <c r="JL129" s="57"/>
      <c r="JM129" s="57"/>
      <c r="JN129" s="57"/>
      <c r="JO129" s="57"/>
      <c r="JP129" s="57"/>
      <c r="JQ129" s="57"/>
      <c r="JR129" s="57"/>
      <c r="JS129" s="57"/>
      <c r="JT129" s="57"/>
      <c r="JU129" s="57"/>
      <c r="JV129" s="57"/>
      <c r="JW129" s="57"/>
      <c r="JX129" s="57"/>
      <c r="JY129" s="57"/>
      <c r="JZ129" s="57"/>
      <c r="KA129" s="57"/>
      <c r="KB129" s="57"/>
      <c r="KC129" s="57"/>
      <c r="KD129" s="57"/>
      <c r="KE129" s="57"/>
      <c r="KF129" s="57"/>
      <c r="KG129" s="57"/>
      <c r="KH129" s="57"/>
      <c r="KI129" s="57"/>
      <c r="KJ129" s="57"/>
      <c r="KK129" s="57"/>
      <c r="KL129" s="57"/>
      <c r="KM129" s="57"/>
      <c r="KN129" s="57"/>
      <c r="KO129" s="57"/>
      <c r="KP129" s="57"/>
      <c r="KQ129" s="57"/>
      <c r="KR129" s="57"/>
      <c r="KS129" s="57"/>
      <c r="KT129" s="57"/>
      <c r="KU129" s="57"/>
      <c r="KV129" s="57"/>
      <c r="KW129" s="57"/>
      <c r="KX129" s="57"/>
      <c r="KY129" s="57"/>
      <c r="KZ129" s="57"/>
      <c r="LA129" s="57"/>
      <c r="LB129" s="57"/>
      <c r="LC129" s="57"/>
      <c r="LD129" s="57"/>
      <c r="LE129" s="57"/>
      <c r="LF129" s="57"/>
      <c r="LG129" s="57"/>
      <c r="LH129" s="57"/>
      <c r="LI129" s="57"/>
      <c r="LJ129" s="57"/>
      <c r="LK129" s="57"/>
      <c r="LL129" s="57"/>
      <c r="LM129" s="57"/>
      <c r="LN129" s="57"/>
      <c r="LO129" s="57"/>
      <c r="LP129" s="57"/>
      <c r="LQ129" s="57"/>
      <c r="LR129" s="57"/>
      <c r="LS129" s="57"/>
      <c r="LT129" s="57"/>
      <c r="LU129" s="57"/>
      <c r="LV129" s="57"/>
      <c r="LW129" s="57"/>
      <c r="LX129" s="57"/>
      <c r="LY129" s="57"/>
      <c r="LZ129" s="57"/>
      <c r="MA129" s="57"/>
      <c r="MB129" s="57"/>
      <c r="MC129" s="57"/>
      <c r="MD129" s="57"/>
      <c r="ME129" s="57"/>
      <c r="MF129" s="57"/>
      <c r="MG129" s="57"/>
      <c r="MH129" s="57"/>
      <c r="MI129" s="57"/>
      <c r="MJ129" s="57"/>
      <c r="MK129" s="57"/>
      <c r="ML129" s="57"/>
      <c r="MM129" s="57"/>
      <c r="MN129" s="57"/>
      <c r="MO129" s="57"/>
      <c r="MP129" s="57"/>
      <c r="MQ129" s="57"/>
      <c r="MR129" s="57"/>
      <c r="MS129" s="57"/>
      <c r="MT129" s="57"/>
      <c r="MU129" s="57"/>
      <c r="MV129" s="57"/>
      <c r="MW129" s="57"/>
      <c r="MX129" s="57"/>
      <c r="MY129" s="57"/>
      <c r="MZ129" s="57"/>
      <c r="NA129" s="57"/>
      <c r="NB129" s="57"/>
      <c r="NC129" s="57"/>
      <c r="ND129" s="57"/>
      <c r="NE129" s="57"/>
      <c r="NF129" s="57"/>
      <c r="NG129" s="57"/>
      <c r="NH129" s="57"/>
      <c r="NI129" s="57"/>
      <c r="NJ129" s="57"/>
      <c r="NK129" s="57"/>
      <c r="NL129" s="57"/>
      <c r="NM129" s="57"/>
      <c r="NN129" s="57"/>
      <c r="NO129" s="57"/>
      <c r="NP129" s="57"/>
      <c r="NQ129" s="57"/>
      <c r="NR129" s="57"/>
      <c r="NS129" s="57"/>
      <c r="NT129" s="57"/>
      <c r="NU129" s="57"/>
      <c r="NV129" s="57"/>
      <c r="NW129" s="57"/>
      <c r="NX129" s="57"/>
      <c r="NY129" s="57"/>
      <c r="NZ129" s="57"/>
      <c r="OA129" s="57"/>
      <c r="OB129" s="57"/>
      <c r="OC129" s="57"/>
      <c r="OD129" s="57"/>
      <c r="OE129" s="57"/>
      <c r="OF129" s="57"/>
      <c r="OG129" s="57"/>
      <c r="OH129" s="57"/>
      <c r="OI129" s="57"/>
      <c r="OJ129" s="57"/>
      <c r="OK129" s="57"/>
      <c r="OL129" s="57"/>
      <c r="OM129" s="57"/>
      <c r="ON129" s="57"/>
      <c r="OO129" s="57"/>
      <c r="OP129" s="57"/>
      <c r="OQ129" s="57"/>
      <c r="OR129" s="57"/>
      <c r="OS129" s="57"/>
      <c r="OT129" s="57"/>
      <c r="OU129" s="57"/>
      <c r="OV129" s="57"/>
      <c r="OW129" s="57"/>
      <c r="OX129" s="57"/>
      <c r="OY129" s="57"/>
      <c r="OZ129" s="57"/>
      <c r="PA129" s="57"/>
      <c r="PB129" s="57"/>
      <c r="PC129" s="57"/>
      <c r="PD129" s="57"/>
      <c r="PE129" s="57"/>
      <c r="PF129" s="57"/>
      <c r="PG129" s="57"/>
      <c r="PH129" s="57"/>
      <c r="PI129" s="57"/>
      <c r="PJ129" s="57"/>
      <c r="PK129" s="57"/>
      <c r="PL129" s="57"/>
      <c r="PM129" s="57"/>
      <c r="PN129" s="57"/>
      <c r="PO129" s="57"/>
      <c r="PP129" s="57"/>
      <c r="PQ129" s="57"/>
      <c r="PR129" s="57"/>
      <c r="PS129" s="57"/>
      <c r="PT129" s="57"/>
      <c r="PU129" s="57"/>
      <c r="PV129" s="57"/>
      <c r="PW129" s="57"/>
      <c r="PX129" s="57"/>
      <c r="PY129" s="57"/>
      <c r="PZ129" s="57"/>
      <c r="QA129" s="57"/>
      <c r="QB129" s="57"/>
      <c r="QC129" s="57"/>
      <c r="QD129" s="57"/>
      <c r="QE129" s="57"/>
      <c r="QF129" s="57"/>
      <c r="QG129" s="57"/>
      <c r="QH129" s="57"/>
      <c r="QI129" s="57"/>
      <c r="QJ129" s="57"/>
      <c r="QK129" s="57"/>
      <c r="QL129" s="57"/>
      <c r="QM129" s="57"/>
      <c r="QN129" s="57"/>
      <c r="QO129" s="57"/>
      <c r="QP129" s="57"/>
      <c r="QQ129" s="57"/>
      <c r="QR129" s="57"/>
      <c r="QS129" s="57"/>
      <c r="QT129" s="57"/>
      <c r="QU129" s="57"/>
      <c r="QV129" s="57"/>
      <c r="QW129" s="57"/>
      <c r="QX129" s="57"/>
      <c r="QY129" s="57"/>
      <c r="QZ129" s="57"/>
      <c r="RA129" s="57"/>
      <c r="RB129" s="57"/>
      <c r="RC129" s="57"/>
      <c r="RD129" s="57"/>
      <c r="RE129" s="57"/>
      <c r="RF129" s="57"/>
      <c r="RG129" s="57"/>
      <c r="RH129" s="57"/>
      <c r="RI129" s="57"/>
      <c r="RJ129" s="57"/>
      <c r="RK129" s="57"/>
      <c r="RL129" s="57"/>
      <c r="RM129" s="57"/>
      <c r="RN129" s="57"/>
      <c r="RO129" s="57"/>
      <c r="RP129" s="57"/>
      <c r="RQ129" s="57"/>
      <c r="RR129" s="57"/>
      <c r="RS129" s="57"/>
      <c r="RT129" s="57"/>
      <c r="RU129" s="57"/>
      <c r="RV129" s="57"/>
      <c r="RW129" s="57"/>
      <c r="RX129" s="57"/>
      <c r="RY129" s="57"/>
      <c r="RZ129" s="57"/>
      <c r="SA129" s="57"/>
      <c r="SB129" s="57"/>
      <c r="SC129" s="57"/>
      <c r="SD129" s="57"/>
      <c r="SE129" s="57"/>
      <c r="SF129" s="57"/>
      <c r="SG129" s="57"/>
      <c r="SH129" s="57"/>
      <c r="SI129" s="57"/>
      <c r="SJ129" s="57"/>
      <c r="SK129" s="57"/>
      <c r="SL129" s="57"/>
      <c r="SM129" s="57"/>
      <c r="SN129" s="57"/>
      <c r="SO129" s="57"/>
      <c r="SP129" s="57"/>
      <c r="SQ129" s="57"/>
      <c r="SR129" s="57"/>
      <c r="SS129" s="57"/>
      <c r="ST129" s="57"/>
      <c r="SU129" s="57"/>
      <c r="SV129" s="57"/>
      <c r="SW129" s="57"/>
      <c r="SX129" s="57"/>
      <c r="SY129" s="57"/>
      <c r="SZ129" s="57"/>
      <c r="TA129" s="57"/>
      <c r="TB129" s="57"/>
      <c r="TC129" s="57"/>
      <c r="TD129" s="57"/>
      <c r="TE129" s="57"/>
      <c r="TF129" s="57"/>
      <c r="TG129" s="57"/>
      <c r="TH129" s="57"/>
      <c r="TI129" s="57"/>
      <c r="TJ129" s="57"/>
      <c r="TK129" s="57"/>
      <c r="TL129" s="57"/>
      <c r="TM129" s="57"/>
      <c r="TN129" s="57"/>
      <c r="TO129" s="57"/>
      <c r="TP129" s="57"/>
      <c r="TQ129" s="57"/>
      <c r="TR129" s="57"/>
      <c r="TS129" s="57"/>
      <c r="TT129" s="57"/>
      <c r="TU129" s="57"/>
      <c r="TV129" s="57"/>
      <c r="TW129" s="57"/>
      <c r="TX129" s="57"/>
      <c r="TY129" s="57"/>
      <c r="TZ129" s="57"/>
      <c r="UA129" s="57"/>
      <c r="UB129" s="57"/>
      <c r="UC129" s="57"/>
      <c r="UD129" s="57"/>
      <c r="UE129" s="57"/>
      <c r="UF129" s="57"/>
      <c r="UG129" s="57"/>
      <c r="UH129" s="57"/>
      <c r="UI129" s="57"/>
      <c r="UJ129" s="57"/>
      <c r="UK129" s="57"/>
      <c r="UL129" s="57"/>
      <c r="UM129" s="57"/>
      <c r="UN129" s="57"/>
      <c r="UO129" s="57"/>
      <c r="UP129" s="57"/>
      <c r="UQ129" s="57"/>
      <c r="UR129" s="57"/>
      <c r="US129" s="57"/>
      <c r="UT129" s="57"/>
      <c r="UU129" s="57"/>
      <c r="UV129" s="57"/>
      <c r="UW129" s="57"/>
      <c r="UX129" s="57"/>
      <c r="UY129" s="57"/>
      <c r="UZ129" s="57"/>
      <c r="VA129" s="57"/>
      <c r="VB129" s="57"/>
      <c r="VC129" s="57"/>
      <c r="VD129" s="57"/>
      <c r="VE129" s="57"/>
      <c r="VF129" s="57"/>
      <c r="VG129" s="57"/>
      <c r="VH129" s="57"/>
      <c r="VI129" s="57"/>
      <c r="VJ129" s="57"/>
      <c r="VK129" s="57"/>
      <c r="VL129" s="57"/>
      <c r="VM129" s="57"/>
      <c r="VN129" s="57"/>
      <c r="VO129" s="57"/>
      <c r="VP129" s="57"/>
      <c r="VQ129" s="57"/>
      <c r="VR129" s="57"/>
      <c r="VS129" s="57"/>
      <c r="VT129" s="57"/>
      <c r="VU129" s="57"/>
      <c r="VV129" s="57"/>
      <c r="VW129" s="57"/>
      <c r="VX129" s="57"/>
      <c r="VY129" s="57"/>
      <c r="VZ129" s="57"/>
      <c r="WA129" s="57"/>
      <c r="WB129" s="57"/>
      <c r="WC129" s="57"/>
      <c r="WD129" s="57"/>
      <c r="WE129" s="57"/>
      <c r="WF129" s="57"/>
      <c r="WG129" s="57"/>
      <c r="WH129" s="57"/>
      <c r="WI129" s="57"/>
      <c r="WJ129" s="57"/>
      <c r="WK129" s="57"/>
      <c r="WL129" s="57"/>
      <c r="WM129" s="57"/>
      <c r="WN129" s="57"/>
      <c r="WO129" s="57"/>
      <c r="WP129" s="57"/>
      <c r="WQ129" s="57"/>
      <c r="WR129" s="57"/>
      <c r="WS129" s="57"/>
      <c r="WT129" s="57"/>
      <c r="WU129" s="57"/>
      <c r="WV129" s="57"/>
      <c r="WW129" s="57"/>
      <c r="WX129" s="57"/>
      <c r="WY129" s="57"/>
      <c r="WZ129" s="57"/>
      <c r="XA129" s="57"/>
      <c r="XB129" s="57"/>
      <c r="XC129" s="57"/>
      <c r="XD129" s="57"/>
      <c r="XE129" s="57"/>
      <c r="XF129" s="57"/>
      <c r="XG129" s="57"/>
      <c r="XH129" s="57"/>
      <c r="XI129" s="57"/>
      <c r="XJ129" s="57"/>
      <c r="XK129" s="57"/>
      <c r="XL129" s="57"/>
      <c r="XM129" s="57"/>
      <c r="XN129" s="57"/>
      <c r="XO129" s="57"/>
      <c r="XP129" s="57"/>
      <c r="XQ129" s="57"/>
      <c r="XR129" s="57"/>
      <c r="XS129" s="57"/>
      <c r="XT129" s="57"/>
      <c r="XU129" s="57"/>
      <c r="XV129" s="57"/>
      <c r="XW129" s="57"/>
      <c r="XX129" s="57"/>
      <c r="XY129" s="57"/>
      <c r="XZ129" s="57"/>
      <c r="YA129" s="57"/>
      <c r="YB129" s="57"/>
      <c r="YC129" s="57"/>
      <c r="YD129" s="57"/>
      <c r="YE129" s="57"/>
      <c r="YF129" s="57"/>
      <c r="YG129" s="57"/>
      <c r="YH129" s="57"/>
      <c r="YI129" s="57"/>
      <c r="YJ129" s="57"/>
      <c r="YK129" s="57"/>
      <c r="YL129" s="57"/>
      <c r="YM129" s="57"/>
      <c r="YN129" s="57"/>
      <c r="YO129" s="57"/>
      <c r="YP129" s="57"/>
      <c r="YQ129" s="57"/>
      <c r="YR129" s="57"/>
      <c r="YS129" s="57"/>
      <c r="YT129" s="57"/>
      <c r="YU129" s="57"/>
      <c r="YV129" s="57"/>
      <c r="YW129" s="57"/>
      <c r="YX129" s="57"/>
      <c r="YY129" s="57"/>
    </row>
    <row r="130" spans="2:675" x14ac:dyDescent="0.25">
      <c r="B130" s="154"/>
      <c r="C130" s="60">
        <f t="shared" si="4"/>
        <v>128</v>
      </c>
      <c r="D130" s="57" t="s">
        <v>66</v>
      </c>
      <c r="E130" s="57"/>
      <c r="F130" s="57">
        <f t="shared" ca="1" si="3"/>
        <v>0</v>
      </c>
      <c r="G130" s="57">
        <v>1</v>
      </c>
      <c r="H130" s="57"/>
      <c r="I130" s="57"/>
      <c r="J130" s="57"/>
      <c r="K130" s="57">
        <v>1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  <c r="Q130" s="57">
        <v>2</v>
      </c>
      <c r="R130" s="57">
        <v>0</v>
      </c>
      <c r="S130" s="57">
        <v>0</v>
      </c>
      <c r="T130" s="57">
        <v>0</v>
      </c>
      <c r="U130" s="57">
        <v>0</v>
      </c>
      <c r="V130" s="57">
        <v>0</v>
      </c>
      <c r="W130" s="57">
        <v>0</v>
      </c>
      <c r="X130" s="57"/>
      <c r="Y130" s="57"/>
      <c r="Z130" s="57">
        <v>0</v>
      </c>
      <c r="AA130" s="57">
        <v>0</v>
      </c>
      <c r="AB130" s="57">
        <v>0</v>
      </c>
      <c r="AC130" s="57">
        <v>0</v>
      </c>
      <c r="AD130" s="57">
        <v>0</v>
      </c>
      <c r="AE130" s="57">
        <v>2</v>
      </c>
      <c r="AF130" s="57">
        <v>0</v>
      </c>
      <c r="AG130" s="57">
        <v>0</v>
      </c>
      <c r="AH130" s="57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7">
        <v>0</v>
      </c>
      <c r="AP130" s="57">
        <v>0</v>
      </c>
      <c r="AQ130" s="57">
        <v>0</v>
      </c>
      <c r="AR130" s="57">
        <v>0</v>
      </c>
      <c r="AS130" s="57">
        <v>2</v>
      </c>
      <c r="AT130" s="57">
        <v>0</v>
      </c>
      <c r="AU130" s="57">
        <v>0</v>
      </c>
      <c r="AV130" s="57">
        <v>2</v>
      </c>
      <c r="AW130" s="57">
        <v>2</v>
      </c>
      <c r="AX130" s="57">
        <v>2</v>
      </c>
      <c r="AY130" s="57">
        <v>2</v>
      </c>
      <c r="AZ130" s="57">
        <v>2</v>
      </c>
      <c r="BA130" s="57">
        <v>2</v>
      </c>
      <c r="BB130" s="57">
        <v>2</v>
      </c>
      <c r="BC130" s="57">
        <v>2</v>
      </c>
      <c r="BD130" s="57">
        <v>2</v>
      </c>
      <c r="BE130" s="57">
        <v>2</v>
      </c>
      <c r="BF130" s="57">
        <v>0</v>
      </c>
      <c r="BG130" s="57">
        <v>2</v>
      </c>
      <c r="BH130" s="57">
        <v>2</v>
      </c>
      <c r="BI130" s="57">
        <v>2</v>
      </c>
      <c r="BJ130" s="57">
        <v>2</v>
      </c>
      <c r="BK130" s="57">
        <v>2</v>
      </c>
      <c r="BL130" s="57">
        <v>2</v>
      </c>
      <c r="BM130" s="57">
        <v>2</v>
      </c>
      <c r="BN130" s="57">
        <v>1</v>
      </c>
      <c r="BO130" s="57">
        <v>1</v>
      </c>
      <c r="BP130" s="57">
        <v>1</v>
      </c>
      <c r="BQ130" s="57">
        <v>0</v>
      </c>
      <c r="BR130" s="57">
        <v>0</v>
      </c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  <c r="DC130" s="57"/>
      <c r="DD130" s="57"/>
      <c r="DE130" s="57"/>
      <c r="DF130" s="57"/>
      <c r="DG130" s="57"/>
      <c r="DH130" s="57"/>
      <c r="DI130" s="57"/>
      <c r="DJ130" s="57"/>
      <c r="DK130" s="57"/>
      <c r="DL130" s="57"/>
      <c r="DM130" s="57"/>
      <c r="DN130" s="57"/>
      <c r="DO130" s="57"/>
      <c r="DP130" s="57"/>
      <c r="DQ130" s="57"/>
      <c r="DR130" s="57"/>
      <c r="DS130" s="57"/>
      <c r="DT130" s="57"/>
      <c r="DU130" s="57"/>
      <c r="DV130" s="57"/>
      <c r="DW130" s="57"/>
      <c r="DX130" s="57"/>
      <c r="DY130" s="57"/>
      <c r="DZ130" s="57"/>
      <c r="EA130" s="57"/>
      <c r="EB130" s="57"/>
      <c r="EC130" s="57"/>
      <c r="ED130" s="57"/>
      <c r="EE130" s="57"/>
      <c r="EF130" s="57"/>
      <c r="EG130" s="57"/>
      <c r="EH130" s="57"/>
      <c r="EI130" s="57"/>
      <c r="EJ130" s="57"/>
      <c r="EK130" s="57"/>
      <c r="EL130" s="57"/>
      <c r="EM130" s="57"/>
      <c r="EN130" s="57"/>
      <c r="EO130" s="57"/>
      <c r="EP130" s="57"/>
      <c r="EQ130" s="57"/>
      <c r="ER130" s="57"/>
      <c r="ES130" s="57"/>
      <c r="ET130" s="57"/>
      <c r="EU130" s="57"/>
      <c r="EV130" s="57"/>
      <c r="EW130" s="57"/>
      <c r="EX130" s="57"/>
      <c r="EY130" s="57"/>
      <c r="EZ130" s="57"/>
      <c r="FA130" s="57"/>
      <c r="FB130" s="57"/>
      <c r="FC130" s="57"/>
      <c r="FD130" s="57"/>
      <c r="FE130" s="57"/>
      <c r="FF130" s="57"/>
      <c r="FG130" s="57"/>
      <c r="FH130" s="57"/>
      <c r="FI130" s="57"/>
      <c r="FJ130" s="57"/>
      <c r="FK130" s="57"/>
      <c r="FL130" s="57"/>
      <c r="FM130" s="57"/>
      <c r="FN130" s="57"/>
      <c r="FO130" s="57"/>
      <c r="FP130" s="57"/>
      <c r="FQ130" s="57"/>
      <c r="FR130" s="57"/>
      <c r="FS130" s="57"/>
      <c r="FT130" s="57"/>
      <c r="FU130" s="57"/>
      <c r="FV130" s="57"/>
      <c r="FW130" s="57"/>
      <c r="FX130" s="57"/>
      <c r="FY130" s="57"/>
      <c r="FZ130" s="57"/>
      <c r="GA130" s="57"/>
      <c r="GB130" s="57"/>
      <c r="GC130" s="57"/>
      <c r="GD130" s="57"/>
      <c r="GE130" s="57"/>
      <c r="GF130" s="57"/>
      <c r="GG130" s="57"/>
      <c r="GH130" s="57"/>
      <c r="GI130" s="57"/>
      <c r="GJ130" s="57"/>
      <c r="GK130" s="57"/>
      <c r="GL130" s="57"/>
      <c r="GM130" s="57"/>
      <c r="GN130" s="57"/>
      <c r="GO130" s="57"/>
      <c r="GP130" s="57"/>
      <c r="GQ130" s="57"/>
      <c r="GR130" s="57"/>
      <c r="GS130" s="57"/>
      <c r="GT130" s="57"/>
      <c r="GU130" s="57"/>
      <c r="GV130" s="57"/>
      <c r="GW130" s="57"/>
      <c r="GX130" s="57"/>
      <c r="GY130" s="57"/>
      <c r="GZ130" s="57"/>
      <c r="HA130" s="57"/>
      <c r="HB130" s="57"/>
      <c r="HC130" s="57"/>
      <c r="HD130" s="57"/>
      <c r="HE130" s="57"/>
      <c r="HF130" s="57"/>
      <c r="HG130" s="57"/>
      <c r="HH130" s="57"/>
      <c r="HI130" s="57"/>
      <c r="HJ130" s="57"/>
      <c r="HK130" s="57"/>
      <c r="HL130" s="57"/>
      <c r="HM130" s="57"/>
      <c r="HN130" s="57"/>
      <c r="HO130" s="57"/>
      <c r="HP130" s="57"/>
      <c r="HQ130" s="57"/>
      <c r="HR130" s="57"/>
      <c r="HS130" s="57"/>
      <c r="HT130" s="57"/>
      <c r="HU130" s="57"/>
      <c r="HV130" s="57"/>
      <c r="HW130" s="57"/>
      <c r="HX130" s="57"/>
      <c r="HY130" s="57"/>
      <c r="HZ130" s="57"/>
      <c r="IA130" s="57"/>
      <c r="IB130" s="57"/>
      <c r="IC130" s="57"/>
      <c r="ID130" s="57"/>
      <c r="IE130" s="57"/>
      <c r="IF130" s="57"/>
      <c r="IG130" s="57"/>
      <c r="IH130" s="57"/>
      <c r="II130" s="57"/>
      <c r="IJ130" s="57"/>
      <c r="IK130" s="57"/>
      <c r="IL130" s="57"/>
      <c r="IM130" s="57"/>
      <c r="IN130" s="57"/>
      <c r="IO130" s="57"/>
      <c r="IP130" s="57"/>
      <c r="IQ130" s="57"/>
      <c r="IR130" s="57"/>
      <c r="IS130" s="57"/>
      <c r="IT130" s="57"/>
      <c r="IU130" s="57"/>
      <c r="IV130" s="57"/>
      <c r="IW130" s="57"/>
      <c r="IX130" s="57"/>
      <c r="IY130" s="57"/>
      <c r="IZ130" s="57"/>
      <c r="JA130" s="57"/>
      <c r="JB130" s="57"/>
      <c r="JC130" s="57"/>
      <c r="JD130" s="57"/>
      <c r="JE130" s="57"/>
      <c r="JF130" s="57"/>
      <c r="JG130" s="57"/>
      <c r="JH130" s="57"/>
      <c r="JI130" s="57"/>
      <c r="JJ130" s="57"/>
      <c r="JK130" s="57"/>
      <c r="JL130" s="57"/>
      <c r="JM130" s="57"/>
      <c r="JN130" s="57"/>
      <c r="JO130" s="57"/>
      <c r="JP130" s="57"/>
      <c r="JQ130" s="57"/>
      <c r="JR130" s="57"/>
      <c r="JS130" s="57"/>
      <c r="JT130" s="57"/>
      <c r="JU130" s="57"/>
      <c r="JV130" s="57"/>
      <c r="JW130" s="57"/>
      <c r="JX130" s="57"/>
      <c r="JY130" s="57"/>
      <c r="JZ130" s="57"/>
      <c r="KA130" s="57"/>
      <c r="KB130" s="57"/>
      <c r="KC130" s="57"/>
      <c r="KD130" s="57"/>
      <c r="KE130" s="57"/>
      <c r="KF130" s="57"/>
      <c r="KG130" s="57"/>
      <c r="KH130" s="57"/>
      <c r="KI130" s="57"/>
      <c r="KJ130" s="57"/>
      <c r="KK130" s="57"/>
      <c r="KL130" s="57"/>
      <c r="KM130" s="57"/>
      <c r="KN130" s="57"/>
      <c r="KO130" s="57"/>
      <c r="KP130" s="57"/>
      <c r="KQ130" s="57"/>
      <c r="KR130" s="57"/>
      <c r="KS130" s="57"/>
      <c r="KT130" s="57"/>
      <c r="KU130" s="57"/>
      <c r="KV130" s="57"/>
      <c r="KW130" s="57"/>
      <c r="KX130" s="57"/>
      <c r="KY130" s="57"/>
      <c r="KZ130" s="57"/>
      <c r="LA130" s="57"/>
      <c r="LB130" s="57"/>
      <c r="LC130" s="57"/>
      <c r="LD130" s="57"/>
      <c r="LE130" s="57"/>
      <c r="LF130" s="57"/>
      <c r="LG130" s="57"/>
      <c r="LH130" s="57"/>
      <c r="LI130" s="57"/>
      <c r="LJ130" s="57"/>
      <c r="LK130" s="57"/>
      <c r="LL130" s="57"/>
      <c r="LM130" s="57"/>
      <c r="LN130" s="57"/>
      <c r="LO130" s="57"/>
      <c r="LP130" s="57"/>
      <c r="LQ130" s="57"/>
      <c r="LR130" s="57"/>
      <c r="LS130" s="57"/>
      <c r="LT130" s="57"/>
      <c r="LU130" s="57"/>
      <c r="LV130" s="57"/>
      <c r="LW130" s="57"/>
      <c r="LX130" s="57"/>
      <c r="LY130" s="57"/>
      <c r="LZ130" s="57"/>
      <c r="MA130" s="57"/>
      <c r="MB130" s="57"/>
      <c r="MC130" s="57"/>
      <c r="MD130" s="57"/>
      <c r="ME130" s="57"/>
      <c r="MF130" s="57"/>
      <c r="MG130" s="57"/>
      <c r="MH130" s="57"/>
      <c r="MI130" s="57"/>
      <c r="MJ130" s="57"/>
      <c r="MK130" s="57"/>
      <c r="ML130" s="57"/>
      <c r="MM130" s="57"/>
      <c r="MN130" s="57"/>
      <c r="MO130" s="57"/>
      <c r="MP130" s="57"/>
      <c r="MQ130" s="57"/>
      <c r="MR130" s="57"/>
      <c r="MS130" s="57"/>
      <c r="MT130" s="57"/>
      <c r="MU130" s="57"/>
      <c r="MV130" s="57"/>
      <c r="MW130" s="57"/>
      <c r="MX130" s="57"/>
      <c r="MY130" s="57"/>
      <c r="MZ130" s="57"/>
      <c r="NA130" s="57"/>
      <c r="NB130" s="57"/>
      <c r="NC130" s="57"/>
      <c r="ND130" s="57"/>
      <c r="NE130" s="57"/>
      <c r="NF130" s="57"/>
      <c r="NG130" s="57"/>
      <c r="NH130" s="57"/>
      <c r="NI130" s="57"/>
      <c r="NJ130" s="57"/>
      <c r="NK130" s="57"/>
      <c r="NL130" s="57"/>
      <c r="NM130" s="57"/>
      <c r="NN130" s="57"/>
      <c r="NO130" s="57"/>
      <c r="NP130" s="57"/>
      <c r="NQ130" s="57"/>
      <c r="NR130" s="57"/>
      <c r="NS130" s="57"/>
      <c r="NT130" s="57"/>
      <c r="NU130" s="57"/>
      <c r="NV130" s="57"/>
      <c r="NW130" s="57"/>
      <c r="NX130" s="57"/>
      <c r="NY130" s="57"/>
      <c r="NZ130" s="57"/>
      <c r="OA130" s="57"/>
      <c r="OB130" s="57"/>
      <c r="OC130" s="57"/>
      <c r="OD130" s="57"/>
      <c r="OE130" s="57"/>
      <c r="OF130" s="57"/>
      <c r="OG130" s="57"/>
      <c r="OH130" s="57"/>
      <c r="OI130" s="57"/>
      <c r="OJ130" s="57"/>
      <c r="OK130" s="57"/>
      <c r="OL130" s="57"/>
      <c r="OM130" s="57"/>
      <c r="ON130" s="57"/>
      <c r="OO130" s="57"/>
      <c r="OP130" s="57"/>
      <c r="OQ130" s="57"/>
      <c r="OR130" s="57"/>
      <c r="OS130" s="57"/>
      <c r="OT130" s="57"/>
      <c r="OU130" s="57"/>
      <c r="OV130" s="57"/>
      <c r="OW130" s="57"/>
      <c r="OX130" s="57"/>
      <c r="OY130" s="57"/>
      <c r="OZ130" s="57"/>
      <c r="PA130" s="57"/>
      <c r="PB130" s="57"/>
      <c r="PC130" s="57"/>
      <c r="PD130" s="57"/>
      <c r="PE130" s="57"/>
      <c r="PF130" s="57"/>
      <c r="PG130" s="57"/>
      <c r="PH130" s="57"/>
      <c r="PI130" s="57"/>
      <c r="PJ130" s="57"/>
      <c r="PK130" s="57"/>
      <c r="PL130" s="57"/>
      <c r="PM130" s="57"/>
      <c r="PN130" s="57"/>
      <c r="PO130" s="57"/>
      <c r="PP130" s="57"/>
      <c r="PQ130" s="57"/>
      <c r="PR130" s="57"/>
      <c r="PS130" s="57"/>
      <c r="PT130" s="57"/>
      <c r="PU130" s="57"/>
      <c r="PV130" s="57"/>
      <c r="PW130" s="57"/>
      <c r="PX130" s="57"/>
      <c r="PY130" s="57"/>
      <c r="PZ130" s="57"/>
      <c r="QA130" s="57"/>
      <c r="QB130" s="57"/>
      <c r="QC130" s="57"/>
      <c r="QD130" s="57"/>
      <c r="QE130" s="57"/>
      <c r="QF130" s="57"/>
      <c r="QG130" s="57"/>
      <c r="QH130" s="57"/>
      <c r="QI130" s="57"/>
      <c r="QJ130" s="57"/>
      <c r="QK130" s="57"/>
      <c r="QL130" s="57"/>
      <c r="QM130" s="57"/>
      <c r="QN130" s="57"/>
      <c r="QO130" s="57"/>
      <c r="QP130" s="57"/>
      <c r="QQ130" s="57"/>
      <c r="QR130" s="57"/>
      <c r="QS130" s="57"/>
      <c r="QT130" s="57"/>
      <c r="QU130" s="57"/>
      <c r="QV130" s="57"/>
      <c r="QW130" s="57"/>
      <c r="QX130" s="57"/>
      <c r="QY130" s="57"/>
      <c r="QZ130" s="57"/>
      <c r="RA130" s="57"/>
      <c r="RB130" s="57"/>
      <c r="RC130" s="57"/>
      <c r="RD130" s="57"/>
      <c r="RE130" s="57"/>
      <c r="RF130" s="57"/>
      <c r="RG130" s="57"/>
      <c r="RH130" s="57"/>
      <c r="RI130" s="57"/>
      <c r="RJ130" s="57"/>
      <c r="RK130" s="57"/>
      <c r="RL130" s="57"/>
      <c r="RM130" s="57"/>
      <c r="RN130" s="57"/>
      <c r="RO130" s="57"/>
      <c r="RP130" s="57"/>
      <c r="RQ130" s="57"/>
      <c r="RR130" s="57"/>
      <c r="RS130" s="57"/>
      <c r="RT130" s="57"/>
      <c r="RU130" s="57"/>
      <c r="RV130" s="57"/>
      <c r="RW130" s="57"/>
      <c r="RX130" s="57"/>
      <c r="RY130" s="57"/>
      <c r="RZ130" s="57"/>
      <c r="SA130" s="57"/>
      <c r="SB130" s="57"/>
      <c r="SC130" s="57"/>
      <c r="SD130" s="57"/>
      <c r="SE130" s="57"/>
      <c r="SF130" s="57"/>
      <c r="SG130" s="57"/>
      <c r="SH130" s="57"/>
      <c r="SI130" s="57"/>
      <c r="SJ130" s="57"/>
      <c r="SK130" s="57"/>
      <c r="SL130" s="57"/>
      <c r="SM130" s="57"/>
      <c r="SN130" s="57"/>
      <c r="SO130" s="57"/>
      <c r="SP130" s="57"/>
      <c r="SQ130" s="57"/>
      <c r="SR130" s="57"/>
      <c r="SS130" s="57"/>
      <c r="ST130" s="57"/>
      <c r="SU130" s="57"/>
      <c r="SV130" s="57"/>
      <c r="SW130" s="57"/>
      <c r="SX130" s="57"/>
      <c r="SY130" s="57"/>
      <c r="SZ130" s="57"/>
      <c r="TA130" s="57"/>
      <c r="TB130" s="57"/>
      <c r="TC130" s="57"/>
      <c r="TD130" s="57"/>
      <c r="TE130" s="57"/>
      <c r="TF130" s="57"/>
      <c r="TG130" s="57"/>
      <c r="TH130" s="57"/>
      <c r="TI130" s="57"/>
      <c r="TJ130" s="57"/>
      <c r="TK130" s="57"/>
      <c r="TL130" s="57"/>
      <c r="TM130" s="57"/>
      <c r="TN130" s="57"/>
      <c r="TO130" s="57"/>
      <c r="TP130" s="57"/>
      <c r="TQ130" s="57"/>
      <c r="TR130" s="57"/>
      <c r="TS130" s="57"/>
      <c r="TT130" s="57"/>
      <c r="TU130" s="57"/>
      <c r="TV130" s="57"/>
      <c r="TW130" s="57"/>
      <c r="TX130" s="57"/>
      <c r="TY130" s="57"/>
      <c r="TZ130" s="57"/>
      <c r="UA130" s="57"/>
      <c r="UB130" s="57"/>
      <c r="UC130" s="57"/>
      <c r="UD130" s="57"/>
      <c r="UE130" s="57"/>
      <c r="UF130" s="57"/>
      <c r="UG130" s="57"/>
      <c r="UH130" s="57"/>
      <c r="UI130" s="57"/>
      <c r="UJ130" s="57"/>
      <c r="UK130" s="57"/>
      <c r="UL130" s="57"/>
      <c r="UM130" s="57"/>
      <c r="UN130" s="57"/>
      <c r="UO130" s="57"/>
      <c r="UP130" s="57"/>
      <c r="UQ130" s="57"/>
      <c r="UR130" s="57"/>
      <c r="US130" s="57"/>
      <c r="UT130" s="57"/>
      <c r="UU130" s="57"/>
      <c r="UV130" s="57"/>
      <c r="UW130" s="57"/>
      <c r="UX130" s="57"/>
      <c r="UY130" s="57"/>
      <c r="UZ130" s="57"/>
      <c r="VA130" s="57"/>
      <c r="VB130" s="57"/>
      <c r="VC130" s="57"/>
      <c r="VD130" s="57"/>
      <c r="VE130" s="57"/>
      <c r="VF130" s="57"/>
      <c r="VG130" s="57"/>
      <c r="VH130" s="57"/>
      <c r="VI130" s="57"/>
      <c r="VJ130" s="57"/>
      <c r="VK130" s="57"/>
      <c r="VL130" s="57"/>
      <c r="VM130" s="57"/>
      <c r="VN130" s="57"/>
      <c r="VO130" s="57"/>
      <c r="VP130" s="57"/>
      <c r="VQ130" s="57"/>
      <c r="VR130" s="57"/>
      <c r="VS130" s="57"/>
      <c r="VT130" s="57"/>
      <c r="VU130" s="57"/>
      <c r="VV130" s="57"/>
      <c r="VW130" s="57"/>
      <c r="VX130" s="57"/>
      <c r="VY130" s="57"/>
      <c r="VZ130" s="57"/>
      <c r="WA130" s="57"/>
      <c r="WB130" s="57"/>
      <c r="WC130" s="57"/>
      <c r="WD130" s="57"/>
      <c r="WE130" s="57"/>
      <c r="WF130" s="57"/>
      <c r="WG130" s="57"/>
      <c r="WH130" s="57"/>
      <c r="WI130" s="57"/>
      <c r="WJ130" s="57"/>
      <c r="WK130" s="57"/>
      <c r="WL130" s="57"/>
      <c r="WM130" s="57"/>
      <c r="WN130" s="57"/>
      <c r="WO130" s="57"/>
      <c r="WP130" s="57"/>
      <c r="WQ130" s="57"/>
      <c r="WR130" s="57"/>
      <c r="WS130" s="57"/>
      <c r="WT130" s="57"/>
      <c r="WU130" s="57"/>
      <c r="WV130" s="57"/>
      <c r="WW130" s="57"/>
      <c r="WX130" s="57"/>
      <c r="WY130" s="57"/>
      <c r="WZ130" s="57"/>
      <c r="XA130" s="57"/>
      <c r="XB130" s="57"/>
      <c r="XC130" s="57"/>
      <c r="XD130" s="57"/>
      <c r="XE130" s="57"/>
      <c r="XF130" s="57"/>
      <c r="XG130" s="57"/>
      <c r="XH130" s="57"/>
      <c r="XI130" s="57"/>
      <c r="XJ130" s="57"/>
      <c r="XK130" s="57"/>
      <c r="XL130" s="57"/>
      <c r="XM130" s="57"/>
      <c r="XN130" s="57"/>
      <c r="XO130" s="57"/>
      <c r="XP130" s="57"/>
      <c r="XQ130" s="57"/>
      <c r="XR130" s="57"/>
      <c r="XS130" s="57"/>
      <c r="XT130" s="57"/>
      <c r="XU130" s="57"/>
      <c r="XV130" s="57"/>
      <c r="XW130" s="57"/>
      <c r="XX130" s="57"/>
      <c r="XY130" s="57"/>
      <c r="XZ130" s="57"/>
      <c r="YA130" s="57"/>
      <c r="YB130" s="57"/>
      <c r="YC130" s="57"/>
      <c r="YD130" s="57"/>
      <c r="YE130" s="57"/>
      <c r="YF130" s="57"/>
      <c r="YG130" s="57"/>
      <c r="YH130" s="57"/>
      <c r="YI130" s="57"/>
      <c r="YJ130" s="57"/>
      <c r="YK130" s="57"/>
      <c r="YL130" s="57"/>
      <c r="YM130" s="57"/>
      <c r="YN130" s="57"/>
      <c r="YO130" s="57"/>
      <c r="YP130" s="57"/>
      <c r="YQ130" s="57"/>
      <c r="YR130" s="57"/>
      <c r="YS130" s="57"/>
      <c r="YT130" s="57"/>
      <c r="YU130" s="57"/>
      <c r="YV130" s="57"/>
      <c r="YW130" s="57"/>
      <c r="YX130" s="57"/>
      <c r="YY130" s="57"/>
    </row>
    <row r="131" spans="2:675" x14ac:dyDescent="0.25">
      <c r="B131" s="154"/>
      <c r="C131" s="60">
        <f t="shared" si="4"/>
        <v>129</v>
      </c>
      <c r="D131" s="57" t="s">
        <v>63</v>
      </c>
      <c r="E131" s="57"/>
      <c r="F131" s="57">
        <f t="shared" ca="1" si="3"/>
        <v>0</v>
      </c>
      <c r="G131" s="57">
        <v>0</v>
      </c>
      <c r="H131" s="57"/>
      <c r="I131" s="57"/>
      <c r="J131" s="57"/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7">
        <v>0</v>
      </c>
      <c r="U131" s="57">
        <v>0</v>
      </c>
      <c r="V131" s="57">
        <v>0</v>
      </c>
      <c r="W131" s="57">
        <v>0</v>
      </c>
      <c r="X131" s="57"/>
      <c r="Y131" s="57"/>
      <c r="Z131" s="57">
        <v>0</v>
      </c>
      <c r="AA131" s="57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7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7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7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7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7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7">
        <v>0</v>
      </c>
      <c r="BR131" s="57">
        <v>0</v>
      </c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  <c r="DC131" s="57"/>
      <c r="DD131" s="57"/>
      <c r="DE131" s="57"/>
      <c r="DF131" s="57"/>
      <c r="DG131" s="57"/>
      <c r="DH131" s="57"/>
      <c r="DI131" s="57"/>
      <c r="DJ131" s="57"/>
      <c r="DK131" s="57"/>
      <c r="DL131" s="57"/>
      <c r="DM131" s="57"/>
      <c r="DN131" s="57"/>
      <c r="DO131" s="57"/>
      <c r="DP131" s="57"/>
      <c r="DQ131" s="57"/>
      <c r="DR131" s="57"/>
      <c r="DS131" s="57"/>
      <c r="DT131" s="57"/>
      <c r="DU131" s="57"/>
      <c r="DV131" s="57"/>
      <c r="DW131" s="57"/>
      <c r="DX131" s="57"/>
      <c r="DY131" s="57"/>
      <c r="DZ131" s="57"/>
      <c r="EA131" s="57"/>
      <c r="EB131" s="57"/>
      <c r="EC131" s="57"/>
      <c r="ED131" s="57"/>
      <c r="EE131" s="57"/>
      <c r="EF131" s="57"/>
      <c r="EG131" s="57"/>
      <c r="EH131" s="57"/>
      <c r="EI131" s="57"/>
      <c r="EJ131" s="57"/>
      <c r="EK131" s="57"/>
      <c r="EL131" s="57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EX131" s="57"/>
      <c r="EY131" s="57"/>
      <c r="EZ131" s="57"/>
      <c r="FA131" s="57"/>
      <c r="FB131" s="57"/>
      <c r="FC131" s="57"/>
      <c r="FD131" s="57"/>
      <c r="FE131" s="57"/>
      <c r="FF131" s="57"/>
      <c r="FG131" s="57"/>
      <c r="FH131" s="57"/>
      <c r="FI131" s="57"/>
      <c r="FJ131" s="57"/>
      <c r="FK131" s="57"/>
      <c r="FL131" s="57"/>
      <c r="FM131" s="57"/>
      <c r="FN131" s="57"/>
      <c r="FO131" s="57"/>
      <c r="FP131" s="57"/>
      <c r="FQ131" s="57"/>
      <c r="FR131" s="57"/>
      <c r="FS131" s="57"/>
      <c r="FT131" s="57"/>
      <c r="FU131" s="57"/>
      <c r="FV131" s="57"/>
      <c r="FW131" s="57"/>
      <c r="FX131" s="57"/>
      <c r="FY131" s="57"/>
      <c r="FZ131" s="57"/>
      <c r="GA131" s="57"/>
      <c r="GB131" s="57"/>
      <c r="GC131" s="57"/>
      <c r="GD131" s="57"/>
      <c r="GE131" s="57"/>
      <c r="GF131" s="57"/>
      <c r="GG131" s="57"/>
      <c r="GH131" s="57"/>
      <c r="GI131" s="57"/>
      <c r="GJ131" s="57"/>
      <c r="GK131" s="57"/>
      <c r="GL131" s="57"/>
      <c r="GM131" s="57"/>
      <c r="GN131" s="57"/>
      <c r="GO131" s="57"/>
      <c r="GP131" s="57"/>
      <c r="GQ131" s="57"/>
      <c r="GR131" s="57"/>
      <c r="GS131" s="57"/>
      <c r="GT131" s="57"/>
      <c r="GU131" s="57"/>
      <c r="GV131" s="57"/>
      <c r="GW131" s="57"/>
      <c r="GX131" s="57"/>
      <c r="GY131" s="57"/>
      <c r="GZ131" s="57"/>
      <c r="HA131" s="57"/>
      <c r="HB131" s="57"/>
      <c r="HC131" s="57"/>
      <c r="HD131" s="57"/>
      <c r="HE131" s="57"/>
      <c r="HF131" s="57"/>
      <c r="HG131" s="57"/>
      <c r="HH131" s="57"/>
      <c r="HI131" s="57"/>
      <c r="HJ131" s="57"/>
      <c r="HK131" s="57"/>
      <c r="HL131" s="57"/>
      <c r="HM131" s="57"/>
      <c r="HN131" s="57"/>
      <c r="HO131" s="57"/>
      <c r="HP131" s="57"/>
      <c r="HQ131" s="57"/>
      <c r="HR131" s="57"/>
      <c r="HS131" s="57"/>
      <c r="HT131" s="57"/>
      <c r="HU131" s="57"/>
      <c r="HV131" s="57"/>
      <c r="HW131" s="57"/>
      <c r="HX131" s="57"/>
      <c r="HY131" s="57"/>
      <c r="HZ131" s="57"/>
      <c r="IA131" s="57"/>
      <c r="IB131" s="57"/>
      <c r="IC131" s="57"/>
      <c r="ID131" s="57"/>
      <c r="IE131" s="57"/>
      <c r="IF131" s="57"/>
      <c r="IG131" s="57"/>
      <c r="IH131" s="57"/>
      <c r="II131" s="57"/>
      <c r="IJ131" s="57"/>
      <c r="IK131" s="57"/>
      <c r="IL131" s="57"/>
      <c r="IM131" s="57"/>
      <c r="IN131" s="57"/>
      <c r="IO131" s="57"/>
      <c r="IP131" s="57"/>
      <c r="IQ131" s="57"/>
      <c r="IR131" s="57"/>
      <c r="IS131" s="57"/>
      <c r="IT131" s="57"/>
      <c r="IU131" s="57"/>
      <c r="IV131" s="57"/>
      <c r="IW131" s="57"/>
      <c r="IX131" s="57"/>
      <c r="IY131" s="57"/>
      <c r="IZ131" s="57"/>
      <c r="JA131" s="57"/>
      <c r="JB131" s="57"/>
      <c r="JC131" s="57"/>
      <c r="JD131" s="57"/>
      <c r="JE131" s="57"/>
      <c r="JF131" s="57"/>
      <c r="JG131" s="57"/>
      <c r="JH131" s="57"/>
      <c r="JI131" s="57"/>
      <c r="JJ131" s="57"/>
      <c r="JK131" s="57"/>
      <c r="JL131" s="57"/>
      <c r="JM131" s="57"/>
      <c r="JN131" s="57"/>
      <c r="JO131" s="57"/>
      <c r="JP131" s="57"/>
      <c r="JQ131" s="57"/>
      <c r="JR131" s="57"/>
      <c r="JS131" s="57"/>
      <c r="JT131" s="57"/>
      <c r="JU131" s="57"/>
      <c r="JV131" s="57"/>
      <c r="JW131" s="57"/>
      <c r="JX131" s="57"/>
      <c r="JY131" s="57"/>
      <c r="JZ131" s="57"/>
      <c r="KA131" s="57"/>
      <c r="KB131" s="57"/>
      <c r="KC131" s="57"/>
      <c r="KD131" s="57"/>
      <c r="KE131" s="57"/>
      <c r="KF131" s="57"/>
      <c r="KG131" s="57"/>
      <c r="KH131" s="57"/>
      <c r="KI131" s="57"/>
      <c r="KJ131" s="57"/>
      <c r="KK131" s="57"/>
      <c r="KL131" s="57"/>
      <c r="KM131" s="57"/>
      <c r="KN131" s="57"/>
      <c r="KO131" s="57"/>
      <c r="KP131" s="57"/>
      <c r="KQ131" s="57"/>
      <c r="KR131" s="57"/>
      <c r="KS131" s="57"/>
      <c r="KT131" s="57"/>
      <c r="KU131" s="57"/>
      <c r="KV131" s="57"/>
      <c r="KW131" s="57"/>
      <c r="KX131" s="57"/>
      <c r="KY131" s="57"/>
      <c r="KZ131" s="57"/>
      <c r="LA131" s="57"/>
      <c r="LB131" s="57"/>
      <c r="LC131" s="57"/>
      <c r="LD131" s="57"/>
      <c r="LE131" s="57"/>
      <c r="LF131" s="57"/>
      <c r="LG131" s="57"/>
      <c r="LH131" s="57"/>
      <c r="LI131" s="57"/>
      <c r="LJ131" s="57"/>
      <c r="LK131" s="57"/>
      <c r="LL131" s="57"/>
      <c r="LM131" s="57"/>
      <c r="LN131" s="57"/>
      <c r="LO131" s="57"/>
      <c r="LP131" s="57"/>
      <c r="LQ131" s="57"/>
      <c r="LR131" s="57"/>
      <c r="LS131" s="57"/>
      <c r="LT131" s="57"/>
      <c r="LU131" s="57"/>
      <c r="LV131" s="57"/>
      <c r="LW131" s="57"/>
      <c r="LX131" s="57"/>
      <c r="LY131" s="57"/>
      <c r="LZ131" s="57"/>
      <c r="MA131" s="57"/>
      <c r="MB131" s="57"/>
      <c r="MC131" s="57"/>
      <c r="MD131" s="57"/>
      <c r="ME131" s="57"/>
      <c r="MF131" s="57"/>
      <c r="MG131" s="57"/>
      <c r="MH131" s="57"/>
      <c r="MI131" s="57"/>
      <c r="MJ131" s="57"/>
      <c r="MK131" s="57"/>
      <c r="ML131" s="57"/>
      <c r="MM131" s="57"/>
      <c r="MN131" s="57"/>
      <c r="MO131" s="57"/>
      <c r="MP131" s="57"/>
      <c r="MQ131" s="57"/>
      <c r="MR131" s="57"/>
      <c r="MS131" s="57"/>
      <c r="MT131" s="57"/>
      <c r="MU131" s="57"/>
      <c r="MV131" s="57"/>
      <c r="MW131" s="57"/>
      <c r="MX131" s="57"/>
      <c r="MY131" s="57"/>
      <c r="MZ131" s="57"/>
      <c r="NA131" s="57"/>
      <c r="NB131" s="57"/>
      <c r="NC131" s="57"/>
      <c r="ND131" s="57"/>
      <c r="NE131" s="57"/>
      <c r="NF131" s="57"/>
      <c r="NG131" s="57"/>
      <c r="NH131" s="57"/>
      <c r="NI131" s="57"/>
      <c r="NJ131" s="57"/>
      <c r="NK131" s="57"/>
      <c r="NL131" s="57"/>
      <c r="NM131" s="57"/>
      <c r="NN131" s="57"/>
      <c r="NO131" s="57"/>
      <c r="NP131" s="57"/>
      <c r="NQ131" s="57"/>
      <c r="NR131" s="57"/>
      <c r="NS131" s="57"/>
      <c r="NT131" s="57"/>
      <c r="NU131" s="57"/>
      <c r="NV131" s="57"/>
      <c r="NW131" s="57"/>
      <c r="NX131" s="57"/>
      <c r="NY131" s="57"/>
      <c r="NZ131" s="57"/>
      <c r="OA131" s="57"/>
      <c r="OB131" s="57"/>
      <c r="OC131" s="57"/>
      <c r="OD131" s="57"/>
      <c r="OE131" s="57"/>
      <c r="OF131" s="57"/>
      <c r="OG131" s="57"/>
      <c r="OH131" s="57"/>
      <c r="OI131" s="57"/>
      <c r="OJ131" s="57"/>
      <c r="OK131" s="57"/>
      <c r="OL131" s="57"/>
      <c r="OM131" s="57"/>
      <c r="ON131" s="57"/>
      <c r="OO131" s="57"/>
      <c r="OP131" s="57"/>
      <c r="OQ131" s="57"/>
      <c r="OR131" s="57"/>
      <c r="OS131" s="57"/>
      <c r="OT131" s="57"/>
      <c r="OU131" s="57"/>
      <c r="OV131" s="57"/>
      <c r="OW131" s="57"/>
      <c r="OX131" s="57"/>
      <c r="OY131" s="57"/>
      <c r="OZ131" s="57"/>
      <c r="PA131" s="57"/>
      <c r="PB131" s="57"/>
      <c r="PC131" s="57"/>
      <c r="PD131" s="57"/>
      <c r="PE131" s="57"/>
      <c r="PF131" s="57"/>
      <c r="PG131" s="57"/>
      <c r="PH131" s="57"/>
      <c r="PI131" s="57"/>
      <c r="PJ131" s="57"/>
      <c r="PK131" s="57"/>
      <c r="PL131" s="57"/>
      <c r="PM131" s="57"/>
      <c r="PN131" s="57"/>
      <c r="PO131" s="57"/>
      <c r="PP131" s="57"/>
      <c r="PQ131" s="57"/>
      <c r="PR131" s="57"/>
      <c r="PS131" s="57"/>
      <c r="PT131" s="57"/>
      <c r="PU131" s="57"/>
      <c r="PV131" s="57"/>
      <c r="PW131" s="57"/>
      <c r="PX131" s="57"/>
      <c r="PY131" s="57"/>
      <c r="PZ131" s="57"/>
      <c r="QA131" s="57"/>
      <c r="QB131" s="57"/>
      <c r="QC131" s="57"/>
      <c r="QD131" s="57"/>
      <c r="QE131" s="57"/>
      <c r="QF131" s="57"/>
      <c r="QG131" s="57"/>
      <c r="QH131" s="57"/>
      <c r="QI131" s="57"/>
      <c r="QJ131" s="57"/>
      <c r="QK131" s="57"/>
      <c r="QL131" s="57"/>
      <c r="QM131" s="57"/>
      <c r="QN131" s="57"/>
      <c r="QO131" s="57"/>
      <c r="QP131" s="57"/>
      <c r="QQ131" s="57"/>
      <c r="QR131" s="57"/>
      <c r="QS131" s="57"/>
      <c r="QT131" s="57"/>
      <c r="QU131" s="57"/>
      <c r="QV131" s="57"/>
      <c r="QW131" s="57"/>
      <c r="QX131" s="57"/>
      <c r="QY131" s="57"/>
      <c r="QZ131" s="57"/>
      <c r="RA131" s="57"/>
      <c r="RB131" s="57"/>
      <c r="RC131" s="57"/>
      <c r="RD131" s="57"/>
      <c r="RE131" s="57"/>
      <c r="RF131" s="57"/>
      <c r="RG131" s="57"/>
      <c r="RH131" s="57"/>
      <c r="RI131" s="57"/>
      <c r="RJ131" s="57"/>
      <c r="RK131" s="57"/>
      <c r="RL131" s="57"/>
      <c r="RM131" s="57"/>
      <c r="RN131" s="57"/>
      <c r="RO131" s="57"/>
      <c r="RP131" s="57"/>
      <c r="RQ131" s="57"/>
      <c r="RR131" s="57"/>
      <c r="RS131" s="57"/>
      <c r="RT131" s="57"/>
      <c r="RU131" s="57"/>
      <c r="RV131" s="57"/>
      <c r="RW131" s="57"/>
      <c r="RX131" s="57"/>
      <c r="RY131" s="57"/>
      <c r="RZ131" s="57"/>
      <c r="SA131" s="57"/>
      <c r="SB131" s="57"/>
      <c r="SC131" s="57"/>
      <c r="SD131" s="57"/>
      <c r="SE131" s="57"/>
      <c r="SF131" s="57"/>
      <c r="SG131" s="57"/>
      <c r="SH131" s="57"/>
      <c r="SI131" s="57"/>
      <c r="SJ131" s="57"/>
      <c r="SK131" s="57"/>
      <c r="SL131" s="57"/>
      <c r="SM131" s="57"/>
      <c r="SN131" s="57"/>
      <c r="SO131" s="57"/>
      <c r="SP131" s="57"/>
      <c r="SQ131" s="57"/>
      <c r="SR131" s="57"/>
      <c r="SS131" s="57"/>
      <c r="ST131" s="57"/>
      <c r="SU131" s="57"/>
      <c r="SV131" s="57"/>
      <c r="SW131" s="57"/>
      <c r="SX131" s="57"/>
      <c r="SY131" s="57"/>
      <c r="SZ131" s="57"/>
      <c r="TA131" s="57"/>
      <c r="TB131" s="57"/>
      <c r="TC131" s="57"/>
      <c r="TD131" s="57"/>
      <c r="TE131" s="57"/>
      <c r="TF131" s="57"/>
      <c r="TG131" s="57"/>
      <c r="TH131" s="57"/>
      <c r="TI131" s="57"/>
      <c r="TJ131" s="57"/>
      <c r="TK131" s="57"/>
      <c r="TL131" s="57"/>
      <c r="TM131" s="57"/>
      <c r="TN131" s="57"/>
      <c r="TO131" s="57"/>
      <c r="TP131" s="57"/>
      <c r="TQ131" s="57"/>
      <c r="TR131" s="57"/>
      <c r="TS131" s="57"/>
      <c r="TT131" s="57"/>
      <c r="TU131" s="57"/>
      <c r="TV131" s="57"/>
      <c r="TW131" s="57"/>
      <c r="TX131" s="57"/>
      <c r="TY131" s="57"/>
      <c r="TZ131" s="57"/>
      <c r="UA131" s="57"/>
      <c r="UB131" s="57"/>
      <c r="UC131" s="57"/>
      <c r="UD131" s="57"/>
      <c r="UE131" s="57"/>
      <c r="UF131" s="57"/>
      <c r="UG131" s="57"/>
      <c r="UH131" s="57"/>
      <c r="UI131" s="57"/>
      <c r="UJ131" s="57"/>
      <c r="UK131" s="57"/>
      <c r="UL131" s="57"/>
      <c r="UM131" s="57"/>
      <c r="UN131" s="57"/>
      <c r="UO131" s="57"/>
      <c r="UP131" s="57"/>
      <c r="UQ131" s="57"/>
      <c r="UR131" s="57"/>
      <c r="US131" s="57"/>
      <c r="UT131" s="57"/>
      <c r="UU131" s="57"/>
      <c r="UV131" s="57"/>
      <c r="UW131" s="57"/>
      <c r="UX131" s="57"/>
      <c r="UY131" s="57"/>
      <c r="UZ131" s="57"/>
      <c r="VA131" s="57"/>
      <c r="VB131" s="57"/>
      <c r="VC131" s="57"/>
      <c r="VD131" s="57"/>
      <c r="VE131" s="57"/>
      <c r="VF131" s="57"/>
      <c r="VG131" s="57"/>
      <c r="VH131" s="57"/>
      <c r="VI131" s="57"/>
      <c r="VJ131" s="57"/>
      <c r="VK131" s="57"/>
      <c r="VL131" s="57"/>
      <c r="VM131" s="57"/>
      <c r="VN131" s="57"/>
      <c r="VO131" s="57"/>
      <c r="VP131" s="57"/>
      <c r="VQ131" s="57"/>
      <c r="VR131" s="57"/>
      <c r="VS131" s="57"/>
      <c r="VT131" s="57"/>
      <c r="VU131" s="57"/>
      <c r="VV131" s="57"/>
      <c r="VW131" s="57"/>
      <c r="VX131" s="57"/>
      <c r="VY131" s="57"/>
      <c r="VZ131" s="57"/>
      <c r="WA131" s="57"/>
      <c r="WB131" s="57"/>
      <c r="WC131" s="57"/>
      <c r="WD131" s="57"/>
      <c r="WE131" s="57"/>
      <c r="WF131" s="57"/>
      <c r="WG131" s="57"/>
      <c r="WH131" s="57"/>
      <c r="WI131" s="57"/>
      <c r="WJ131" s="57"/>
      <c r="WK131" s="57"/>
      <c r="WL131" s="57"/>
      <c r="WM131" s="57"/>
      <c r="WN131" s="57"/>
      <c r="WO131" s="57"/>
      <c r="WP131" s="57"/>
      <c r="WQ131" s="57"/>
      <c r="WR131" s="57"/>
      <c r="WS131" s="57"/>
      <c r="WT131" s="57"/>
      <c r="WU131" s="57"/>
      <c r="WV131" s="57"/>
      <c r="WW131" s="57"/>
      <c r="WX131" s="57"/>
      <c r="WY131" s="57"/>
      <c r="WZ131" s="57"/>
      <c r="XA131" s="57"/>
      <c r="XB131" s="57"/>
      <c r="XC131" s="57"/>
      <c r="XD131" s="57"/>
      <c r="XE131" s="57"/>
      <c r="XF131" s="57"/>
      <c r="XG131" s="57"/>
      <c r="XH131" s="57"/>
      <c r="XI131" s="57"/>
      <c r="XJ131" s="57"/>
      <c r="XK131" s="57"/>
      <c r="XL131" s="57"/>
      <c r="XM131" s="57"/>
      <c r="XN131" s="57"/>
      <c r="XO131" s="57"/>
      <c r="XP131" s="57"/>
      <c r="XQ131" s="57"/>
      <c r="XR131" s="57"/>
      <c r="XS131" s="57"/>
      <c r="XT131" s="57"/>
      <c r="XU131" s="57"/>
      <c r="XV131" s="57"/>
      <c r="XW131" s="57"/>
      <c r="XX131" s="57"/>
      <c r="XY131" s="57"/>
      <c r="XZ131" s="57"/>
      <c r="YA131" s="57"/>
      <c r="YB131" s="57"/>
      <c r="YC131" s="57"/>
      <c r="YD131" s="57"/>
      <c r="YE131" s="57"/>
      <c r="YF131" s="57"/>
      <c r="YG131" s="57"/>
      <c r="YH131" s="57"/>
      <c r="YI131" s="57"/>
      <c r="YJ131" s="57"/>
      <c r="YK131" s="57"/>
      <c r="YL131" s="57"/>
      <c r="YM131" s="57"/>
      <c r="YN131" s="57"/>
      <c r="YO131" s="57"/>
      <c r="YP131" s="57"/>
      <c r="YQ131" s="57"/>
      <c r="YR131" s="57"/>
      <c r="YS131" s="57"/>
      <c r="YT131" s="57"/>
      <c r="YU131" s="57"/>
      <c r="YV131" s="57"/>
      <c r="YW131" s="57"/>
      <c r="YX131" s="57"/>
      <c r="YY131" s="57"/>
    </row>
    <row r="132" spans="2:675" x14ac:dyDescent="0.25">
      <c r="B132" s="154"/>
      <c r="C132" s="60">
        <f t="shared" si="4"/>
        <v>130</v>
      </c>
      <c r="D132" s="57" t="s">
        <v>132</v>
      </c>
      <c r="E132" s="57"/>
      <c r="F132" s="57">
        <f t="shared" ca="1" si="3"/>
        <v>0</v>
      </c>
      <c r="G132" s="57">
        <v>0</v>
      </c>
      <c r="H132" s="57"/>
      <c r="I132" s="57"/>
      <c r="J132" s="57"/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  <c r="Q132" s="57">
        <v>1</v>
      </c>
      <c r="R132" s="57">
        <v>0</v>
      </c>
      <c r="S132" s="57">
        <v>0</v>
      </c>
      <c r="T132" s="57">
        <v>0</v>
      </c>
      <c r="U132" s="57">
        <v>0</v>
      </c>
      <c r="V132" s="57">
        <v>0</v>
      </c>
      <c r="W132" s="57">
        <v>0</v>
      </c>
      <c r="X132" s="57"/>
      <c r="Y132" s="57"/>
      <c r="Z132" s="57">
        <v>0</v>
      </c>
      <c r="AA132" s="57">
        <v>0</v>
      </c>
      <c r="AB132" s="57">
        <v>0</v>
      </c>
      <c r="AC132" s="57">
        <v>0</v>
      </c>
      <c r="AD132" s="57">
        <v>0</v>
      </c>
      <c r="AE132" s="57">
        <v>1</v>
      </c>
      <c r="AF132" s="57">
        <v>0</v>
      </c>
      <c r="AG132" s="57">
        <v>0</v>
      </c>
      <c r="AH132" s="57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7">
        <v>0</v>
      </c>
      <c r="AP132" s="57">
        <v>0</v>
      </c>
      <c r="AQ132" s="57">
        <v>0</v>
      </c>
      <c r="AR132" s="57">
        <v>0</v>
      </c>
      <c r="AS132" s="57">
        <v>1</v>
      </c>
      <c r="AT132" s="57">
        <v>0</v>
      </c>
      <c r="AU132" s="57">
        <v>0</v>
      </c>
      <c r="AV132" s="57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7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7">
        <v>1</v>
      </c>
      <c r="BK132" s="57">
        <v>1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7">
        <v>0</v>
      </c>
      <c r="BR132" s="57">
        <v>0</v>
      </c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  <c r="DC132" s="57"/>
      <c r="DD132" s="57"/>
      <c r="DE132" s="57"/>
      <c r="DF132" s="57"/>
      <c r="DG132" s="57"/>
      <c r="DH132" s="57"/>
      <c r="DI132" s="57"/>
      <c r="DJ132" s="57"/>
      <c r="DK132" s="57"/>
      <c r="DL132" s="57"/>
      <c r="DM132" s="57"/>
      <c r="DN132" s="57"/>
      <c r="DO132" s="57"/>
      <c r="DP132" s="57"/>
      <c r="DQ132" s="57"/>
      <c r="DR132" s="57"/>
      <c r="DS132" s="57"/>
      <c r="DT132" s="57"/>
      <c r="DU132" s="57"/>
      <c r="DV132" s="57"/>
      <c r="DW132" s="57"/>
      <c r="DX132" s="57"/>
      <c r="DY132" s="57"/>
      <c r="DZ132" s="57"/>
      <c r="EA132" s="57"/>
      <c r="EB132" s="57"/>
      <c r="EC132" s="57"/>
      <c r="ED132" s="57"/>
      <c r="EE132" s="57"/>
      <c r="EF132" s="57"/>
      <c r="EG132" s="57"/>
      <c r="EH132" s="57"/>
      <c r="EI132" s="57"/>
      <c r="EJ132" s="57"/>
      <c r="EK132" s="57"/>
      <c r="EL132" s="57"/>
      <c r="EM132" s="57"/>
      <c r="EN132" s="57"/>
      <c r="EO132" s="57"/>
      <c r="EP132" s="57"/>
      <c r="EQ132" s="57"/>
      <c r="ER132" s="57"/>
      <c r="ES132" s="57"/>
      <c r="ET132" s="57"/>
      <c r="EU132" s="57"/>
      <c r="EV132" s="57"/>
      <c r="EW132" s="57"/>
      <c r="EX132" s="57"/>
      <c r="EY132" s="57"/>
      <c r="EZ132" s="57"/>
      <c r="FA132" s="57"/>
      <c r="FB132" s="57"/>
      <c r="FC132" s="57"/>
      <c r="FD132" s="57"/>
      <c r="FE132" s="57"/>
      <c r="FF132" s="57"/>
      <c r="FG132" s="57"/>
      <c r="FH132" s="57"/>
      <c r="FI132" s="57"/>
      <c r="FJ132" s="57"/>
      <c r="FK132" s="57"/>
      <c r="FL132" s="57"/>
      <c r="FM132" s="57"/>
      <c r="FN132" s="57"/>
      <c r="FO132" s="57"/>
      <c r="FP132" s="57"/>
      <c r="FQ132" s="57"/>
      <c r="FR132" s="57"/>
      <c r="FS132" s="57"/>
      <c r="FT132" s="57"/>
      <c r="FU132" s="57"/>
      <c r="FV132" s="57"/>
      <c r="FW132" s="57"/>
      <c r="FX132" s="57"/>
      <c r="FY132" s="57"/>
      <c r="FZ132" s="57"/>
      <c r="GA132" s="57"/>
      <c r="GB132" s="57"/>
      <c r="GC132" s="57"/>
      <c r="GD132" s="57"/>
      <c r="GE132" s="57"/>
      <c r="GF132" s="57"/>
      <c r="GG132" s="57"/>
      <c r="GH132" s="57"/>
      <c r="GI132" s="57"/>
      <c r="GJ132" s="57"/>
      <c r="GK132" s="57"/>
      <c r="GL132" s="57"/>
      <c r="GM132" s="57"/>
      <c r="GN132" s="57"/>
      <c r="GO132" s="57"/>
      <c r="GP132" s="57"/>
      <c r="GQ132" s="57"/>
      <c r="GR132" s="57"/>
      <c r="GS132" s="57"/>
      <c r="GT132" s="57"/>
      <c r="GU132" s="57"/>
      <c r="GV132" s="57"/>
      <c r="GW132" s="57"/>
      <c r="GX132" s="57"/>
      <c r="GY132" s="57"/>
      <c r="GZ132" s="57"/>
      <c r="HA132" s="57"/>
      <c r="HB132" s="57"/>
      <c r="HC132" s="57"/>
      <c r="HD132" s="57"/>
      <c r="HE132" s="57"/>
      <c r="HF132" s="57"/>
      <c r="HG132" s="57"/>
      <c r="HH132" s="57"/>
      <c r="HI132" s="57"/>
      <c r="HJ132" s="57"/>
      <c r="HK132" s="57"/>
      <c r="HL132" s="57"/>
      <c r="HM132" s="57"/>
      <c r="HN132" s="57"/>
      <c r="HO132" s="57"/>
      <c r="HP132" s="57"/>
      <c r="HQ132" s="57"/>
      <c r="HR132" s="57"/>
      <c r="HS132" s="57"/>
      <c r="HT132" s="57"/>
      <c r="HU132" s="57"/>
      <c r="HV132" s="57"/>
      <c r="HW132" s="57"/>
      <c r="HX132" s="57"/>
      <c r="HY132" s="57"/>
      <c r="HZ132" s="57"/>
      <c r="IA132" s="57"/>
      <c r="IB132" s="57"/>
      <c r="IC132" s="57"/>
      <c r="ID132" s="57"/>
      <c r="IE132" s="57"/>
      <c r="IF132" s="57"/>
      <c r="IG132" s="57"/>
      <c r="IH132" s="57"/>
      <c r="II132" s="57"/>
      <c r="IJ132" s="57"/>
      <c r="IK132" s="57"/>
      <c r="IL132" s="57"/>
      <c r="IM132" s="57"/>
      <c r="IN132" s="57"/>
      <c r="IO132" s="57"/>
      <c r="IP132" s="57"/>
      <c r="IQ132" s="57"/>
      <c r="IR132" s="57"/>
      <c r="IS132" s="57"/>
      <c r="IT132" s="57"/>
      <c r="IU132" s="57"/>
      <c r="IV132" s="57"/>
      <c r="IW132" s="57"/>
      <c r="IX132" s="57"/>
      <c r="IY132" s="57"/>
      <c r="IZ132" s="57"/>
      <c r="JA132" s="57"/>
      <c r="JB132" s="57"/>
      <c r="JC132" s="57"/>
      <c r="JD132" s="57"/>
      <c r="JE132" s="57"/>
      <c r="JF132" s="57"/>
      <c r="JG132" s="57"/>
      <c r="JH132" s="57"/>
      <c r="JI132" s="57"/>
      <c r="JJ132" s="57"/>
      <c r="JK132" s="57"/>
      <c r="JL132" s="57"/>
      <c r="JM132" s="57"/>
      <c r="JN132" s="57"/>
      <c r="JO132" s="57"/>
      <c r="JP132" s="57"/>
      <c r="JQ132" s="57"/>
      <c r="JR132" s="57"/>
      <c r="JS132" s="57"/>
      <c r="JT132" s="57"/>
      <c r="JU132" s="57"/>
      <c r="JV132" s="57"/>
      <c r="JW132" s="57"/>
      <c r="JX132" s="57"/>
      <c r="JY132" s="57"/>
      <c r="JZ132" s="57"/>
      <c r="KA132" s="57"/>
      <c r="KB132" s="57"/>
      <c r="KC132" s="57"/>
      <c r="KD132" s="57"/>
      <c r="KE132" s="57"/>
      <c r="KF132" s="57"/>
      <c r="KG132" s="57"/>
      <c r="KH132" s="57"/>
      <c r="KI132" s="57"/>
      <c r="KJ132" s="57"/>
      <c r="KK132" s="57"/>
      <c r="KL132" s="57"/>
      <c r="KM132" s="57"/>
      <c r="KN132" s="57"/>
      <c r="KO132" s="57"/>
      <c r="KP132" s="57"/>
      <c r="KQ132" s="57"/>
      <c r="KR132" s="57"/>
      <c r="KS132" s="57"/>
      <c r="KT132" s="57"/>
      <c r="KU132" s="57"/>
      <c r="KV132" s="57"/>
      <c r="KW132" s="57"/>
      <c r="KX132" s="57"/>
      <c r="KY132" s="57"/>
      <c r="KZ132" s="57"/>
      <c r="LA132" s="57"/>
      <c r="LB132" s="57"/>
      <c r="LC132" s="57"/>
      <c r="LD132" s="57"/>
      <c r="LE132" s="57"/>
      <c r="LF132" s="57"/>
      <c r="LG132" s="57"/>
      <c r="LH132" s="57"/>
      <c r="LI132" s="57"/>
      <c r="LJ132" s="57"/>
      <c r="LK132" s="57"/>
      <c r="LL132" s="57"/>
      <c r="LM132" s="57"/>
      <c r="LN132" s="57"/>
      <c r="LO132" s="57"/>
      <c r="LP132" s="57"/>
      <c r="LQ132" s="57"/>
      <c r="LR132" s="57"/>
      <c r="LS132" s="57"/>
      <c r="LT132" s="57"/>
      <c r="LU132" s="57"/>
      <c r="LV132" s="57"/>
      <c r="LW132" s="57"/>
      <c r="LX132" s="57"/>
      <c r="LY132" s="57"/>
      <c r="LZ132" s="57"/>
      <c r="MA132" s="57"/>
      <c r="MB132" s="57"/>
      <c r="MC132" s="57"/>
      <c r="MD132" s="57"/>
      <c r="ME132" s="57"/>
      <c r="MF132" s="57"/>
      <c r="MG132" s="57"/>
      <c r="MH132" s="57"/>
      <c r="MI132" s="57"/>
      <c r="MJ132" s="57"/>
      <c r="MK132" s="57"/>
      <c r="ML132" s="57"/>
      <c r="MM132" s="57"/>
      <c r="MN132" s="57"/>
      <c r="MO132" s="57"/>
      <c r="MP132" s="57"/>
      <c r="MQ132" s="57"/>
      <c r="MR132" s="57"/>
      <c r="MS132" s="57"/>
      <c r="MT132" s="57"/>
      <c r="MU132" s="57"/>
      <c r="MV132" s="57"/>
      <c r="MW132" s="57"/>
      <c r="MX132" s="57"/>
      <c r="MY132" s="57"/>
      <c r="MZ132" s="57"/>
      <c r="NA132" s="57"/>
      <c r="NB132" s="57"/>
      <c r="NC132" s="57"/>
      <c r="ND132" s="57"/>
      <c r="NE132" s="57"/>
      <c r="NF132" s="57"/>
      <c r="NG132" s="57"/>
      <c r="NH132" s="57"/>
      <c r="NI132" s="57"/>
      <c r="NJ132" s="57"/>
      <c r="NK132" s="57"/>
      <c r="NL132" s="57"/>
      <c r="NM132" s="57"/>
      <c r="NN132" s="57"/>
      <c r="NO132" s="57"/>
      <c r="NP132" s="57"/>
      <c r="NQ132" s="57"/>
      <c r="NR132" s="57"/>
      <c r="NS132" s="57"/>
      <c r="NT132" s="57"/>
      <c r="NU132" s="57"/>
      <c r="NV132" s="57"/>
      <c r="NW132" s="57"/>
      <c r="NX132" s="57"/>
      <c r="NY132" s="57"/>
      <c r="NZ132" s="57"/>
      <c r="OA132" s="57"/>
      <c r="OB132" s="57"/>
      <c r="OC132" s="57"/>
      <c r="OD132" s="57"/>
      <c r="OE132" s="57"/>
      <c r="OF132" s="57"/>
      <c r="OG132" s="57"/>
      <c r="OH132" s="57"/>
      <c r="OI132" s="57"/>
      <c r="OJ132" s="57"/>
      <c r="OK132" s="57"/>
      <c r="OL132" s="57"/>
      <c r="OM132" s="57"/>
      <c r="ON132" s="57"/>
      <c r="OO132" s="57"/>
      <c r="OP132" s="57"/>
      <c r="OQ132" s="57"/>
      <c r="OR132" s="57"/>
      <c r="OS132" s="57"/>
      <c r="OT132" s="57"/>
      <c r="OU132" s="57"/>
      <c r="OV132" s="57"/>
      <c r="OW132" s="57"/>
      <c r="OX132" s="57"/>
      <c r="OY132" s="57"/>
      <c r="OZ132" s="57"/>
      <c r="PA132" s="57"/>
      <c r="PB132" s="57"/>
      <c r="PC132" s="57"/>
      <c r="PD132" s="57"/>
      <c r="PE132" s="57"/>
      <c r="PF132" s="57"/>
      <c r="PG132" s="57"/>
      <c r="PH132" s="57"/>
      <c r="PI132" s="57"/>
      <c r="PJ132" s="57"/>
      <c r="PK132" s="57"/>
      <c r="PL132" s="57"/>
      <c r="PM132" s="57"/>
      <c r="PN132" s="57"/>
      <c r="PO132" s="57"/>
      <c r="PP132" s="57"/>
      <c r="PQ132" s="57"/>
      <c r="PR132" s="57"/>
      <c r="PS132" s="57"/>
      <c r="PT132" s="57"/>
      <c r="PU132" s="57"/>
      <c r="PV132" s="57"/>
      <c r="PW132" s="57"/>
      <c r="PX132" s="57"/>
      <c r="PY132" s="57"/>
      <c r="PZ132" s="57"/>
      <c r="QA132" s="57"/>
      <c r="QB132" s="57"/>
      <c r="QC132" s="57"/>
      <c r="QD132" s="57"/>
      <c r="QE132" s="57"/>
      <c r="QF132" s="57"/>
      <c r="QG132" s="57"/>
      <c r="QH132" s="57"/>
      <c r="QI132" s="57"/>
      <c r="QJ132" s="57"/>
      <c r="QK132" s="57"/>
      <c r="QL132" s="57"/>
      <c r="QM132" s="57"/>
      <c r="QN132" s="57"/>
      <c r="QO132" s="57"/>
      <c r="QP132" s="57"/>
      <c r="QQ132" s="57"/>
      <c r="QR132" s="57"/>
      <c r="QS132" s="57"/>
      <c r="QT132" s="57"/>
      <c r="QU132" s="57"/>
      <c r="QV132" s="57"/>
      <c r="QW132" s="57"/>
      <c r="QX132" s="57"/>
      <c r="QY132" s="57"/>
      <c r="QZ132" s="57"/>
      <c r="RA132" s="57"/>
      <c r="RB132" s="57"/>
      <c r="RC132" s="57"/>
      <c r="RD132" s="57"/>
      <c r="RE132" s="57"/>
      <c r="RF132" s="57"/>
      <c r="RG132" s="57"/>
      <c r="RH132" s="57"/>
      <c r="RI132" s="57"/>
      <c r="RJ132" s="57"/>
      <c r="RK132" s="57"/>
      <c r="RL132" s="57"/>
      <c r="RM132" s="57"/>
      <c r="RN132" s="57"/>
      <c r="RO132" s="57"/>
      <c r="RP132" s="57"/>
      <c r="RQ132" s="57"/>
      <c r="RR132" s="57"/>
      <c r="RS132" s="57"/>
      <c r="RT132" s="57"/>
      <c r="RU132" s="57"/>
      <c r="RV132" s="57"/>
      <c r="RW132" s="57"/>
      <c r="RX132" s="57"/>
      <c r="RY132" s="57"/>
      <c r="RZ132" s="57"/>
      <c r="SA132" s="57"/>
      <c r="SB132" s="57"/>
      <c r="SC132" s="57"/>
      <c r="SD132" s="57"/>
      <c r="SE132" s="57"/>
      <c r="SF132" s="57"/>
      <c r="SG132" s="57"/>
      <c r="SH132" s="57"/>
      <c r="SI132" s="57"/>
      <c r="SJ132" s="57"/>
      <c r="SK132" s="57"/>
      <c r="SL132" s="57"/>
      <c r="SM132" s="57"/>
      <c r="SN132" s="57"/>
      <c r="SO132" s="57"/>
      <c r="SP132" s="57"/>
      <c r="SQ132" s="57"/>
      <c r="SR132" s="57"/>
      <c r="SS132" s="57"/>
      <c r="ST132" s="57"/>
      <c r="SU132" s="57"/>
      <c r="SV132" s="57"/>
      <c r="SW132" s="57"/>
      <c r="SX132" s="57"/>
      <c r="SY132" s="57"/>
      <c r="SZ132" s="57"/>
      <c r="TA132" s="57"/>
      <c r="TB132" s="57"/>
      <c r="TC132" s="57"/>
      <c r="TD132" s="57"/>
      <c r="TE132" s="57"/>
      <c r="TF132" s="57"/>
      <c r="TG132" s="57"/>
      <c r="TH132" s="57"/>
      <c r="TI132" s="57"/>
      <c r="TJ132" s="57"/>
      <c r="TK132" s="57"/>
      <c r="TL132" s="57"/>
      <c r="TM132" s="57"/>
      <c r="TN132" s="57"/>
      <c r="TO132" s="57"/>
      <c r="TP132" s="57"/>
      <c r="TQ132" s="57"/>
      <c r="TR132" s="57"/>
      <c r="TS132" s="57"/>
      <c r="TT132" s="57"/>
      <c r="TU132" s="57"/>
      <c r="TV132" s="57"/>
      <c r="TW132" s="57"/>
      <c r="TX132" s="57"/>
      <c r="TY132" s="57"/>
      <c r="TZ132" s="57"/>
      <c r="UA132" s="57"/>
      <c r="UB132" s="57"/>
      <c r="UC132" s="57"/>
      <c r="UD132" s="57"/>
      <c r="UE132" s="57"/>
      <c r="UF132" s="57"/>
      <c r="UG132" s="57"/>
      <c r="UH132" s="57"/>
      <c r="UI132" s="57"/>
      <c r="UJ132" s="57"/>
      <c r="UK132" s="57"/>
      <c r="UL132" s="57"/>
      <c r="UM132" s="57"/>
      <c r="UN132" s="57"/>
      <c r="UO132" s="57"/>
      <c r="UP132" s="57"/>
      <c r="UQ132" s="57"/>
      <c r="UR132" s="57"/>
      <c r="US132" s="57"/>
      <c r="UT132" s="57"/>
      <c r="UU132" s="57"/>
      <c r="UV132" s="57"/>
      <c r="UW132" s="57"/>
      <c r="UX132" s="57"/>
      <c r="UY132" s="57"/>
      <c r="UZ132" s="57"/>
      <c r="VA132" s="57"/>
      <c r="VB132" s="57"/>
      <c r="VC132" s="57"/>
      <c r="VD132" s="57"/>
      <c r="VE132" s="57"/>
      <c r="VF132" s="57"/>
      <c r="VG132" s="57"/>
      <c r="VH132" s="57"/>
      <c r="VI132" s="57"/>
      <c r="VJ132" s="57"/>
      <c r="VK132" s="57"/>
      <c r="VL132" s="57"/>
      <c r="VM132" s="57"/>
      <c r="VN132" s="57"/>
      <c r="VO132" s="57"/>
      <c r="VP132" s="57"/>
      <c r="VQ132" s="57"/>
      <c r="VR132" s="57"/>
      <c r="VS132" s="57"/>
      <c r="VT132" s="57"/>
      <c r="VU132" s="57"/>
      <c r="VV132" s="57"/>
      <c r="VW132" s="57"/>
      <c r="VX132" s="57"/>
      <c r="VY132" s="57"/>
      <c r="VZ132" s="57"/>
      <c r="WA132" s="57"/>
      <c r="WB132" s="57"/>
      <c r="WC132" s="57"/>
      <c r="WD132" s="57"/>
      <c r="WE132" s="57"/>
      <c r="WF132" s="57"/>
      <c r="WG132" s="57"/>
      <c r="WH132" s="57"/>
      <c r="WI132" s="57"/>
      <c r="WJ132" s="57"/>
      <c r="WK132" s="57"/>
      <c r="WL132" s="57"/>
      <c r="WM132" s="57"/>
      <c r="WN132" s="57"/>
      <c r="WO132" s="57"/>
      <c r="WP132" s="57"/>
      <c r="WQ132" s="57"/>
      <c r="WR132" s="57"/>
      <c r="WS132" s="57"/>
      <c r="WT132" s="57"/>
      <c r="WU132" s="57"/>
      <c r="WV132" s="57"/>
      <c r="WW132" s="57"/>
      <c r="WX132" s="57"/>
      <c r="WY132" s="57"/>
      <c r="WZ132" s="57"/>
      <c r="XA132" s="57"/>
      <c r="XB132" s="57"/>
      <c r="XC132" s="57"/>
      <c r="XD132" s="57"/>
      <c r="XE132" s="57"/>
      <c r="XF132" s="57"/>
      <c r="XG132" s="57"/>
      <c r="XH132" s="57"/>
      <c r="XI132" s="57"/>
      <c r="XJ132" s="57"/>
      <c r="XK132" s="57"/>
      <c r="XL132" s="57"/>
      <c r="XM132" s="57"/>
      <c r="XN132" s="57"/>
      <c r="XO132" s="57"/>
      <c r="XP132" s="57"/>
      <c r="XQ132" s="57"/>
      <c r="XR132" s="57"/>
      <c r="XS132" s="57"/>
      <c r="XT132" s="57"/>
      <c r="XU132" s="57"/>
      <c r="XV132" s="57"/>
      <c r="XW132" s="57"/>
      <c r="XX132" s="57"/>
      <c r="XY132" s="57"/>
      <c r="XZ132" s="57"/>
      <c r="YA132" s="57"/>
      <c r="YB132" s="57"/>
      <c r="YC132" s="57"/>
      <c r="YD132" s="57"/>
      <c r="YE132" s="57"/>
      <c r="YF132" s="57"/>
      <c r="YG132" s="57"/>
      <c r="YH132" s="57"/>
      <c r="YI132" s="57"/>
      <c r="YJ132" s="57"/>
      <c r="YK132" s="57"/>
      <c r="YL132" s="57"/>
      <c r="YM132" s="57"/>
      <c r="YN132" s="57"/>
      <c r="YO132" s="57"/>
      <c r="YP132" s="57"/>
      <c r="YQ132" s="57"/>
      <c r="YR132" s="57"/>
      <c r="YS132" s="57"/>
      <c r="YT132" s="57"/>
      <c r="YU132" s="57"/>
      <c r="YV132" s="57"/>
      <c r="YW132" s="57"/>
      <c r="YX132" s="57"/>
      <c r="YY132" s="57"/>
    </row>
    <row r="133" spans="2:675" x14ac:dyDescent="0.25">
      <c r="B133" s="154"/>
      <c r="C133" s="60">
        <f t="shared" si="4"/>
        <v>131</v>
      </c>
      <c r="D133" s="57" t="s">
        <v>56</v>
      </c>
      <c r="E133" s="57"/>
      <c r="F133" s="57">
        <f t="shared" ref="F133:F196" ca="1" si="5">HLOOKUP($D$3,G$3:YY$1048576,C133,FALSE)</f>
        <v>0</v>
      </c>
      <c r="G133" s="57">
        <v>0</v>
      </c>
      <c r="H133" s="57"/>
      <c r="I133" s="57"/>
      <c r="J133" s="57"/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  <c r="Q133" s="57">
        <v>3</v>
      </c>
      <c r="R133" s="57">
        <v>0</v>
      </c>
      <c r="S133" s="57">
        <v>0</v>
      </c>
      <c r="T133" s="57">
        <v>0</v>
      </c>
      <c r="U133" s="57">
        <v>0</v>
      </c>
      <c r="V133" s="57">
        <v>0</v>
      </c>
      <c r="W133" s="57">
        <v>0</v>
      </c>
      <c r="X133" s="57"/>
      <c r="Y133" s="57"/>
      <c r="Z133" s="57">
        <v>0</v>
      </c>
      <c r="AA133" s="57">
        <v>0</v>
      </c>
      <c r="AB133" s="57">
        <v>0</v>
      </c>
      <c r="AC133" s="57">
        <v>0</v>
      </c>
      <c r="AD133" s="57">
        <v>0</v>
      </c>
      <c r="AE133" s="57">
        <v>5</v>
      </c>
      <c r="AF133" s="57">
        <v>0</v>
      </c>
      <c r="AG133" s="57">
        <v>0</v>
      </c>
      <c r="AH133" s="57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7">
        <v>0</v>
      </c>
      <c r="AP133" s="57">
        <v>0</v>
      </c>
      <c r="AQ133" s="57">
        <v>0</v>
      </c>
      <c r="AR133" s="57">
        <v>0</v>
      </c>
      <c r="AS133" s="57">
        <v>6</v>
      </c>
      <c r="AT133" s="57">
        <v>0</v>
      </c>
      <c r="AU133" s="57">
        <v>0</v>
      </c>
      <c r="AV133" s="57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7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3</v>
      </c>
      <c r="BI133" s="57">
        <v>3</v>
      </c>
      <c r="BJ133" s="57">
        <v>9</v>
      </c>
      <c r="BK133" s="57">
        <v>9</v>
      </c>
      <c r="BL133" s="57">
        <v>3</v>
      </c>
      <c r="BM133" s="57">
        <v>3</v>
      </c>
      <c r="BN133" s="57">
        <v>3</v>
      </c>
      <c r="BO133" s="57">
        <v>3</v>
      </c>
      <c r="BP133" s="57">
        <v>3</v>
      </c>
      <c r="BQ133" s="57">
        <v>2</v>
      </c>
      <c r="BR133" s="57">
        <v>2</v>
      </c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  <c r="DC133" s="57"/>
      <c r="DD133" s="57"/>
      <c r="DE133" s="57"/>
      <c r="DF133" s="57"/>
      <c r="DG133" s="57"/>
      <c r="DH133" s="57"/>
      <c r="DI133" s="57"/>
      <c r="DJ133" s="57"/>
      <c r="DK133" s="57"/>
      <c r="DL133" s="57"/>
      <c r="DM133" s="57"/>
      <c r="DN133" s="57"/>
      <c r="DO133" s="57"/>
      <c r="DP133" s="57"/>
      <c r="DQ133" s="57"/>
      <c r="DR133" s="57"/>
      <c r="DS133" s="57"/>
      <c r="DT133" s="57"/>
      <c r="DU133" s="57"/>
      <c r="DV133" s="57"/>
      <c r="DW133" s="57"/>
      <c r="DX133" s="57"/>
      <c r="DY133" s="57"/>
      <c r="DZ133" s="57"/>
      <c r="EA133" s="57"/>
      <c r="EB133" s="57"/>
      <c r="EC133" s="57"/>
      <c r="ED133" s="57"/>
      <c r="EE133" s="57"/>
      <c r="EF133" s="57"/>
      <c r="EG133" s="57"/>
      <c r="EH133" s="57"/>
      <c r="EI133" s="57"/>
      <c r="EJ133" s="57"/>
      <c r="EK133" s="57"/>
      <c r="EL133" s="57"/>
      <c r="EM133" s="57"/>
      <c r="EN133" s="57"/>
      <c r="EO133" s="57"/>
      <c r="EP133" s="57"/>
      <c r="EQ133" s="57"/>
      <c r="ER133" s="57"/>
      <c r="ES133" s="57"/>
      <c r="ET133" s="57"/>
      <c r="EU133" s="57"/>
      <c r="EV133" s="57"/>
      <c r="EW133" s="57"/>
      <c r="EX133" s="57"/>
      <c r="EY133" s="57"/>
      <c r="EZ133" s="57"/>
      <c r="FA133" s="57"/>
      <c r="FB133" s="57"/>
      <c r="FC133" s="57"/>
      <c r="FD133" s="57"/>
      <c r="FE133" s="57"/>
      <c r="FF133" s="57"/>
      <c r="FG133" s="57"/>
      <c r="FH133" s="57"/>
      <c r="FI133" s="57"/>
      <c r="FJ133" s="57"/>
      <c r="FK133" s="57"/>
      <c r="FL133" s="57"/>
      <c r="FM133" s="57"/>
      <c r="FN133" s="57"/>
      <c r="FO133" s="57"/>
      <c r="FP133" s="57"/>
      <c r="FQ133" s="57"/>
      <c r="FR133" s="57"/>
      <c r="FS133" s="57"/>
      <c r="FT133" s="57"/>
      <c r="FU133" s="57"/>
      <c r="FV133" s="57"/>
      <c r="FW133" s="57"/>
      <c r="FX133" s="57"/>
      <c r="FY133" s="57"/>
      <c r="FZ133" s="57"/>
      <c r="GA133" s="57"/>
      <c r="GB133" s="57"/>
      <c r="GC133" s="57"/>
      <c r="GD133" s="57"/>
      <c r="GE133" s="57"/>
      <c r="GF133" s="57"/>
      <c r="GG133" s="57"/>
      <c r="GH133" s="57"/>
      <c r="GI133" s="57"/>
      <c r="GJ133" s="57"/>
      <c r="GK133" s="57"/>
      <c r="GL133" s="57"/>
      <c r="GM133" s="57"/>
      <c r="GN133" s="57"/>
      <c r="GO133" s="57"/>
      <c r="GP133" s="57"/>
      <c r="GQ133" s="57"/>
      <c r="GR133" s="57"/>
      <c r="GS133" s="57"/>
      <c r="GT133" s="57"/>
      <c r="GU133" s="57"/>
      <c r="GV133" s="57"/>
      <c r="GW133" s="57"/>
      <c r="GX133" s="57"/>
      <c r="GY133" s="57"/>
      <c r="GZ133" s="57"/>
      <c r="HA133" s="57"/>
      <c r="HB133" s="57"/>
      <c r="HC133" s="57"/>
      <c r="HD133" s="57"/>
      <c r="HE133" s="57"/>
      <c r="HF133" s="57"/>
      <c r="HG133" s="57"/>
      <c r="HH133" s="57"/>
      <c r="HI133" s="57"/>
      <c r="HJ133" s="57"/>
      <c r="HK133" s="57"/>
      <c r="HL133" s="57"/>
      <c r="HM133" s="57"/>
      <c r="HN133" s="57"/>
      <c r="HO133" s="57"/>
      <c r="HP133" s="57"/>
      <c r="HQ133" s="57"/>
      <c r="HR133" s="57"/>
      <c r="HS133" s="57"/>
      <c r="HT133" s="57"/>
      <c r="HU133" s="57"/>
      <c r="HV133" s="57"/>
      <c r="HW133" s="57"/>
      <c r="HX133" s="57"/>
      <c r="HY133" s="57"/>
      <c r="HZ133" s="57"/>
      <c r="IA133" s="57"/>
      <c r="IB133" s="57"/>
      <c r="IC133" s="57"/>
      <c r="ID133" s="57"/>
      <c r="IE133" s="57"/>
      <c r="IF133" s="57"/>
      <c r="IG133" s="57"/>
      <c r="IH133" s="57"/>
      <c r="II133" s="57"/>
      <c r="IJ133" s="57"/>
      <c r="IK133" s="57"/>
      <c r="IL133" s="57"/>
      <c r="IM133" s="57"/>
      <c r="IN133" s="57"/>
      <c r="IO133" s="57"/>
      <c r="IP133" s="57"/>
      <c r="IQ133" s="57"/>
      <c r="IR133" s="57"/>
      <c r="IS133" s="57"/>
      <c r="IT133" s="57"/>
      <c r="IU133" s="57"/>
      <c r="IV133" s="57"/>
      <c r="IW133" s="57"/>
      <c r="IX133" s="57"/>
      <c r="IY133" s="57"/>
      <c r="IZ133" s="57"/>
      <c r="JA133" s="57"/>
      <c r="JB133" s="57"/>
      <c r="JC133" s="57"/>
      <c r="JD133" s="57"/>
      <c r="JE133" s="57"/>
      <c r="JF133" s="57"/>
      <c r="JG133" s="57"/>
      <c r="JH133" s="57"/>
      <c r="JI133" s="57"/>
      <c r="JJ133" s="57"/>
      <c r="JK133" s="57"/>
      <c r="JL133" s="57"/>
      <c r="JM133" s="57"/>
      <c r="JN133" s="57"/>
      <c r="JO133" s="57"/>
      <c r="JP133" s="57"/>
      <c r="JQ133" s="57"/>
      <c r="JR133" s="57"/>
      <c r="JS133" s="57"/>
      <c r="JT133" s="57"/>
      <c r="JU133" s="57"/>
      <c r="JV133" s="57"/>
      <c r="JW133" s="57"/>
      <c r="JX133" s="57"/>
      <c r="JY133" s="57"/>
      <c r="JZ133" s="57"/>
      <c r="KA133" s="57"/>
      <c r="KB133" s="57"/>
      <c r="KC133" s="57"/>
      <c r="KD133" s="57"/>
      <c r="KE133" s="57"/>
      <c r="KF133" s="57"/>
      <c r="KG133" s="57"/>
      <c r="KH133" s="57"/>
      <c r="KI133" s="57"/>
      <c r="KJ133" s="57"/>
      <c r="KK133" s="57"/>
      <c r="KL133" s="57"/>
      <c r="KM133" s="57"/>
      <c r="KN133" s="57"/>
      <c r="KO133" s="57"/>
      <c r="KP133" s="57"/>
      <c r="KQ133" s="57"/>
      <c r="KR133" s="57"/>
      <c r="KS133" s="57"/>
      <c r="KT133" s="57"/>
      <c r="KU133" s="57"/>
      <c r="KV133" s="57"/>
      <c r="KW133" s="57"/>
      <c r="KX133" s="57"/>
      <c r="KY133" s="57"/>
      <c r="KZ133" s="57"/>
      <c r="LA133" s="57"/>
      <c r="LB133" s="57"/>
      <c r="LC133" s="57"/>
      <c r="LD133" s="57"/>
      <c r="LE133" s="57"/>
      <c r="LF133" s="57"/>
      <c r="LG133" s="57"/>
      <c r="LH133" s="57"/>
      <c r="LI133" s="57"/>
      <c r="LJ133" s="57"/>
      <c r="LK133" s="57"/>
      <c r="LL133" s="57"/>
      <c r="LM133" s="57"/>
      <c r="LN133" s="57"/>
      <c r="LO133" s="57"/>
      <c r="LP133" s="57"/>
      <c r="LQ133" s="57"/>
      <c r="LR133" s="57"/>
      <c r="LS133" s="57"/>
      <c r="LT133" s="57"/>
      <c r="LU133" s="57"/>
      <c r="LV133" s="57"/>
      <c r="LW133" s="57"/>
      <c r="LX133" s="57"/>
      <c r="LY133" s="57"/>
      <c r="LZ133" s="57"/>
      <c r="MA133" s="57"/>
      <c r="MB133" s="57"/>
      <c r="MC133" s="57"/>
      <c r="MD133" s="57"/>
      <c r="ME133" s="57"/>
      <c r="MF133" s="57"/>
      <c r="MG133" s="57"/>
      <c r="MH133" s="57"/>
      <c r="MI133" s="57"/>
      <c r="MJ133" s="57"/>
      <c r="MK133" s="57"/>
      <c r="ML133" s="57"/>
      <c r="MM133" s="57"/>
      <c r="MN133" s="57"/>
      <c r="MO133" s="57"/>
      <c r="MP133" s="57"/>
      <c r="MQ133" s="57"/>
      <c r="MR133" s="57"/>
      <c r="MS133" s="57"/>
      <c r="MT133" s="57"/>
      <c r="MU133" s="57"/>
      <c r="MV133" s="57"/>
      <c r="MW133" s="57"/>
      <c r="MX133" s="57"/>
      <c r="MY133" s="57"/>
      <c r="MZ133" s="57"/>
      <c r="NA133" s="57"/>
      <c r="NB133" s="57"/>
      <c r="NC133" s="57"/>
      <c r="ND133" s="57"/>
      <c r="NE133" s="57"/>
      <c r="NF133" s="57"/>
      <c r="NG133" s="57"/>
      <c r="NH133" s="57"/>
      <c r="NI133" s="57"/>
      <c r="NJ133" s="57"/>
      <c r="NK133" s="57"/>
      <c r="NL133" s="57"/>
      <c r="NM133" s="57"/>
      <c r="NN133" s="57"/>
      <c r="NO133" s="57"/>
      <c r="NP133" s="57"/>
      <c r="NQ133" s="57"/>
      <c r="NR133" s="57"/>
      <c r="NS133" s="57"/>
      <c r="NT133" s="57"/>
      <c r="NU133" s="57"/>
      <c r="NV133" s="57"/>
      <c r="NW133" s="57"/>
      <c r="NX133" s="57"/>
      <c r="NY133" s="57"/>
      <c r="NZ133" s="57"/>
      <c r="OA133" s="57"/>
      <c r="OB133" s="57"/>
      <c r="OC133" s="57"/>
      <c r="OD133" s="57"/>
      <c r="OE133" s="57"/>
      <c r="OF133" s="57"/>
      <c r="OG133" s="57"/>
      <c r="OH133" s="57"/>
      <c r="OI133" s="57"/>
      <c r="OJ133" s="57"/>
      <c r="OK133" s="57"/>
      <c r="OL133" s="57"/>
      <c r="OM133" s="57"/>
      <c r="ON133" s="57"/>
      <c r="OO133" s="57"/>
      <c r="OP133" s="57"/>
      <c r="OQ133" s="57"/>
      <c r="OR133" s="57"/>
      <c r="OS133" s="57"/>
      <c r="OT133" s="57"/>
      <c r="OU133" s="57"/>
      <c r="OV133" s="57"/>
      <c r="OW133" s="57"/>
      <c r="OX133" s="57"/>
      <c r="OY133" s="57"/>
      <c r="OZ133" s="57"/>
      <c r="PA133" s="57"/>
      <c r="PB133" s="57"/>
      <c r="PC133" s="57"/>
      <c r="PD133" s="57"/>
      <c r="PE133" s="57"/>
      <c r="PF133" s="57"/>
      <c r="PG133" s="57"/>
      <c r="PH133" s="57"/>
      <c r="PI133" s="57"/>
      <c r="PJ133" s="57"/>
      <c r="PK133" s="57"/>
      <c r="PL133" s="57"/>
      <c r="PM133" s="57"/>
      <c r="PN133" s="57"/>
      <c r="PO133" s="57"/>
      <c r="PP133" s="57"/>
      <c r="PQ133" s="57"/>
      <c r="PR133" s="57"/>
      <c r="PS133" s="57"/>
      <c r="PT133" s="57"/>
      <c r="PU133" s="57"/>
      <c r="PV133" s="57"/>
      <c r="PW133" s="57"/>
      <c r="PX133" s="57"/>
      <c r="PY133" s="57"/>
      <c r="PZ133" s="57"/>
      <c r="QA133" s="57"/>
      <c r="QB133" s="57"/>
      <c r="QC133" s="57"/>
      <c r="QD133" s="57"/>
      <c r="QE133" s="57"/>
      <c r="QF133" s="57"/>
      <c r="QG133" s="57"/>
      <c r="QH133" s="57"/>
      <c r="QI133" s="57"/>
      <c r="QJ133" s="57"/>
      <c r="QK133" s="57"/>
      <c r="QL133" s="57"/>
      <c r="QM133" s="57"/>
      <c r="QN133" s="57"/>
      <c r="QO133" s="57"/>
      <c r="QP133" s="57"/>
      <c r="QQ133" s="57"/>
      <c r="QR133" s="57"/>
      <c r="QS133" s="57"/>
      <c r="QT133" s="57"/>
      <c r="QU133" s="57"/>
      <c r="QV133" s="57"/>
      <c r="QW133" s="57"/>
      <c r="QX133" s="57"/>
      <c r="QY133" s="57"/>
      <c r="QZ133" s="57"/>
      <c r="RA133" s="57"/>
      <c r="RB133" s="57"/>
      <c r="RC133" s="57"/>
      <c r="RD133" s="57"/>
      <c r="RE133" s="57"/>
      <c r="RF133" s="57"/>
      <c r="RG133" s="57"/>
      <c r="RH133" s="57"/>
      <c r="RI133" s="57"/>
      <c r="RJ133" s="57"/>
      <c r="RK133" s="57"/>
      <c r="RL133" s="57"/>
      <c r="RM133" s="57"/>
      <c r="RN133" s="57"/>
      <c r="RO133" s="57"/>
      <c r="RP133" s="57"/>
      <c r="RQ133" s="57"/>
      <c r="RR133" s="57"/>
      <c r="RS133" s="57"/>
      <c r="RT133" s="57"/>
      <c r="RU133" s="57"/>
      <c r="RV133" s="57"/>
      <c r="RW133" s="57"/>
      <c r="RX133" s="57"/>
      <c r="RY133" s="57"/>
      <c r="RZ133" s="57"/>
      <c r="SA133" s="57"/>
      <c r="SB133" s="57"/>
      <c r="SC133" s="57"/>
      <c r="SD133" s="57"/>
      <c r="SE133" s="57"/>
      <c r="SF133" s="57"/>
      <c r="SG133" s="57"/>
      <c r="SH133" s="57"/>
      <c r="SI133" s="57"/>
      <c r="SJ133" s="57"/>
      <c r="SK133" s="57"/>
      <c r="SL133" s="57"/>
      <c r="SM133" s="57"/>
      <c r="SN133" s="57"/>
      <c r="SO133" s="57"/>
      <c r="SP133" s="57"/>
      <c r="SQ133" s="57"/>
      <c r="SR133" s="57"/>
      <c r="SS133" s="57"/>
      <c r="ST133" s="57"/>
      <c r="SU133" s="57"/>
      <c r="SV133" s="57"/>
      <c r="SW133" s="57"/>
      <c r="SX133" s="57"/>
      <c r="SY133" s="57"/>
      <c r="SZ133" s="57"/>
      <c r="TA133" s="57"/>
      <c r="TB133" s="57"/>
      <c r="TC133" s="57"/>
      <c r="TD133" s="57"/>
      <c r="TE133" s="57"/>
      <c r="TF133" s="57"/>
      <c r="TG133" s="57"/>
      <c r="TH133" s="57"/>
      <c r="TI133" s="57"/>
      <c r="TJ133" s="57"/>
      <c r="TK133" s="57"/>
      <c r="TL133" s="57"/>
      <c r="TM133" s="57"/>
      <c r="TN133" s="57"/>
      <c r="TO133" s="57"/>
      <c r="TP133" s="57"/>
      <c r="TQ133" s="57"/>
      <c r="TR133" s="57"/>
      <c r="TS133" s="57"/>
      <c r="TT133" s="57"/>
      <c r="TU133" s="57"/>
      <c r="TV133" s="57"/>
      <c r="TW133" s="57"/>
      <c r="TX133" s="57"/>
      <c r="TY133" s="57"/>
      <c r="TZ133" s="57"/>
      <c r="UA133" s="57"/>
      <c r="UB133" s="57"/>
      <c r="UC133" s="57"/>
      <c r="UD133" s="57"/>
      <c r="UE133" s="57"/>
      <c r="UF133" s="57"/>
      <c r="UG133" s="57"/>
      <c r="UH133" s="57"/>
      <c r="UI133" s="57"/>
      <c r="UJ133" s="57"/>
      <c r="UK133" s="57"/>
      <c r="UL133" s="57"/>
      <c r="UM133" s="57"/>
      <c r="UN133" s="57"/>
      <c r="UO133" s="57"/>
      <c r="UP133" s="57"/>
      <c r="UQ133" s="57"/>
      <c r="UR133" s="57"/>
      <c r="US133" s="57"/>
      <c r="UT133" s="57"/>
      <c r="UU133" s="57"/>
      <c r="UV133" s="57"/>
      <c r="UW133" s="57"/>
      <c r="UX133" s="57"/>
      <c r="UY133" s="57"/>
      <c r="UZ133" s="57"/>
      <c r="VA133" s="57"/>
      <c r="VB133" s="57"/>
      <c r="VC133" s="57"/>
      <c r="VD133" s="57"/>
      <c r="VE133" s="57"/>
      <c r="VF133" s="57"/>
      <c r="VG133" s="57"/>
      <c r="VH133" s="57"/>
      <c r="VI133" s="57"/>
      <c r="VJ133" s="57"/>
      <c r="VK133" s="57"/>
      <c r="VL133" s="57"/>
      <c r="VM133" s="57"/>
      <c r="VN133" s="57"/>
      <c r="VO133" s="57"/>
      <c r="VP133" s="57"/>
      <c r="VQ133" s="57"/>
      <c r="VR133" s="57"/>
      <c r="VS133" s="57"/>
      <c r="VT133" s="57"/>
      <c r="VU133" s="57"/>
      <c r="VV133" s="57"/>
      <c r="VW133" s="57"/>
      <c r="VX133" s="57"/>
      <c r="VY133" s="57"/>
      <c r="VZ133" s="57"/>
      <c r="WA133" s="57"/>
      <c r="WB133" s="57"/>
      <c r="WC133" s="57"/>
      <c r="WD133" s="57"/>
      <c r="WE133" s="57"/>
      <c r="WF133" s="57"/>
      <c r="WG133" s="57"/>
      <c r="WH133" s="57"/>
      <c r="WI133" s="57"/>
      <c r="WJ133" s="57"/>
      <c r="WK133" s="57"/>
      <c r="WL133" s="57"/>
      <c r="WM133" s="57"/>
      <c r="WN133" s="57"/>
      <c r="WO133" s="57"/>
      <c r="WP133" s="57"/>
      <c r="WQ133" s="57"/>
      <c r="WR133" s="57"/>
      <c r="WS133" s="57"/>
      <c r="WT133" s="57"/>
      <c r="WU133" s="57"/>
      <c r="WV133" s="57"/>
      <c r="WW133" s="57"/>
      <c r="WX133" s="57"/>
      <c r="WY133" s="57"/>
      <c r="WZ133" s="57"/>
      <c r="XA133" s="57"/>
      <c r="XB133" s="57"/>
      <c r="XC133" s="57"/>
      <c r="XD133" s="57"/>
      <c r="XE133" s="57"/>
      <c r="XF133" s="57"/>
      <c r="XG133" s="57"/>
      <c r="XH133" s="57"/>
      <c r="XI133" s="57"/>
      <c r="XJ133" s="57"/>
      <c r="XK133" s="57"/>
      <c r="XL133" s="57"/>
      <c r="XM133" s="57"/>
      <c r="XN133" s="57"/>
      <c r="XO133" s="57"/>
      <c r="XP133" s="57"/>
      <c r="XQ133" s="57"/>
      <c r="XR133" s="57"/>
      <c r="XS133" s="57"/>
      <c r="XT133" s="57"/>
      <c r="XU133" s="57"/>
      <c r="XV133" s="57"/>
      <c r="XW133" s="57"/>
      <c r="XX133" s="57"/>
      <c r="XY133" s="57"/>
      <c r="XZ133" s="57"/>
      <c r="YA133" s="57"/>
      <c r="YB133" s="57"/>
      <c r="YC133" s="57"/>
      <c r="YD133" s="57"/>
      <c r="YE133" s="57"/>
      <c r="YF133" s="57"/>
      <c r="YG133" s="57"/>
      <c r="YH133" s="57"/>
      <c r="YI133" s="57"/>
      <c r="YJ133" s="57"/>
      <c r="YK133" s="57"/>
      <c r="YL133" s="57"/>
      <c r="YM133" s="57"/>
      <c r="YN133" s="57"/>
      <c r="YO133" s="57"/>
      <c r="YP133" s="57"/>
      <c r="YQ133" s="57"/>
      <c r="YR133" s="57"/>
      <c r="YS133" s="57"/>
      <c r="YT133" s="57"/>
      <c r="YU133" s="57"/>
      <c r="YV133" s="57"/>
      <c r="YW133" s="57"/>
      <c r="YX133" s="57"/>
      <c r="YY133" s="57"/>
    </row>
    <row r="134" spans="2:675" x14ac:dyDescent="0.25">
      <c r="B134" s="154"/>
      <c r="C134" s="60">
        <f t="shared" si="4"/>
        <v>132</v>
      </c>
      <c r="D134" s="57" t="s">
        <v>53</v>
      </c>
      <c r="E134" s="57"/>
      <c r="F134" s="57">
        <f t="shared" ca="1" si="5"/>
        <v>0</v>
      </c>
      <c r="G134" s="57">
        <v>0</v>
      </c>
      <c r="H134" s="57"/>
      <c r="I134" s="57"/>
      <c r="J134" s="57"/>
      <c r="K134" s="57">
        <v>0</v>
      </c>
      <c r="L134" s="57">
        <v>0</v>
      </c>
      <c r="M134" s="57">
        <v>0</v>
      </c>
      <c r="N134" s="57">
        <v>0</v>
      </c>
      <c r="O134" s="57">
        <v>0</v>
      </c>
      <c r="P134" s="57">
        <v>0</v>
      </c>
      <c r="Q134" s="57">
        <v>8</v>
      </c>
      <c r="R134" s="57">
        <v>0</v>
      </c>
      <c r="S134" s="57">
        <v>0</v>
      </c>
      <c r="T134" s="57">
        <v>0</v>
      </c>
      <c r="U134" s="57">
        <v>0</v>
      </c>
      <c r="V134" s="57">
        <v>0</v>
      </c>
      <c r="W134" s="57">
        <v>0</v>
      </c>
      <c r="X134" s="57"/>
      <c r="Y134" s="57"/>
      <c r="Z134" s="57">
        <v>0</v>
      </c>
      <c r="AA134" s="57">
        <v>0</v>
      </c>
      <c r="AB134" s="57">
        <v>0</v>
      </c>
      <c r="AC134" s="57">
        <v>0</v>
      </c>
      <c r="AD134" s="57">
        <v>0</v>
      </c>
      <c r="AE134" s="57">
        <v>12</v>
      </c>
      <c r="AF134" s="57">
        <v>0</v>
      </c>
      <c r="AG134" s="57">
        <v>0</v>
      </c>
      <c r="AH134" s="57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7">
        <v>0</v>
      </c>
      <c r="AP134" s="57">
        <v>0</v>
      </c>
      <c r="AQ134" s="57">
        <v>0</v>
      </c>
      <c r="AR134" s="57">
        <v>0</v>
      </c>
      <c r="AS134" s="57">
        <v>12</v>
      </c>
      <c r="AT134" s="57">
        <v>0</v>
      </c>
      <c r="AU134" s="57">
        <v>0</v>
      </c>
      <c r="AV134" s="57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7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7">
        <v>10</v>
      </c>
      <c r="BK134" s="57">
        <v>10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7">
        <v>0</v>
      </c>
      <c r="BR134" s="57">
        <v>0</v>
      </c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  <c r="DF134" s="57"/>
      <c r="DG134" s="57"/>
      <c r="DH134" s="57"/>
      <c r="DI134" s="57"/>
      <c r="DJ134" s="57"/>
      <c r="DK134" s="57"/>
      <c r="DL134" s="57"/>
      <c r="DM134" s="57"/>
      <c r="DN134" s="57"/>
      <c r="DO134" s="57"/>
      <c r="DP134" s="57"/>
      <c r="DQ134" s="57"/>
      <c r="DR134" s="57"/>
      <c r="DS134" s="57"/>
      <c r="DT134" s="57"/>
      <c r="DU134" s="57"/>
      <c r="DV134" s="57"/>
      <c r="DW134" s="57"/>
      <c r="DX134" s="57"/>
      <c r="DY134" s="57"/>
      <c r="DZ134" s="57"/>
      <c r="EA134" s="57"/>
      <c r="EB134" s="57"/>
      <c r="EC134" s="57"/>
      <c r="ED134" s="57"/>
      <c r="EE134" s="57"/>
      <c r="EF134" s="57"/>
      <c r="EG134" s="57"/>
      <c r="EH134" s="57"/>
      <c r="EI134" s="57"/>
      <c r="EJ134" s="57"/>
      <c r="EK134" s="57"/>
      <c r="EL134" s="57"/>
      <c r="EM134" s="57"/>
      <c r="EN134" s="57"/>
      <c r="EO134" s="57"/>
      <c r="EP134" s="57"/>
      <c r="EQ134" s="57"/>
      <c r="ER134" s="57"/>
      <c r="ES134" s="57"/>
      <c r="ET134" s="57"/>
      <c r="EU134" s="57"/>
      <c r="EV134" s="57"/>
      <c r="EW134" s="57"/>
      <c r="EX134" s="57"/>
      <c r="EY134" s="57"/>
      <c r="EZ134" s="57"/>
      <c r="FA134" s="57"/>
      <c r="FB134" s="57"/>
      <c r="FC134" s="57"/>
      <c r="FD134" s="57"/>
      <c r="FE134" s="57"/>
      <c r="FF134" s="57"/>
      <c r="FG134" s="57"/>
      <c r="FH134" s="57"/>
      <c r="FI134" s="57"/>
      <c r="FJ134" s="57"/>
      <c r="FK134" s="57"/>
      <c r="FL134" s="57"/>
      <c r="FM134" s="57"/>
      <c r="FN134" s="57"/>
      <c r="FO134" s="57"/>
      <c r="FP134" s="57"/>
      <c r="FQ134" s="57"/>
      <c r="FR134" s="57"/>
      <c r="FS134" s="57"/>
      <c r="FT134" s="57"/>
      <c r="FU134" s="57"/>
      <c r="FV134" s="57"/>
      <c r="FW134" s="57"/>
      <c r="FX134" s="57"/>
      <c r="FY134" s="57"/>
      <c r="FZ134" s="57"/>
      <c r="GA134" s="57"/>
      <c r="GB134" s="57"/>
      <c r="GC134" s="57"/>
      <c r="GD134" s="57"/>
      <c r="GE134" s="57"/>
      <c r="GF134" s="57"/>
      <c r="GG134" s="57"/>
      <c r="GH134" s="57"/>
      <c r="GI134" s="57"/>
      <c r="GJ134" s="57"/>
      <c r="GK134" s="57"/>
      <c r="GL134" s="57"/>
      <c r="GM134" s="57"/>
      <c r="GN134" s="57"/>
      <c r="GO134" s="57"/>
      <c r="GP134" s="57"/>
      <c r="GQ134" s="57"/>
      <c r="GR134" s="57"/>
      <c r="GS134" s="57"/>
      <c r="GT134" s="57"/>
      <c r="GU134" s="57"/>
      <c r="GV134" s="57"/>
      <c r="GW134" s="57"/>
      <c r="GX134" s="57"/>
      <c r="GY134" s="57"/>
      <c r="GZ134" s="57"/>
      <c r="HA134" s="57"/>
      <c r="HB134" s="57"/>
      <c r="HC134" s="57"/>
      <c r="HD134" s="57"/>
      <c r="HE134" s="57"/>
      <c r="HF134" s="57"/>
      <c r="HG134" s="57"/>
      <c r="HH134" s="57"/>
      <c r="HI134" s="57"/>
      <c r="HJ134" s="57"/>
      <c r="HK134" s="57"/>
      <c r="HL134" s="57"/>
      <c r="HM134" s="57"/>
      <c r="HN134" s="57"/>
      <c r="HO134" s="57"/>
      <c r="HP134" s="57"/>
      <c r="HQ134" s="57"/>
      <c r="HR134" s="57"/>
      <c r="HS134" s="57"/>
      <c r="HT134" s="57"/>
      <c r="HU134" s="57"/>
      <c r="HV134" s="57"/>
      <c r="HW134" s="57"/>
      <c r="HX134" s="57"/>
      <c r="HY134" s="57"/>
      <c r="HZ134" s="57"/>
      <c r="IA134" s="57"/>
      <c r="IB134" s="57"/>
      <c r="IC134" s="57"/>
      <c r="ID134" s="57"/>
      <c r="IE134" s="57"/>
      <c r="IF134" s="57"/>
      <c r="IG134" s="57"/>
      <c r="IH134" s="57"/>
      <c r="II134" s="57"/>
      <c r="IJ134" s="57"/>
      <c r="IK134" s="57"/>
      <c r="IL134" s="57"/>
      <c r="IM134" s="57"/>
      <c r="IN134" s="57"/>
      <c r="IO134" s="57"/>
      <c r="IP134" s="57"/>
      <c r="IQ134" s="57"/>
      <c r="IR134" s="57"/>
      <c r="IS134" s="57"/>
      <c r="IT134" s="57"/>
      <c r="IU134" s="57"/>
      <c r="IV134" s="57"/>
      <c r="IW134" s="57"/>
      <c r="IX134" s="57"/>
      <c r="IY134" s="57"/>
      <c r="IZ134" s="57"/>
      <c r="JA134" s="57"/>
      <c r="JB134" s="57"/>
      <c r="JC134" s="57"/>
      <c r="JD134" s="57"/>
      <c r="JE134" s="57"/>
      <c r="JF134" s="57"/>
      <c r="JG134" s="57"/>
      <c r="JH134" s="57"/>
      <c r="JI134" s="57"/>
      <c r="JJ134" s="57"/>
      <c r="JK134" s="57"/>
      <c r="JL134" s="57"/>
      <c r="JM134" s="57"/>
      <c r="JN134" s="57"/>
      <c r="JO134" s="57"/>
      <c r="JP134" s="57"/>
      <c r="JQ134" s="57"/>
      <c r="JR134" s="57"/>
      <c r="JS134" s="57"/>
      <c r="JT134" s="57"/>
      <c r="JU134" s="57"/>
      <c r="JV134" s="57"/>
      <c r="JW134" s="57"/>
      <c r="JX134" s="57"/>
      <c r="JY134" s="57"/>
      <c r="JZ134" s="57"/>
      <c r="KA134" s="57"/>
      <c r="KB134" s="57"/>
      <c r="KC134" s="57"/>
      <c r="KD134" s="57"/>
      <c r="KE134" s="57"/>
      <c r="KF134" s="57"/>
      <c r="KG134" s="57"/>
      <c r="KH134" s="57"/>
      <c r="KI134" s="57"/>
      <c r="KJ134" s="57"/>
      <c r="KK134" s="57"/>
      <c r="KL134" s="57"/>
      <c r="KM134" s="57"/>
      <c r="KN134" s="57"/>
      <c r="KO134" s="57"/>
      <c r="KP134" s="57"/>
      <c r="KQ134" s="57"/>
      <c r="KR134" s="57"/>
      <c r="KS134" s="57"/>
      <c r="KT134" s="57"/>
      <c r="KU134" s="57"/>
      <c r="KV134" s="57"/>
      <c r="KW134" s="57"/>
      <c r="KX134" s="57"/>
      <c r="KY134" s="57"/>
      <c r="KZ134" s="57"/>
      <c r="LA134" s="57"/>
      <c r="LB134" s="57"/>
      <c r="LC134" s="57"/>
      <c r="LD134" s="57"/>
      <c r="LE134" s="57"/>
      <c r="LF134" s="57"/>
      <c r="LG134" s="57"/>
      <c r="LH134" s="57"/>
      <c r="LI134" s="57"/>
      <c r="LJ134" s="57"/>
      <c r="LK134" s="57"/>
      <c r="LL134" s="57"/>
      <c r="LM134" s="57"/>
      <c r="LN134" s="57"/>
      <c r="LO134" s="57"/>
      <c r="LP134" s="57"/>
      <c r="LQ134" s="57"/>
      <c r="LR134" s="57"/>
      <c r="LS134" s="57"/>
      <c r="LT134" s="57"/>
      <c r="LU134" s="57"/>
      <c r="LV134" s="57"/>
      <c r="LW134" s="57"/>
      <c r="LX134" s="57"/>
      <c r="LY134" s="57"/>
      <c r="LZ134" s="57"/>
      <c r="MA134" s="57"/>
      <c r="MB134" s="57"/>
      <c r="MC134" s="57"/>
      <c r="MD134" s="57"/>
      <c r="ME134" s="57"/>
      <c r="MF134" s="57"/>
      <c r="MG134" s="57"/>
      <c r="MH134" s="57"/>
      <c r="MI134" s="57"/>
      <c r="MJ134" s="57"/>
      <c r="MK134" s="57"/>
      <c r="ML134" s="57"/>
      <c r="MM134" s="57"/>
      <c r="MN134" s="57"/>
      <c r="MO134" s="57"/>
      <c r="MP134" s="57"/>
      <c r="MQ134" s="57"/>
      <c r="MR134" s="57"/>
      <c r="MS134" s="57"/>
      <c r="MT134" s="57"/>
      <c r="MU134" s="57"/>
      <c r="MV134" s="57"/>
      <c r="MW134" s="57"/>
      <c r="MX134" s="57"/>
      <c r="MY134" s="57"/>
      <c r="MZ134" s="57"/>
      <c r="NA134" s="57"/>
      <c r="NB134" s="57"/>
      <c r="NC134" s="57"/>
      <c r="ND134" s="57"/>
      <c r="NE134" s="57"/>
      <c r="NF134" s="57"/>
      <c r="NG134" s="57"/>
      <c r="NH134" s="57"/>
      <c r="NI134" s="57"/>
      <c r="NJ134" s="57"/>
      <c r="NK134" s="57"/>
      <c r="NL134" s="57"/>
      <c r="NM134" s="57"/>
      <c r="NN134" s="57"/>
      <c r="NO134" s="57"/>
      <c r="NP134" s="57"/>
      <c r="NQ134" s="57"/>
      <c r="NR134" s="57"/>
      <c r="NS134" s="57"/>
      <c r="NT134" s="57"/>
      <c r="NU134" s="57"/>
      <c r="NV134" s="57"/>
      <c r="NW134" s="57"/>
      <c r="NX134" s="57"/>
      <c r="NY134" s="57"/>
      <c r="NZ134" s="57"/>
      <c r="OA134" s="57"/>
      <c r="OB134" s="57"/>
      <c r="OC134" s="57"/>
      <c r="OD134" s="57"/>
      <c r="OE134" s="57"/>
      <c r="OF134" s="57"/>
      <c r="OG134" s="57"/>
      <c r="OH134" s="57"/>
      <c r="OI134" s="57"/>
      <c r="OJ134" s="57"/>
      <c r="OK134" s="57"/>
      <c r="OL134" s="57"/>
      <c r="OM134" s="57"/>
      <c r="ON134" s="57"/>
      <c r="OO134" s="57"/>
      <c r="OP134" s="57"/>
      <c r="OQ134" s="57"/>
      <c r="OR134" s="57"/>
      <c r="OS134" s="57"/>
      <c r="OT134" s="57"/>
      <c r="OU134" s="57"/>
      <c r="OV134" s="57"/>
      <c r="OW134" s="57"/>
      <c r="OX134" s="57"/>
      <c r="OY134" s="57"/>
      <c r="OZ134" s="57"/>
      <c r="PA134" s="57"/>
      <c r="PB134" s="57"/>
      <c r="PC134" s="57"/>
      <c r="PD134" s="57"/>
      <c r="PE134" s="57"/>
      <c r="PF134" s="57"/>
      <c r="PG134" s="57"/>
      <c r="PH134" s="57"/>
      <c r="PI134" s="57"/>
      <c r="PJ134" s="57"/>
      <c r="PK134" s="57"/>
      <c r="PL134" s="57"/>
      <c r="PM134" s="57"/>
      <c r="PN134" s="57"/>
      <c r="PO134" s="57"/>
      <c r="PP134" s="57"/>
      <c r="PQ134" s="57"/>
      <c r="PR134" s="57"/>
      <c r="PS134" s="57"/>
      <c r="PT134" s="57"/>
      <c r="PU134" s="57"/>
      <c r="PV134" s="57"/>
      <c r="PW134" s="57"/>
      <c r="PX134" s="57"/>
      <c r="PY134" s="57"/>
      <c r="PZ134" s="57"/>
      <c r="QA134" s="57"/>
      <c r="QB134" s="57"/>
      <c r="QC134" s="57"/>
      <c r="QD134" s="57"/>
      <c r="QE134" s="57"/>
      <c r="QF134" s="57"/>
      <c r="QG134" s="57"/>
      <c r="QH134" s="57"/>
      <c r="QI134" s="57"/>
      <c r="QJ134" s="57"/>
      <c r="QK134" s="57"/>
      <c r="QL134" s="57"/>
      <c r="QM134" s="57"/>
      <c r="QN134" s="57"/>
      <c r="QO134" s="57"/>
      <c r="QP134" s="57"/>
      <c r="QQ134" s="57"/>
      <c r="QR134" s="57"/>
      <c r="QS134" s="57"/>
      <c r="QT134" s="57"/>
      <c r="QU134" s="57"/>
      <c r="QV134" s="57"/>
      <c r="QW134" s="57"/>
      <c r="QX134" s="57"/>
      <c r="QY134" s="57"/>
      <c r="QZ134" s="57"/>
      <c r="RA134" s="57"/>
      <c r="RB134" s="57"/>
      <c r="RC134" s="57"/>
      <c r="RD134" s="57"/>
      <c r="RE134" s="57"/>
      <c r="RF134" s="57"/>
      <c r="RG134" s="57"/>
      <c r="RH134" s="57"/>
      <c r="RI134" s="57"/>
      <c r="RJ134" s="57"/>
      <c r="RK134" s="57"/>
      <c r="RL134" s="57"/>
      <c r="RM134" s="57"/>
      <c r="RN134" s="57"/>
      <c r="RO134" s="57"/>
      <c r="RP134" s="57"/>
      <c r="RQ134" s="57"/>
      <c r="RR134" s="57"/>
      <c r="RS134" s="57"/>
      <c r="RT134" s="57"/>
      <c r="RU134" s="57"/>
      <c r="RV134" s="57"/>
      <c r="RW134" s="57"/>
      <c r="RX134" s="57"/>
      <c r="RY134" s="57"/>
      <c r="RZ134" s="57"/>
      <c r="SA134" s="57"/>
      <c r="SB134" s="57"/>
      <c r="SC134" s="57"/>
      <c r="SD134" s="57"/>
      <c r="SE134" s="57"/>
      <c r="SF134" s="57"/>
      <c r="SG134" s="57"/>
      <c r="SH134" s="57"/>
      <c r="SI134" s="57"/>
      <c r="SJ134" s="57"/>
      <c r="SK134" s="57"/>
      <c r="SL134" s="57"/>
      <c r="SM134" s="57"/>
      <c r="SN134" s="57"/>
      <c r="SO134" s="57"/>
      <c r="SP134" s="57"/>
      <c r="SQ134" s="57"/>
      <c r="SR134" s="57"/>
      <c r="SS134" s="57"/>
      <c r="ST134" s="57"/>
      <c r="SU134" s="57"/>
      <c r="SV134" s="57"/>
      <c r="SW134" s="57"/>
      <c r="SX134" s="57"/>
      <c r="SY134" s="57"/>
      <c r="SZ134" s="57"/>
      <c r="TA134" s="57"/>
      <c r="TB134" s="57"/>
      <c r="TC134" s="57"/>
      <c r="TD134" s="57"/>
      <c r="TE134" s="57"/>
      <c r="TF134" s="57"/>
      <c r="TG134" s="57"/>
      <c r="TH134" s="57"/>
      <c r="TI134" s="57"/>
      <c r="TJ134" s="57"/>
      <c r="TK134" s="57"/>
      <c r="TL134" s="57"/>
      <c r="TM134" s="57"/>
      <c r="TN134" s="57"/>
      <c r="TO134" s="57"/>
      <c r="TP134" s="57"/>
      <c r="TQ134" s="57"/>
      <c r="TR134" s="57"/>
      <c r="TS134" s="57"/>
      <c r="TT134" s="57"/>
      <c r="TU134" s="57"/>
      <c r="TV134" s="57"/>
      <c r="TW134" s="57"/>
      <c r="TX134" s="57"/>
      <c r="TY134" s="57"/>
      <c r="TZ134" s="57"/>
      <c r="UA134" s="57"/>
      <c r="UB134" s="57"/>
      <c r="UC134" s="57"/>
      <c r="UD134" s="57"/>
      <c r="UE134" s="57"/>
      <c r="UF134" s="57"/>
      <c r="UG134" s="57"/>
      <c r="UH134" s="57"/>
      <c r="UI134" s="57"/>
      <c r="UJ134" s="57"/>
      <c r="UK134" s="57"/>
      <c r="UL134" s="57"/>
      <c r="UM134" s="57"/>
      <c r="UN134" s="57"/>
      <c r="UO134" s="57"/>
      <c r="UP134" s="57"/>
      <c r="UQ134" s="57"/>
      <c r="UR134" s="57"/>
      <c r="US134" s="57"/>
      <c r="UT134" s="57"/>
      <c r="UU134" s="57"/>
      <c r="UV134" s="57"/>
      <c r="UW134" s="57"/>
      <c r="UX134" s="57"/>
      <c r="UY134" s="57"/>
      <c r="UZ134" s="57"/>
      <c r="VA134" s="57"/>
      <c r="VB134" s="57"/>
      <c r="VC134" s="57"/>
      <c r="VD134" s="57"/>
      <c r="VE134" s="57"/>
      <c r="VF134" s="57"/>
      <c r="VG134" s="57"/>
      <c r="VH134" s="57"/>
      <c r="VI134" s="57"/>
      <c r="VJ134" s="57"/>
      <c r="VK134" s="57"/>
      <c r="VL134" s="57"/>
      <c r="VM134" s="57"/>
      <c r="VN134" s="57"/>
      <c r="VO134" s="57"/>
      <c r="VP134" s="57"/>
      <c r="VQ134" s="57"/>
      <c r="VR134" s="57"/>
      <c r="VS134" s="57"/>
      <c r="VT134" s="57"/>
      <c r="VU134" s="57"/>
      <c r="VV134" s="57"/>
      <c r="VW134" s="57"/>
      <c r="VX134" s="57"/>
      <c r="VY134" s="57"/>
      <c r="VZ134" s="57"/>
      <c r="WA134" s="57"/>
      <c r="WB134" s="57"/>
      <c r="WC134" s="57"/>
      <c r="WD134" s="57"/>
      <c r="WE134" s="57"/>
      <c r="WF134" s="57"/>
      <c r="WG134" s="57"/>
      <c r="WH134" s="57"/>
      <c r="WI134" s="57"/>
      <c r="WJ134" s="57"/>
      <c r="WK134" s="57"/>
      <c r="WL134" s="57"/>
      <c r="WM134" s="57"/>
      <c r="WN134" s="57"/>
      <c r="WO134" s="57"/>
      <c r="WP134" s="57"/>
      <c r="WQ134" s="57"/>
      <c r="WR134" s="57"/>
      <c r="WS134" s="57"/>
      <c r="WT134" s="57"/>
      <c r="WU134" s="57"/>
      <c r="WV134" s="57"/>
      <c r="WW134" s="57"/>
      <c r="WX134" s="57"/>
      <c r="WY134" s="57"/>
      <c r="WZ134" s="57"/>
      <c r="XA134" s="57"/>
      <c r="XB134" s="57"/>
      <c r="XC134" s="57"/>
      <c r="XD134" s="57"/>
      <c r="XE134" s="57"/>
      <c r="XF134" s="57"/>
      <c r="XG134" s="57"/>
      <c r="XH134" s="57"/>
      <c r="XI134" s="57"/>
      <c r="XJ134" s="57"/>
      <c r="XK134" s="57"/>
      <c r="XL134" s="57"/>
      <c r="XM134" s="57"/>
      <c r="XN134" s="57"/>
      <c r="XO134" s="57"/>
      <c r="XP134" s="57"/>
      <c r="XQ134" s="57"/>
      <c r="XR134" s="57"/>
      <c r="XS134" s="57"/>
      <c r="XT134" s="57"/>
      <c r="XU134" s="57"/>
      <c r="XV134" s="57"/>
      <c r="XW134" s="57"/>
      <c r="XX134" s="57"/>
      <c r="XY134" s="57"/>
      <c r="XZ134" s="57"/>
      <c r="YA134" s="57"/>
      <c r="YB134" s="57"/>
      <c r="YC134" s="57"/>
      <c r="YD134" s="57"/>
      <c r="YE134" s="57"/>
      <c r="YF134" s="57"/>
      <c r="YG134" s="57"/>
      <c r="YH134" s="57"/>
      <c r="YI134" s="57"/>
      <c r="YJ134" s="57"/>
      <c r="YK134" s="57"/>
      <c r="YL134" s="57"/>
      <c r="YM134" s="57"/>
      <c r="YN134" s="57"/>
      <c r="YO134" s="57"/>
      <c r="YP134" s="57"/>
      <c r="YQ134" s="57"/>
      <c r="YR134" s="57"/>
      <c r="YS134" s="57"/>
      <c r="YT134" s="57"/>
      <c r="YU134" s="57"/>
      <c r="YV134" s="57"/>
      <c r="YW134" s="57"/>
      <c r="YX134" s="57"/>
      <c r="YY134" s="57"/>
    </row>
    <row r="135" spans="2:675" x14ac:dyDescent="0.25">
      <c r="B135" s="154"/>
      <c r="C135" s="60">
        <f t="shared" si="4"/>
        <v>133</v>
      </c>
      <c r="D135" s="57" t="s">
        <v>50</v>
      </c>
      <c r="E135" s="57"/>
      <c r="F135" s="57">
        <f t="shared" ca="1" si="5"/>
        <v>0</v>
      </c>
      <c r="G135" s="57">
        <v>0</v>
      </c>
      <c r="H135" s="57"/>
      <c r="I135" s="57"/>
      <c r="J135" s="57"/>
      <c r="K135" s="57">
        <v>0</v>
      </c>
      <c r="L135" s="57">
        <v>0</v>
      </c>
      <c r="M135" s="57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7">
        <v>0</v>
      </c>
      <c r="U135" s="57">
        <v>0</v>
      </c>
      <c r="V135" s="57">
        <v>0</v>
      </c>
      <c r="W135" s="57">
        <v>0</v>
      </c>
      <c r="X135" s="57"/>
      <c r="Y135" s="57"/>
      <c r="Z135" s="57">
        <v>0</v>
      </c>
      <c r="AA135" s="57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7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7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7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7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7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7">
        <v>0</v>
      </c>
      <c r="BR135" s="57">
        <v>0</v>
      </c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  <c r="DF135" s="57"/>
      <c r="DG135" s="57"/>
      <c r="DH135" s="57"/>
      <c r="DI135" s="57"/>
      <c r="DJ135" s="57"/>
      <c r="DK135" s="57"/>
      <c r="DL135" s="57"/>
      <c r="DM135" s="57"/>
      <c r="DN135" s="57"/>
      <c r="DO135" s="57"/>
      <c r="DP135" s="57"/>
      <c r="DQ135" s="57"/>
      <c r="DR135" s="57"/>
      <c r="DS135" s="57"/>
      <c r="DT135" s="57"/>
      <c r="DU135" s="57"/>
      <c r="DV135" s="57"/>
      <c r="DW135" s="57"/>
      <c r="DX135" s="57"/>
      <c r="DY135" s="57"/>
      <c r="DZ135" s="57"/>
      <c r="EA135" s="57"/>
      <c r="EB135" s="57"/>
      <c r="EC135" s="57"/>
      <c r="ED135" s="57"/>
      <c r="EE135" s="57"/>
      <c r="EF135" s="57"/>
      <c r="EG135" s="57"/>
      <c r="EH135" s="57"/>
      <c r="EI135" s="57"/>
      <c r="EJ135" s="57"/>
      <c r="EK135" s="57"/>
      <c r="EL135" s="57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EX135" s="57"/>
      <c r="EY135" s="57"/>
      <c r="EZ135" s="57"/>
      <c r="FA135" s="57"/>
      <c r="FB135" s="57"/>
      <c r="FC135" s="57"/>
      <c r="FD135" s="57"/>
      <c r="FE135" s="57"/>
      <c r="FF135" s="57"/>
      <c r="FG135" s="57"/>
      <c r="FH135" s="57"/>
      <c r="FI135" s="57"/>
      <c r="FJ135" s="57"/>
      <c r="FK135" s="57"/>
      <c r="FL135" s="57"/>
      <c r="FM135" s="57"/>
      <c r="FN135" s="57"/>
      <c r="FO135" s="57"/>
      <c r="FP135" s="57"/>
      <c r="FQ135" s="57"/>
      <c r="FR135" s="57"/>
      <c r="FS135" s="57"/>
      <c r="FT135" s="57"/>
      <c r="FU135" s="57"/>
      <c r="FV135" s="57"/>
      <c r="FW135" s="57"/>
      <c r="FX135" s="57"/>
      <c r="FY135" s="57"/>
      <c r="FZ135" s="57"/>
      <c r="GA135" s="57"/>
      <c r="GB135" s="57"/>
      <c r="GC135" s="57"/>
      <c r="GD135" s="57"/>
      <c r="GE135" s="57"/>
      <c r="GF135" s="57"/>
      <c r="GG135" s="57"/>
      <c r="GH135" s="57"/>
      <c r="GI135" s="57"/>
      <c r="GJ135" s="57"/>
      <c r="GK135" s="57"/>
      <c r="GL135" s="57"/>
      <c r="GM135" s="57"/>
      <c r="GN135" s="57"/>
      <c r="GO135" s="57"/>
      <c r="GP135" s="57"/>
      <c r="GQ135" s="57"/>
      <c r="GR135" s="57"/>
      <c r="GS135" s="57"/>
      <c r="GT135" s="57"/>
      <c r="GU135" s="57"/>
      <c r="GV135" s="57"/>
      <c r="GW135" s="57"/>
      <c r="GX135" s="57"/>
      <c r="GY135" s="57"/>
      <c r="GZ135" s="57"/>
      <c r="HA135" s="57"/>
      <c r="HB135" s="57"/>
      <c r="HC135" s="57"/>
      <c r="HD135" s="57"/>
      <c r="HE135" s="57"/>
      <c r="HF135" s="57"/>
      <c r="HG135" s="57"/>
      <c r="HH135" s="57"/>
      <c r="HI135" s="57"/>
      <c r="HJ135" s="57"/>
      <c r="HK135" s="57"/>
      <c r="HL135" s="57"/>
      <c r="HM135" s="57"/>
      <c r="HN135" s="57"/>
      <c r="HO135" s="57"/>
      <c r="HP135" s="57"/>
      <c r="HQ135" s="57"/>
      <c r="HR135" s="57"/>
      <c r="HS135" s="57"/>
      <c r="HT135" s="57"/>
      <c r="HU135" s="57"/>
      <c r="HV135" s="57"/>
      <c r="HW135" s="57"/>
      <c r="HX135" s="57"/>
      <c r="HY135" s="57"/>
      <c r="HZ135" s="57"/>
      <c r="IA135" s="57"/>
      <c r="IB135" s="57"/>
      <c r="IC135" s="57"/>
      <c r="ID135" s="57"/>
      <c r="IE135" s="57"/>
      <c r="IF135" s="57"/>
      <c r="IG135" s="57"/>
      <c r="IH135" s="57"/>
      <c r="II135" s="57"/>
      <c r="IJ135" s="57"/>
      <c r="IK135" s="57"/>
      <c r="IL135" s="57"/>
      <c r="IM135" s="57"/>
      <c r="IN135" s="57"/>
      <c r="IO135" s="57"/>
      <c r="IP135" s="57"/>
      <c r="IQ135" s="57"/>
      <c r="IR135" s="57"/>
      <c r="IS135" s="57"/>
      <c r="IT135" s="57"/>
      <c r="IU135" s="57"/>
      <c r="IV135" s="57"/>
      <c r="IW135" s="57"/>
      <c r="IX135" s="57"/>
      <c r="IY135" s="57"/>
      <c r="IZ135" s="57"/>
      <c r="JA135" s="57"/>
      <c r="JB135" s="57"/>
      <c r="JC135" s="57"/>
      <c r="JD135" s="57"/>
      <c r="JE135" s="57"/>
      <c r="JF135" s="57"/>
      <c r="JG135" s="57"/>
      <c r="JH135" s="57"/>
      <c r="JI135" s="57"/>
      <c r="JJ135" s="57"/>
      <c r="JK135" s="57"/>
      <c r="JL135" s="57"/>
      <c r="JM135" s="57"/>
      <c r="JN135" s="57"/>
      <c r="JO135" s="57"/>
      <c r="JP135" s="57"/>
      <c r="JQ135" s="57"/>
      <c r="JR135" s="57"/>
      <c r="JS135" s="57"/>
      <c r="JT135" s="57"/>
      <c r="JU135" s="57"/>
      <c r="JV135" s="57"/>
      <c r="JW135" s="57"/>
      <c r="JX135" s="57"/>
      <c r="JY135" s="57"/>
      <c r="JZ135" s="57"/>
      <c r="KA135" s="57"/>
      <c r="KB135" s="57"/>
      <c r="KC135" s="57"/>
      <c r="KD135" s="57"/>
      <c r="KE135" s="57"/>
      <c r="KF135" s="57"/>
      <c r="KG135" s="57"/>
      <c r="KH135" s="57"/>
      <c r="KI135" s="57"/>
      <c r="KJ135" s="57"/>
      <c r="KK135" s="57"/>
      <c r="KL135" s="57"/>
      <c r="KM135" s="57"/>
      <c r="KN135" s="57"/>
      <c r="KO135" s="57"/>
      <c r="KP135" s="57"/>
      <c r="KQ135" s="57"/>
      <c r="KR135" s="57"/>
      <c r="KS135" s="57"/>
      <c r="KT135" s="57"/>
      <c r="KU135" s="57"/>
      <c r="KV135" s="57"/>
      <c r="KW135" s="57"/>
      <c r="KX135" s="57"/>
      <c r="KY135" s="57"/>
      <c r="KZ135" s="57"/>
      <c r="LA135" s="57"/>
      <c r="LB135" s="57"/>
      <c r="LC135" s="57"/>
      <c r="LD135" s="57"/>
      <c r="LE135" s="57"/>
      <c r="LF135" s="57"/>
      <c r="LG135" s="57"/>
      <c r="LH135" s="57"/>
      <c r="LI135" s="57"/>
      <c r="LJ135" s="57"/>
      <c r="LK135" s="57"/>
      <c r="LL135" s="57"/>
      <c r="LM135" s="57"/>
      <c r="LN135" s="57"/>
      <c r="LO135" s="57"/>
      <c r="LP135" s="57"/>
      <c r="LQ135" s="57"/>
      <c r="LR135" s="57"/>
      <c r="LS135" s="57"/>
      <c r="LT135" s="57"/>
      <c r="LU135" s="57"/>
      <c r="LV135" s="57"/>
      <c r="LW135" s="57"/>
      <c r="LX135" s="57"/>
      <c r="LY135" s="57"/>
      <c r="LZ135" s="57"/>
      <c r="MA135" s="57"/>
      <c r="MB135" s="57"/>
      <c r="MC135" s="57"/>
      <c r="MD135" s="57"/>
      <c r="ME135" s="57"/>
      <c r="MF135" s="57"/>
      <c r="MG135" s="57"/>
      <c r="MH135" s="57"/>
      <c r="MI135" s="57"/>
      <c r="MJ135" s="57"/>
      <c r="MK135" s="57"/>
      <c r="ML135" s="57"/>
      <c r="MM135" s="57"/>
      <c r="MN135" s="57"/>
      <c r="MO135" s="57"/>
      <c r="MP135" s="57"/>
      <c r="MQ135" s="57"/>
      <c r="MR135" s="57"/>
      <c r="MS135" s="57"/>
      <c r="MT135" s="57"/>
      <c r="MU135" s="57"/>
      <c r="MV135" s="57"/>
      <c r="MW135" s="57"/>
      <c r="MX135" s="57"/>
      <c r="MY135" s="57"/>
      <c r="MZ135" s="57"/>
      <c r="NA135" s="57"/>
      <c r="NB135" s="57"/>
      <c r="NC135" s="57"/>
      <c r="ND135" s="57"/>
      <c r="NE135" s="57"/>
      <c r="NF135" s="57"/>
      <c r="NG135" s="57"/>
      <c r="NH135" s="57"/>
      <c r="NI135" s="57"/>
      <c r="NJ135" s="57"/>
      <c r="NK135" s="57"/>
      <c r="NL135" s="57"/>
      <c r="NM135" s="57"/>
      <c r="NN135" s="57"/>
      <c r="NO135" s="57"/>
      <c r="NP135" s="57"/>
      <c r="NQ135" s="57"/>
      <c r="NR135" s="57"/>
      <c r="NS135" s="57"/>
      <c r="NT135" s="57"/>
      <c r="NU135" s="57"/>
      <c r="NV135" s="57"/>
      <c r="NW135" s="57"/>
      <c r="NX135" s="57"/>
      <c r="NY135" s="57"/>
      <c r="NZ135" s="57"/>
      <c r="OA135" s="57"/>
      <c r="OB135" s="57"/>
      <c r="OC135" s="57"/>
      <c r="OD135" s="57"/>
      <c r="OE135" s="57"/>
      <c r="OF135" s="57"/>
      <c r="OG135" s="57"/>
      <c r="OH135" s="57"/>
      <c r="OI135" s="57"/>
      <c r="OJ135" s="57"/>
      <c r="OK135" s="57"/>
      <c r="OL135" s="57"/>
      <c r="OM135" s="57"/>
      <c r="ON135" s="57"/>
      <c r="OO135" s="57"/>
      <c r="OP135" s="57"/>
      <c r="OQ135" s="57"/>
      <c r="OR135" s="57"/>
      <c r="OS135" s="57"/>
      <c r="OT135" s="57"/>
      <c r="OU135" s="57"/>
      <c r="OV135" s="57"/>
      <c r="OW135" s="57"/>
      <c r="OX135" s="57"/>
      <c r="OY135" s="57"/>
      <c r="OZ135" s="57"/>
      <c r="PA135" s="57"/>
      <c r="PB135" s="57"/>
      <c r="PC135" s="57"/>
      <c r="PD135" s="57"/>
      <c r="PE135" s="57"/>
      <c r="PF135" s="57"/>
      <c r="PG135" s="57"/>
      <c r="PH135" s="57"/>
      <c r="PI135" s="57"/>
      <c r="PJ135" s="57"/>
      <c r="PK135" s="57"/>
      <c r="PL135" s="57"/>
      <c r="PM135" s="57"/>
      <c r="PN135" s="57"/>
      <c r="PO135" s="57"/>
      <c r="PP135" s="57"/>
      <c r="PQ135" s="57"/>
      <c r="PR135" s="57"/>
      <c r="PS135" s="57"/>
      <c r="PT135" s="57"/>
      <c r="PU135" s="57"/>
      <c r="PV135" s="57"/>
      <c r="PW135" s="57"/>
      <c r="PX135" s="57"/>
      <c r="PY135" s="57"/>
      <c r="PZ135" s="57"/>
      <c r="QA135" s="57"/>
      <c r="QB135" s="57"/>
      <c r="QC135" s="57"/>
      <c r="QD135" s="57"/>
      <c r="QE135" s="57"/>
      <c r="QF135" s="57"/>
      <c r="QG135" s="57"/>
      <c r="QH135" s="57"/>
      <c r="QI135" s="57"/>
      <c r="QJ135" s="57"/>
      <c r="QK135" s="57"/>
      <c r="QL135" s="57"/>
      <c r="QM135" s="57"/>
      <c r="QN135" s="57"/>
      <c r="QO135" s="57"/>
      <c r="QP135" s="57"/>
      <c r="QQ135" s="57"/>
      <c r="QR135" s="57"/>
      <c r="QS135" s="57"/>
      <c r="QT135" s="57"/>
      <c r="QU135" s="57"/>
      <c r="QV135" s="57"/>
      <c r="QW135" s="57"/>
      <c r="QX135" s="57"/>
      <c r="QY135" s="57"/>
      <c r="QZ135" s="57"/>
      <c r="RA135" s="57"/>
      <c r="RB135" s="57"/>
      <c r="RC135" s="57"/>
      <c r="RD135" s="57"/>
      <c r="RE135" s="57"/>
      <c r="RF135" s="57"/>
      <c r="RG135" s="57"/>
      <c r="RH135" s="57"/>
      <c r="RI135" s="57"/>
      <c r="RJ135" s="57"/>
      <c r="RK135" s="57"/>
      <c r="RL135" s="57"/>
      <c r="RM135" s="57"/>
      <c r="RN135" s="57"/>
      <c r="RO135" s="57"/>
      <c r="RP135" s="57"/>
      <c r="RQ135" s="57"/>
      <c r="RR135" s="57"/>
      <c r="RS135" s="57"/>
      <c r="RT135" s="57"/>
      <c r="RU135" s="57"/>
      <c r="RV135" s="57"/>
      <c r="RW135" s="57"/>
      <c r="RX135" s="57"/>
      <c r="RY135" s="57"/>
      <c r="RZ135" s="57"/>
      <c r="SA135" s="57"/>
      <c r="SB135" s="57"/>
      <c r="SC135" s="57"/>
      <c r="SD135" s="57"/>
      <c r="SE135" s="57"/>
      <c r="SF135" s="57"/>
      <c r="SG135" s="57"/>
      <c r="SH135" s="57"/>
      <c r="SI135" s="57"/>
      <c r="SJ135" s="57"/>
      <c r="SK135" s="57"/>
      <c r="SL135" s="57"/>
      <c r="SM135" s="57"/>
      <c r="SN135" s="57"/>
      <c r="SO135" s="57"/>
      <c r="SP135" s="57"/>
      <c r="SQ135" s="57"/>
      <c r="SR135" s="57"/>
      <c r="SS135" s="57"/>
      <c r="ST135" s="57"/>
      <c r="SU135" s="57"/>
      <c r="SV135" s="57"/>
      <c r="SW135" s="57"/>
      <c r="SX135" s="57"/>
      <c r="SY135" s="57"/>
      <c r="SZ135" s="57"/>
      <c r="TA135" s="57"/>
      <c r="TB135" s="57"/>
      <c r="TC135" s="57"/>
      <c r="TD135" s="57"/>
      <c r="TE135" s="57"/>
      <c r="TF135" s="57"/>
      <c r="TG135" s="57"/>
      <c r="TH135" s="57"/>
      <c r="TI135" s="57"/>
      <c r="TJ135" s="57"/>
      <c r="TK135" s="57"/>
      <c r="TL135" s="57"/>
      <c r="TM135" s="57"/>
      <c r="TN135" s="57"/>
      <c r="TO135" s="57"/>
      <c r="TP135" s="57"/>
      <c r="TQ135" s="57"/>
      <c r="TR135" s="57"/>
      <c r="TS135" s="57"/>
      <c r="TT135" s="57"/>
      <c r="TU135" s="57"/>
      <c r="TV135" s="57"/>
      <c r="TW135" s="57"/>
      <c r="TX135" s="57"/>
      <c r="TY135" s="57"/>
      <c r="TZ135" s="57"/>
      <c r="UA135" s="57"/>
      <c r="UB135" s="57"/>
      <c r="UC135" s="57"/>
      <c r="UD135" s="57"/>
      <c r="UE135" s="57"/>
      <c r="UF135" s="57"/>
      <c r="UG135" s="57"/>
      <c r="UH135" s="57"/>
      <c r="UI135" s="57"/>
      <c r="UJ135" s="57"/>
      <c r="UK135" s="57"/>
      <c r="UL135" s="57"/>
      <c r="UM135" s="57"/>
      <c r="UN135" s="57"/>
      <c r="UO135" s="57"/>
      <c r="UP135" s="57"/>
      <c r="UQ135" s="57"/>
      <c r="UR135" s="57"/>
      <c r="US135" s="57"/>
      <c r="UT135" s="57"/>
      <c r="UU135" s="57"/>
      <c r="UV135" s="57"/>
      <c r="UW135" s="57"/>
      <c r="UX135" s="57"/>
      <c r="UY135" s="57"/>
      <c r="UZ135" s="57"/>
      <c r="VA135" s="57"/>
      <c r="VB135" s="57"/>
      <c r="VC135" s="57"/>
      <c r="VD135" s="57"/>
      <c r="VE135" s="57"/>
      <c r="VF135" s="57"/>
      <c r="VG135" s="57"/>
      <c r="VH135" s="57"/>
      <c r="VI135" s="57"/>
      <c r="VJ135" s="57"/>
      <c r="VK135" s="57"/>
      <c r="VL135" s="57"/>
      <c r="VM135" s="57"/>
      <c r="VN135" s="57"/>
      <c r="VO135" s="57"/>
      <c r="VP135" s="57"/>
      <c r="VQ135" s="57"/>
      <c r="VR135" s="57"/>
      <c r="VS135" s="57"/>
      <c r="VT135" s="57"/>
      <c r="VU135" s="57"/>
      <c r="VV135" s="57"/>
      <c r="VW135" s="57"/>
      <c r="VX135" s="57"/>
      <c r="VY135" s="57"/>
      <c r="VZ135" s="57"/>
      <c r="WA135" s="57"/>
      <c r="WB135" s="57"/>
      <c r="WC135" s="57"/>
      <c r="WD135" s="57"/>
      <c r="WE135" s="57"/>
      <c r="WF135" s="57"/>
      <c r="WG135" s="57"/>
      <c r="WH135" s="57"/>
      <c r="WI135" s="57"/>
      <c r="WJ135" s="57"/>
      <c r="WK135" s="57"/>
      <c r="WL135" s="57"/>
      <c r="WM135" s="57"/>
      <c r="WN135" s="57"/>
      <c r="WO135" s="57"/>
      <c r="WP135" s="57"/>
      <c r="WQ135" s="57"/>
      <c r="WR135" s="57"/>
      <c r="WS135" s="57"/>
      <c r="WT135" s="57"/>
      <c r="WU135" s="57"/>
      <c r="WV135" s="57"/>
      <c r="WW135" s="57"/>
      <c r="WX135" s="57"/>
      <c r="WY135" s="57"/>
      <c r="WZ135" s="57"/>
      <c r="XA135" s="57"/>
      <c r="XB135" s="57"/>
      <c r="XC135" s="57"/>
      <c r="XD135" s="57"/>
      <c r="XE135" s="57"/>
      <c r="XF135" s="57"/>
      <c r="XG135" s="57"/>
      <c r="XH135" s="57"/>
      <c r="XI135" s="57"/>
      <c r="XJ135" s="57"/>
      <c r="XK135" s="57"/>
      <c r="XL135" s="57"/>
      <c r="XM135" s="57"/>
      <c r="XN135" s="57"/>
      <c r="XO135" s="57"/>
      <c r="XP135" s="57"/>
      <c r="XQ135" s="57"/>
      <c r="XR135" s="57"/>
      <c r="XS135" s="57"/>
      <c r="XT135" s="57"/>
      <c r="XU135" s="57"/>
      <c r="XV135" s="57"/>
      <c r="XW135" s="57"/>
      <c r="XX135" s="57"/>
      <c r="XY135" s="57"/>
      <c r="XZ135" s="57"/>
      <c r="YA135" s="57"/>
      <c r="YB135" s="57"/>
      <c r="YC135" s="57"/>
      <c r="YD135" s="57"/>
      <c r="YE135" s="57"/>
      <c r="YF135" s="57"/>
      <c r="YG135" s="57"/>
      <c r="YH135" s="57"/>
      <c r="YI135" s="57"/>
      <c r="YJ135" s="57"/>
      <c r="YK135" s="57"/>
      <c r="YL135" s="57"/>
      <c r="YM135" s="57"/>
      <c r="YN135" s="57"/>
      <c r="YO135" s="57"/>
      <c r="YP135" s="57"/>
      <c r="YQ135" s="57"/>
      <c r="YR135" s="57"/>
      <c r="YS135" s="57"/>
      <c r="YT135" s="57"/>
      <c r="YU135" s="57"/>
      <c r="YV135" s="57"/>
      <c r="YW135" s="57"/>
      <c r="YX135" s="57"/>
      <c r="YY135" s="57"/>
    </row>
    <row r="136" spans="2:675" x14ac:dyDescent="0.25">
      <c r="B136" s="154"/>
      <c r="C136" s="60">
        <f t="shared" si="4"/>
        <v>134</v>
      </c>
      <c r="D136" s="57" t="s">
        <v>43</v>
      </c>
      <c r="E136" s="57"/>
      <c r="F136" s="57">
        <f t="shared" ca="1" si="5"/>
        <v>0</v>
      </c>
      <c r="G136" s="57">
        <v>0</v>
      </c>
      <c r="H136" s="57"/>
      <c r="I136" s="57"/>
      <c r="J136" s="57"/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  <c r="Q136" s="57">
        <v>1</v>
      </c>
      <c r="R136" s="57">
        <v>0</v>
      </c>
      <c r="S136" s="57">
        <v>0</v>
      </c>
      <c r="T136" s="57">
        <v>0</v>
      </c>
      <c r="U136" s="57">
        <v>0</v>
      </c>
      <c r="V136" s="57">
        <v>0</v>
      </c>
      <c r="W136" s="57">
        <v>0</v>
      </c>
      <c r="X136" s="57"/>
      <c r="Y136" s="57"/>
      <c r="Z136" s="57">
        <v>0</v>
      </c>
      <c r="AA136" s="57">
        <v>0</v>
      </c>
      <c r="AB136" s="57">
        <v>0</v>
      </c>
      <c r="AC136" s="57">
        <v>0</v>
      </c>
      <c r="AD136" s="57">
        <v>0</v>
      </c>
      <c r="AE136" s="57">
        <v>1</v>
      </c>
      <c r="AF136" s="57">
        <v>0</v>
      </c>
      <c r="AG136" s="57">
        <v>0</v>
      </c>
      <c r="AH136" s="57">
        <v>0</v>
      </c>
      <c r="AI136" s="57">
        <v>1</v>
      </c>
      <c r="AJ136" s="57">
        <v>1</v>
      </c>
      <c r="AK136" s="57">
        <v>1</v>
      </c>
      <c r="AL136" s="57">
        <v>1</v>
      </c>
      <c r="AM136" s="57">
        <v>1</v>
      </c>
      <c r="AN136" s="57">
        <v>1</v>
      </c>
      <c r="AO136" s="57">
        <v>1</v>
      </c>
      <c r="AP136" s="57">
        <v>1</v>
      </c>
      <c r="AQ136" s="57">
        <v>1</v>
      </c>
      <c r="AR136" s="57">
        <v>1</v>
      </c>
      <c r="AS136" s="57">
        <v>1</v>
      </c>
      <c r="AT136" s="57">
        <v>1</v>
      </c>
      <c r="AU136" s="57">
        <v>1</v>
      </c>
      <c r="AV136" s="57">
        <v>1</v>
      </c>
      <c r="AW136" s="57">
        <v>0</v>
      </c>
      <c r="AX136" s="57">
        <v>0</v>
      </c>
      <c r="AY136" s="57">
        <v>0</v>
      </c>
      <c r="AZ136" s="57">
        <v>0</v>
      </c>
      <c r="BA136" s="57">
        <v>1</v>
      </c>
      <c r="BB136" s="57">
        <v>1</v>
      </c>
      <c r="BC136" s="57">
        <v>1</v>
      </c>
      <c r="BD136" s="57">
        <v>1</v>
      </c>
      <c r="BE136" s="57">
        <v>1</v>
      </c>
      <c r="BF136" s="57">
        <v>0</v>
      </c>
      <c r="BG136" s="57">
        <v>1</v>
      </c>
      <c r="BH136" s="57">
        <v>1</v>
      </c>
      <c r="BI136" s="57">
        <v>1</v>
      </c>
      <c r="BJ136" s="57">
        <v>1</v>
      </c>
      <c r="BK136" s="57">
        <v>1</v>
      </c>
      <c r="BL136" s="57">
        <v>1</v>
      </c>
      <c r="BM136" s="57">
        <v>1</v>
      </c>
      <c r="BN136" s="57">
        <v>0</v>
      </c>
      <c r="BO136" s="57">
        <v>1</v>
      </c>
      <c r="BP136" s="57">
        <v>0</v>
      </c>
      <c r="BQ136" s="57">
        <v>0</v>
      </c>
      <c r="BR136" s="57">
        <v>0</v>
      </c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  <c r="DF136" s="57"/>
      <c r="DG136" s="57"/>
      <c r="DH136" s="57"/>
      <c r="DI136" s="57"/>
      <c r="DJ136" s="57"/>
      <c r="DK136" s="57"/>
      <c r="DL136" s="57"/>
      <c r="DM136" s="57"/>
      <c r="DN136" s="57"/>
      <c r="DO136" s="57"/>
      <c r="DP136" s="57"/>
      <c r="DQ136" s="57"/>
      <c r="DR136" s="57"/>
      <c r="DS136" s="57"/>
      <c r="DT136" s="57"/>
      <c r="DU136" s="57"/>
      <c r="DV136" s="57"/>
      <c r="DW136" s="57"/>
      <c r="DX136" s="57"/>
      <c r="DY136" s="57"/>
      <c r="DZ136" s="57"/>
      <c r="EA136" s="57"/>
      <c r="EB136" s="57"/>
      <c r="EC136" s="57"/>
      <c r="ED136" s="57"/>
      <c r="EE136" s="57"/>
      <c r="EF136" s="57"/>
      <c r="EG136" s="57"/>
      <c r="EH136" s="57"/>
      <c r="EI136" s="57"/>
      <c r="EJ136" s="57"/>
      <c r="EK136" s="57"/>
      <c r="EL136" s="57"/>
      <c r="EM136" s="57"/>
      <c r="EN136" s="57"/>
      <c r="EO136" s="57"/>
      <c r="EP136" s="57"/>
      <c r="EQ136" s="57"/>
      <c r="ER136" s="57"/>
      <c r="ES136" s="57"/>
      <c r="ET136" s="57"/>
      <c r="EU136" s="57"/>
      <c r="EV136" s="57"/>
      <c r="EW136" s="57"/>
      <c r="EX136" s="57"/>
      <c r="EY136" s="57"/>
      <c r="EZ136" s="57"/>
      <c r="FA136" s="57"/>
      <c r="FB136" s="57"/>
      <c r="FC136" s="57"/>
      <c r="FD136" s="57"/>
      <c r="FE136" s="57"/>
      <c r="FF136" s="57"/>
      <c r="FG136" s="57"/>
      <c r="FH136" s="57"/>
      <c r="FI136" s="57"/>
      <c r="FJ136" s="57"/>
      <c r="FK136" s="57"/>
      <c r="FL136" s="57"/>
      <c r="FM136" s="57"/>
      <c r="FN136" s="57"/>
      <c r="FO136" s="57"/>
      <c r="FP136" s="57"/>
      <c r="FQ136" s="57"/>
      <c r="FR136" s="57"/>
      <c r="FS136" s="57"/>
      <c r="FT136" s="57"/>
      <c r="FU136" s="57"/>
      <c r="FV136" s="57"/>
      <c r="FW136" s="57"/>
      <c r="FX136" s="57"/>
      <c r="FY136" s="57"/>
      <c r="FZ136" s="57"/>
      <c r="GA136" s="57"/>
      <c r="GB136" s="57"/>
      <c r="GC136" s="57"/>
      <c r="GD136" s="57"/>
      <c r="GE136" s="57"/>
      <c r="GF136" s="57"/>
      <c r="GG136" s="57"/>
      <c r="GH136" s="57"/>
      <c r="GI136" s="57"/>
      <c r="GJ136" s="57"/>
      <c r="GK136" s="57"/>
      <c r="GL136" s="57"/>
      <c r="GM136" s="57"/>
      <c r="GN136" s="57"/>
      <c r="GO136" s="57"/>
      <c r="GP136" s="57"/>
      <c r="GQ136" s="57"/>
      <c r="GR136" s="57"/>
      <c r="GS136" s="57"/>
      <c r="GT136" s="57"/>
      <c r="GU136" s="57"/>
      <c r="GV136" s="57"/>
      <c r="GW136" s="57"/>
      <c r="GX136" s="57"/>
      <c r="GY136" s="57"/>
      <c r="GZ136" s="57"/>
      <c r="HA136" s="57"/>
      <c r="HB136" s="57"/>
      <c r="HC136" s="57"/>
      <c r="HD136" s="57"/>
      <c r="HE136" s="57"/>
      <c r="HF136" s="57"/>
      <c r="HG136" s="57"/>
      <c r="HH136" s="57"/>
      <c r="HI136" s="57"/>
      <c r="HJ136" s="57"/>
      <c r="HK136" s="57"/>
      <c r="HL136" s="57"/>
      <c r="HM136" s="57"/>
      <c r="HN136" s="57"/>
      <c r="HO136" s="57"/>
      <c r="HP136" s="57"/>
      <c r="HQ136" s="57"/>
      <c r="HR136" s="57"/>
      <c r="HS136" s="57"/>
      <c r="HT136" s="57"/>
      <c r="HU136" s="57"/>
      <c r="HV136" s="57"/>
      <c r="HW136" s="57"/>
      <c r="HX136" s="57"/>
      <c r="HY136" s="57"/>
      <c r="HZ136" s="57"/>
      <c r="IA136" s="57"/>
      <c r="IB136" s="57"/>
      <c r="IC136" s="57"/>
      <c r="ID136" s="57"/>
      <c r="IE136" s="57"/>
      <c r="IF136" s="57"/>
      <c r="IG136" s="57"/>
      <c r="IH136" s="57"/>
      <c r="II136" s="57"/>
      <c r="IJ136" s="57"/>
      <c r="IK136" s="57"/>
      <c r="IL136" s="57"/>
      <c r="IM136" s="57"/>
      <c r="IN136" s="57"/>
      <c r="IO136" s="57"/>
      <c r="IP136" s="57"/>
      <c r="IQ136" s="57"/>
      <c r="IR136" s="57"/>
      <c r="IS136" s="57"/>
      <c r="IT136" s="57"/>
      <c r="IU136" s="57"/>
      <c r="IV136" s="57"/>
      <c r="IW136" s="57"/>
      <c r="IX136" s="57"/>
      <c r="IY136" s="57"/>
      <c r="IZ136" s="57"/>
      <c r="JA136" s="57"/>
      <c r="JB136" s="57"/>
      <c r="JC136" s="57"/>
      <c r="JD136" s="57"/>
      <c r="JE136" s="57"/>
      <c r="JF136" s="57"/>
      <c r="JG136" s="57"/>
      <c r="JH136" s="57"/>
      <c r="JI136" s="57"/>
      <c r="JJ136" s="57"/>
      <c r="JK136" s="57"/>
      <c r="JL136" s="57"/>
      <c r="JM136" s="57"/>
      <c r="JN136" s="57"/>
      <c r="JO136" s="57"/>
      <c r="JP136" s="57"/>
      <c r="JQ136" s="57"/>
      <c r="JR136" s="57"/>
      <c r="JS136" s="57"/>
      <c r="JT136" s="57"/>
      <c r="JU136" s="57"/>
      <c r="JV136" s="57"/>
      <c r="JW136" s="57"/>
      <c r="JX136" s="57"/>
      <c r="JY136" s="57"/>
      <c r="JZ136" s="57"/>
      <c r="KA136" s="57"/>
      <c r="KB136" s="57"/>
      <c r="KC136" s="57"/>
      <c r="KD136" s="57"/>
      <c r="KE136" s="57"/>
      <c r="KF136" s="57"/>
      <c r="KG136" s="57"/>
      <c r="KH136" s="57"/>
      <c r="KI136" s="57"/>
      <c r="KJ136" s="57"/>
      <c r="KK136" s="57"/>
      <c r="KL136" s="57"/>
      <c r="KM136" s="57"/>
      <c r="KN136" s="57"/>
      <c r="KO136" s="57"/>
      <c r="KP136" s="57"/>
      <c r="KQ136" s="57"/>
      <c r="KR136" s="57"/>
      <c r="KS136" s="57"/>
      <c r="KT136" s="57"/>
      <c r="KU136" s="57"/>
      <c r="KV136" s="57"/>
      <c r="KW136" s="57"/>
      <c r="KX136" s="57"/>
      <c r="KY136" s="57"/>
      <c r="KZ136" s="57"/>
      <c r="LA136" s="57"/>
      <c r="LB136" s="57"/>
      <c r="LC136" s="57"/>
      <c r="LD136" s="57"/>
      <c r="LE136" s="57"/>
      <c r="LF136" s="57"/>
      <c r="LG136" s="57"/>
      <c r="LH136" s="57"/>
      <c r="LI136" s="57"/>
      <c r="LJ136" s="57"/>
      <c r="LK136" s="57"/>
      <c r="LL136" s="57"/>
      <c r="LM136" s="57"/>
      <c r="LN136" s="57"/>
      <c r="LO136" s="57"/>
      <c r="LP136" s="57"/>
      <c r="LQ136" s="57"/>
      <c r="LR136" s="57"/>
      <c r="LS136" s="57"/>
      <c r="LT136" s="57"/>
      <c r="LU136" s="57"/>
      <c r="LV136" s="57"/>
      <c r="LW136" s="57"/>
      <c r="LX136" s="57"/>
      <c r="LY136" s="57"/>
      <c r="LZ136" s="57"/>
      <c r="MA136" s="57"/>
      <c r="MB136" s="57"/>
      <c r="MC136" s="57"/>
      <c r="MD136" s="57"/>
      <c r="ME136" s="57"/>
      <c r="MF136" s="57"/>
      <c r="MG136" s="57"/>
      <c r="MH136" s="57"/>
      <c r="MI136" s="57"/>
      <c r="MJ136" s="57"/>
      <c r="MK136" s="57"/>
      <c r="ML136" s="57"/>
      <c r="MM136" s="57"/>
      <c r="MN136" s="57"/>
      <c r="MO136" s="57"/>
      <c r="MP136" s="57"/>
      <c r="MQ136" s="57"/>
      <c r="MR136" s="57"/>
      <c r="MS136" s="57"/>
      <c r="MT136" s="57"/>
      <c r="MU136" s="57"/>
      <c r="MV136" s="57"/>
      <c r="MW136" s="57"/>
      <c r="MX136" s="57"/>
      <c r="MY136" s="57"/>
      <c r="MZ136" s="57"/>
      <c r="NA136" s="57"/>
      <c r="NB136" s="57"/>
      <c r="NC136" s="57"/>
      <c r="ND136" s="57"/>
      <c r="NE136" s="57"/>
      <c r="NF136" s="57"/>
      <c r="NG136" s="57"/>
      <c r="NH136" s="57"/>
      <c r="NI136" s="57"/>
      <c r="NJ136" s="57"/>
      <c r="NK136" s="57"/>
      <c r="NL136" s="57"/>
      <c r="NM136" s="57"/>
      <c r="NN136" s="57"/>
      <c r="NO136" s="57"/>
      <c r="NP136" s="57"/>
      <c r="NQ136" s="57"/>
      <c r="NR136" s="57"/>
      <c r="NS136" s="57"/>
      <c r="NT136" s="57"/>
      <c r="NU136" s="57"/>
      <c r="NV136" s="57"/>
      <c r="NW136" s="57"/>
      <c r="NX136" s="57"/>
      <c r="NY136" s="57"/>
      <c r="NZ136" s="57"/>
      <c r="OA136" s="57"/>
      <c r="OB136" s="57"/>
      <c r="OC136" s="57"/>
      <c r="OD136" s="57"/>
      <c r="OE136" s="57"/>
      <c r="OF136" s="57"/>
      <c r="OG136" s="57"/>
      <c r="OH136" s="57"/>
      <c r="OI136" s="57"/>
      <c r="OJ136" s="57"/>
      <c r="OK136" s="57"/>
      <c r="OL136" s="57"/>
      <c r="OM136" s="57"/>
      <c r="ON136" s="57"/>
      <c r="OO136" s="57"/>
      <c r="OP136" s="57"/>
      <c r="OQ136" s="57"/>
      <c r="OR136" s="57"/>
      <c r="OS136" s="57"/>
      <c r="OT136" s="57"/>
      <c r="OU136" s="57"/>
      <c r="OV136" s="57"/>
      <c r="OW136" s="57"/>
      <c r="OX136" s="57"/>
      <c r="OY136" s="57"/>
      <c r="OZ136" s="57"/>
      <c r="PA136" s="57"/>
      <c r="PB136" s="57"/>
      <c r="PC136" s="57"/>
      <c r="PD136" s="57"/>
      <c r="PE136" s="57"/>
      <c r="PF136" s="57"/>
      <c r="PG136" s="57"/>
      <c r="PH136" s="57"/>
      <c r="PI136" s="57"/>
      <c r="PJ136" s="57"/>
      <c r="PK136" s="57"/>
      <c r="PL136" s="57"/>
      <c r="PM136" s="57"/>
      <c r="PN136" s="57"/>
      <c r="PO136" s="57"/>
      <c r="PP136" s="57"/>
      <c r="PQ136" s="57"/>
      <c r="PR136" s="57"/>
      <c r="PS136" s="57"/>
      <c r="PT136" s="57"/>
      <c r="PU136" s="57"/>
      <c r="PV136" s="57"/>
      <c r="PW136" s="57"/>
      <c r="PX136" s="57"/>
      <c r="PY136" s="57"/>
      <c r="PZ136" s="57"/>
      <c r="QA136" s="57"/>
      <c r="QB136" s="57"/>
      <c r="QC136" s="57"/>
      <c r="QD136" s="57"/>
      <c r="QE136" s="57"/>
      <c r="QF136" s="57"/>
      <c r="QG136" s="57"/>
      <c r="QH136" s="57"/>
      <c r="QI136" s="57"/>
      <c r="QJ136" s="57"/>
      <c r="QK136" s="57"/>
      <c r="QL136" s="57"/>
      <c r="QM136" s="57"/>
      <c r="QN136" s="57"/>
      <c r="QO136" s="57"/>
      <c r="QP136" s="57"/>
      <c r="QQ136" s="57"/>
      <c r="QR136" s="57"/>
      <c r="QS136" s="57"/>
      <c r="QT136" s="57"/>
      <c r="QU136" s="57"/>
      <c r="QV136" s="57"/>
      <c r="QW136" s="57"/>
      <c r="QX136" s="57"/>
      <c r="QY136" s="57"/>
      <c r="QZ136" s="57"/>
      <c r="RA136" s="57"/>
      <c r="RB136" s="57"/>
      <c r="RC136" s="57"/>
      <c r="RD136" s="57"/>
      <c r="RE136" s="57"/>
      <c r="RF136" s="57"/>
      <c r="RG136" s="57"/>
      <c r="RH136" s="57"/>
      <c r="RI136" s="57"/>
      <c r="RJ136" s="57"/>
      <c r="RK136" s="57"/>
      <c r="RL136" s="57"/>
      <c r="RM136" s="57"/>
      <c r="RN136" s="57"/>
      <c r="RO136" s="57"/>
      <c r="RP136" s="57"/>
      <c r="RQ136" s="57"/>
      <c r="RR136" s="57"/>
      <c r="RS136" s="57"/>
      <c r="RT136" s="57"/>
      <c r="RU136" s="57"/>
      <c r="RV136" s="57"/>
      <c r="RW136" s="57"/>
      <c r="RX136" s="57"/>
      <c r="RY136" s="57"/>
      <c r="RZ136" s="57"/>
      <c r="SA136" s="57"/>
      <c r="SB136" s="57"/>
      <c r="SC136" s="57"/>
      <c r="SD136" s="57"/>
      <c r="SE136" s="57"/>
      <c r="SF136" s="57"/>
      <c r="SG136" s="57"/>
      <c r="SH136" s="57"/>
      <c r="SI136" s="57"/>
      <c r="SJ136" s="57"/>
      <c r="SK136" s="57"/>
      <c r="SL136" s="57"/>
      <c r="SM136" s="57"/>
      <c r="SN136" s="57"/>
      <c r="SO136" s="57"/>
      <c r="SP136" s="57"/>
      <c r="SQ136" s="57"/>
      <c r="SR136" s="57"/>
      <c r="SS136" s="57"/>
      <c r="ST136" s="57"/>
      <c r="SU136" s="57"/>
      <c r="SV136" s="57"/>
      <c r="SW136" s="57"/>
      <c r="SX136" s="57"/>
      <c r="SY136" s="57"/>
      <c r="SZ136" s="57"/>
      <c r="TA136" s="57"/>
      <c r="TB136" s="57"/>
      <c r="TC136" s="57"/>
      <c r="TD136" s="57"/>
      <c r="TE136" s="57"/>
      <c r="TF136" s="57"/>
      <c r="TG136" s="57"/>
      <c r="TH136" s="57"/>
      <c r="TI136" s="57"/>
      <c r="TJ136" s="57"/>
      <c r="TK136" s="57"/>
      <c r="TL136" s="57"/>
      <c r="TM136" s="57"/>
      <c r="TN136" s="57"/>
      <c r="TO136" s="57"/>
      <c r="TP136" s="57"/>
      <c r="TQ136" s="57"/>
      <c r="TR136" s="57"/>
      <c r="TS136" s="57"/>
      <c r="TT136" s="57"/>
      <c r="TU136" s="57"/>
      <c r="TV136" s="57"/>
      <c r="TW136" s="57"/>
      <c r="TX136" s="57"/>
      <c r="TY136" s="57"/>
      <c r="TZ136" s="57"/>
      <c r="UA136" s="57"/>
      <c r="UB136" s="57"/>
      <c r="UC136" s="57"/>
      <c r="UD136" s="57"/>
      <c r="UE136" s="57"/>
      <c r="UF136" s="57"/>
      <c r="UG136" s="57"/>
      <c r="UH136" s="57"/>
      <c r="UI136" s="57"/>
      <c r="UJ136" s="57"/>
      <c r="UK136" s="57"/>
      <c r="UL136" s="57"/>
      <c r="UM136" s="57"/>
      <c r="UN136" s="57"/>
      <c r="UO136" s="57"/>
      <c r="UP136" s="57"/>
      <c r="UQ136" s="57"/>
      <c r="UR136" s="57"/>
      <c r="US136" s="57"/>
      <c r="UT136" s="57"/>
      <c r="UU136" s="57"/>
      <c r="UV136" s="57"/>
      <c r="UW136" s="57"/>
      <c r="UX136" s="57"/>
      <c r="UY136" s="57"/>
      <c r="UZ136" s="57"/>
      <c r="VA136" s="57"/>
      <c r="VB136" s="57"/>
      <c r="VC136" s="57"/>
      <c r="VD136" s="57"/>
      <c r="VE136" s="57"/>
      <c r="VF136" s="57"/>
      <c r="VG136" s="57"/>
      <c r="VH136" s="57"/>
      <c r="VI136" s="57"/>
      <c r="VJ136" s="57"/>
      <c r="VK136" s="57"/>
      <c r="VL136" s="57"/>
      <c r="VM136" s="57"/>
      <c r="VN136" s="57"/>
      <c r="VO136" s="57"/>
      <c r="VP136" s="57"/>
      <c r="VQ136" s="57"/>
      <c r="VR136" s="57"/>
      <c r="VS136" s="57"/>
      <c r="VT136" s="57"/>
      <c r="VU136" s="57"/>
      <c r="VV136" s="57"/>
      <c r="VW136" s="57"/>
      <c r="VX136" s="57"/>
      <c r="VY136" s="57"/>
      <c r="VZ136" s="57"/>
      <c r="WA136" s="57"/>
      <c r="WB136" s="57"/>
      <c r="WC136" s="57"/>
      <c r="WD136" s="57"/>
      <c r="WE136" s="57"/>
      <c r="WF136" s="57"/>
      <c r="WG136" s="57"/>
      <c r="WH136" s="57"/>
      <c r="WI136" s="57"/>
      <c r="WJ136" s="57"/>
      <c r="WK136" s="57"/>
      <c r="WL136" s="57"/>
      <c r="WM136" s="57"/>
      <c r="WN136" s="57"/>
      <c r="WO136" s="57"/>
      <c r="WP136" s="57"/>
      <c r="WQ136" s="57"/>
      <c r="WR136" s="57"/>
      <c r="WS136" s="57"/>
      <c r="WT136" s="57"/>
      <c r="WU136" s="57"/>
      <c r="WV136" s="57"/>
      <c r="WW136" s="57"/>
      <c r="WX136" s="57"/>
      <c r="WY136" s="57"/>
      <c r="WZ136" s="57"/>
      <c r="XA136" s="57"/>
      <c r="XB136" s="57"/>
      <c r="XC136" s="57"/>
      <c r="XD136" s="57"/>
      <c r="XE136" s="57"/>
      <c r="XF136" s="57"/>
      <c r="XG136" s="57"/>
      <c r="XH136" s="57"/>
      <c r="XI136" s="57"/>
      <c r="XJ136" s="57"/>
      <c r="XK136" s="57"/>
      <c r="XL136" s="57"/>
      <c r="XM136" s="57"/>
      <c r="XN136" s="57"/>
      <c r="XO136" s="57"/>
      <c r="XP136" s="57"/>
      <c r="XQ136" s="57"/>
      <c r="XR136" s="57"/>
      <c r="XS136" s="57"/>
      <c r="XT136" s="57"/>
      <c r="XU136" s="57"/>
      <c r="XV136" s="57"/>
      <c r="XW136" s="57"/>
      <c r="XX136" s="57"/>
      <c r="XY136" s="57"/>
      <c r="XZ136" s="57"/>
      <c r="YA136" s="57"/>
      <c r="YB136" s="57"/>
      <c r="YC136" s="57"/>
      <c r="YD136" s="57"/>
      <c r="YE136" s="57"/>
      <c r="YF136" s="57"/>
      <c r="YG136" s="57"/>
      <c r="YH136" s="57"/>
      <c r="YI136" s="57"/>
      <c r="YJ136" s="57"/>
      <c r="YK136" s="57"/>
      <c r="YL136" s="57"/>
      <c r="YM136" s="57"/>
      <c r="YN136" s="57"/>
      <c r="YO136" s="57"/>
      <c r="YP136" s="57"/>
      <c r="YQ136" s="57"/>
      <c r="YR136" s="57"/>
      <c r="YS136" s="57"/>
      <c r="YT136" s="57"/>
      <c r="YU136" s="57"/>
      <c r="YV136" s="57"/>
      <c r="YW136" s="57"/>
      <c r="YX136" s="57"/>
      <c r="YY136" s="57"/>
    </row>
    <row r="137" spans="2:675" x14ac:dyDescent="0.25">
      <c r="B137" s="154"/>
      <c r="C137" s="60">
        <f t="shared" si="4"/>
        <v>135</v>
      </c>
      <c r="D137" s="57" t="s">
        <v>41</v>
      </c>
      <c r="E137" s="57"/>
      <c r="F137" s="57">
        <f t="shared" ca="1" si="5"/>
        <v>0</v>
      </c>
      <c r="G137" s="57">
        <v>0</v>
      </c>
      <c r="H137" s="57"/>
      <c r="I137" s="57"/>
      <c r="J137" s="57"/>
      <c r="K137" s="57">
        <v>0</v>
      </c>
      <c r="L137" s="57">
        <v>0</v>
      </c>
      <c r="M137" s="57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7">
        <v>0</v>
      </c>
      <c r="U137" s="57">
        <v>0</v>
      </c>
      <c r="V137" s="57">
        <v>0</v>
      </c>
      <c r="W137" s="57">
        <v>0</v>
      </c>
      <c r="X137" s="57"/>
      <c r="Y137" s="57"/>
      <c r="Z137" s="57">
        <v>0</v>
      </c>
      <c r="AA137" s="57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7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7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7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7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7">
        <v>1</v>
      </c>
      <c r="BK137" s="57">
        <v>1</v>
      </c>
      <c r="BL137" s="57">
        <v>0</v>
      </c>
      <c r="BM137" s="57">
        <v>0</v>
      </c>
      <c r="BN137" s="57">
        <v>0</v>
      </c>
      <c r="BO137" s="57">
        <v>1</v>
      </c>
      <c r="BP137" s="57">
        <v>0</v>
      </c>
      <c r="BQ137" s="57">
        <v>0</v>
      </c>
      <c r="BR137" s="57">
        <v>0</v>
      </c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  <c r="DH137" s="57"/>
      <c r="DI137" s="57"/>
      <c r="DJ137" s="57"/>
      <c r="DK137" s="57"/>
      <c r="DL137" s="57"/>
      <c r="DM137" s="57"/>
      <c r="DN137" s="57"/>
      <c r="DO137" s="57"/>
      <c r="DP137" s="57"/>
      <c r="DQ137" s="57"/>
      <c r="DR137" s="57"/>
      <c r="DS137" s="57"/>
      <c r="DT137" s="57"/>
      <c r="DU137" s="57"/>
      <c r="DV137" s="57"/>
      <c r="DW137" s="57"/>
      <c r="DX137" s="57"/>
      <c r="DY137" s="57"/>
      <c r="DZ137" s="57"/>
      <c r="EA137" s="57"/>
      <c r="EB137" s="57"/>
      <c r="EC137" s="57"/>
      <c r="ED137" s="57"/>
      <c r="EE137" s="57"/>
      <c r="EF137" s="57"/>
      <c r="EG137" s="57"/>
      <c r="EH137" s="57"/>
      <c r="EI137" s="57"/>
      <c r="EJ137" s="57"/>
      <c r="EK137" s="57"/>
      <c r="EL137" s="57"/>
      <c r="EM137" s="57"/>
      <c r="EN137" s="57"/>
      <c r="EO137" s="57"/>
      <c r="EP137" s="57"/>
      <c r="EQ137" s="57"/>
      <c r="ER137" s="57"/>
      <c r="ES137" s="57"/>
      <c r="ET137" s="57"/>
      <c r="EU137" s="57"/>
      <c r="EV137" s="57"/>
      <c r="EW137" s="57"/>
      <c r="EX137" s="57"/>
      <c r="EY137" s="57"/>
      <c r="EZ137" s="57"/>
      <c r="FA137" s="57"/>
      <c r="FB137" s="57"/>
      <c r="FC137" s="57"/>
      <c r="FD137" s="57"/>
      <c r="FE137" s="57"/>
      <c r="FF137" s="57"/>
      <c r="FG137" s="57"/>
      <c r="FH137" s="57"/>
      <c r="FI137" s="57"/>
      <c r="FJ137" s="57"/>
      <c r="FK137" s="57"/>
      <c r="FL137" s="57"/>
      <c r="FM137" s="57"/>
      <c r="FN137" s="57"/>
      <c r="FO137" s="57"/>
      <c r="FP137" s="57"/>
      <c r="FQ137" s="57"/>
      <c r="FR137" s="57"/>
      <c r="FS137" s="57"/>
      <c r="FT137" s="57"/>
      <c r="FU137" s="57"/>
      <c r="FV137" s="57"/>
      <c r="FW137" s="57"/>
      <c r="FX137" s="57"/>
      <c r="FY137" s="57"/>
      <c r="FZ137" s="57"/>
      <c r="GA137" s="57"/>
      <c r="GB137" s="57"/>
      <c r="GC137" s="57"/>
      <c r="GD137" s="57"/>
      <c r="GE137" s="57"/>
      <c r="GF137" s="57"/>
      <c r="GG137" s="57"/>
      <c r="GH137" s="57"/>
      <c r="GI137" s="57"/>
      <c r="GJ137" s="57"/>
      <c r="GK137" s="57"/>
      <c r="GL137" s="57"/>
      <c r="GM137" s="57"/>
      <c r="GN137" s="57"/>
      <c r="GO137" s="57"/>
      <c r="GP137" s="57"/>
      <c r="GQ137" s="57"/>
      <c r="GR137" s="57"/>
      <c r="GS137" s="57"/>
      <c r="GT137" s="57"/>
      <c r="GU137" s="57"/>
      <c r="GV137" s="57"/>
      <c r="GW137" s="57"/>
      <c r="GX137" s="57"/>
      <c r="GY137" s="57"/>
      <c r="GZ137" s="57"/>
      <c r="HA137" s="57"/>
      <c r="HB137" s="57"/>
      <c r="HC137" s="57"/>
      <c r="HD137" s="57"/>
      <c r="HE137" s="57"/>
      <c r="HF137" s="57"/>
      <c r="HG137" s="57"/>
      <c r="HH137" s="57"/>
      <c r="HI137" s="57"/>
      <c r="HJ137" s="57"/>
      <c r="HK137" s="57"/>
      <c r="HL137" s="57"/>
      <c r="HM137" s="57"/>
      <c r="HN137" s="57"/>
      <c r="HO137" s="57"/>
      <c r="HP137" s="57"/>
      <c r="HQ137" s="57"/>
      <c r="HR137" s="57"/>
      <c r="HS137" s="57"/>
      <c r="HT137" s="57"/>
      <c r="HU137" s="57"/>
      <c r="HV137" s="57"/>
      <c r="HW137" s="57"/>
      <c r="HX137" s="57"/>
      <c r="HY137" s="57"/>
      <c r="HZ137" s="57"/>
      <c r="IA137" s="57"/>
      <c r="IB137" s="57"/>
      <c r="IC137" s="57"/>
      <c r="ID137" s="57"/>
      <c r="IE137" s="57"/>
      <c r="IF137" s="57"/>
      <c r="IG137" s="57"/>
      <c r="IH137" s="57"/>
      <c r="II137" s="57"/>
      <c r="IJ137" s="57"/>
      <c r="IK137" s="57"/>
      <c r="IL137" s="57"/>
      <c r="IM137" s="57"/>
      <c r="IN137" s="57"/>
      <c r="IO137" s="57"/>
      <c r="IP137" s="57"/>
      <c r="IQ137" s="57"/>
      <c r="IR137" s="57"/>
      <c r="IS137" s="57"/>
      <c r="IT137" s="57"/>
      <c r="IU137" s="57"/>
      <c r="IV137" s="57"/>
      <c r="IW137" s="57"/>
      <c r="IX137" s="57"/>
      <c r="IY137" s="57"/>
      <c r="IZ137" s="57"/>
      <c r="JA137" s="57"/>
      <c r="JB137" s="57"/>
      <c r="JC137" s="57"/>
      <c r="JD137" s="57"/>
      <c r="JE137" s="57"/>
      <c r="JF137" s="57"/>
      <c r="JG137" s="57"/>
      <c r="JH137" s="57"/>
      <c r="JI137" s="57"/>
      <c r="JJ137" s="57"/>
      <c r="JK137" s="57"/>
      <c r="JL137" s="57"/>
      <c r="JM137" s="57"/>
      <c r="JN137" s="57"/>
      <c r="JO137" s="57"/>
      <c r="JP137" s="57"/>
      <c r="JQ137" s="57"/>
      <c r="JR137" s="57"/>
      <c r="JS137" s="57"/>
      <c r="JT137" s="57"/>
      <c r="JU137" s="57"/>
      <c r="JV137" s="57"/>
      <c r="JW137" s="57"/>
      <c r="JX137" s="57"/>
      <c r="JY137" s="57"/>
      <c r="JZ137" s="57"/>
      <c r="KA137" s="57"/>
      <c r="KB137" s="57"/>
      <c r="KC137" s="57"/>
      <c r="KD137" s="57"/>
      <c r="KE137" s="57"/>
      <c r="KF137" s="57"/>
      <c r="KG137" s="57"/>
      <c r="KH137" s="57"/>
      <c r="KI137" s="57"/>
      <c r="KJ137" s="57"/>
      <c r="KK137" s="57"/>
      <c r="KL137" s="57"/>
      <c r="KM137" s="57"/>
      <c r="KN137" s="57"/>
      <c r="KO137" s="57"/>
      <c r="KP137" s="57"/>
      <c r="KQ137" s="57"/>
      <c r="KR137" s="57"/>
      <c r="KS137" s="57"/>
      <c r="KT137" s="57"/>
      <c r="KU137" s="57"/>
      <c r="KV137" s="57"/>
      <c r="KW137" s="57"/>
      <c r="KX137" s="57"/>
      <c r="KY137" s="57"/>
      <c r="KZ137" s="57"/>
      <c r="LA137" s="57"/>
      <c r="LB137" s="57"/>
      <c r="LC137" s="57"/>
      <c r="LD137" s="57"/>
      <c r="LE137" s="57"/>
      <c r="LF137" s="57"/>
      <c r="LG137" s="57"/>
      <c r="LH137" s="57"/>
      <c r="LI137" s="57"/>
      <c r="LJ137" s="57"/>
      <c r="LK137" s="57"/>
      <c r="LL137" s="57"/>
      <c r="LM137" s="57"/>
      <c r="LN137" s="57"/>
      <c r="LO137" s="57"/>
      <c r="LP137" s="57"/>
      <c r="LQ137" s="57"/>
      <c r="LR137" s="57"/>
      <c r="LS137" s="57"/>
      <c r="LT137" s="57"/>
      <c r="LU137" s="57"/>
      <c r="LV137" s="57"/>
      <c r="LW137" s="57"/>
      <c r="LX137" s="57"/>
      <c r="LY137" s="57"/>
      <c r="LZ137" s="57"/>
      <c r="MA137" s="57"/>
      <c r="MB137" s="57"/>
      <c r="MC137" s="57"/>
      <c r="MD137" s="57"/>
      <c r="ME137" s="57"/>
      <c r="MF137" s="57"/>
      <c r="MG137" s="57"/>
      <c r="MH137" s="57"/>
      <c r="MI137" s="57"/>
      <c r="MJ137" s="57"/>
      <c r="MK137" s="57"/>
      <c r="ML137" s="57"/>
      <c r="MM137" s="57"/>
      <c r="MN137" s="57"/>
      <c r="MO137" s="57"/>
      <c r="MP137" s="57"/>
      <c r="MQ137" s="57"/>
      <c r="MR137" s="57"/>
      <c r="MS137" s="57"/>
      <c r="MT137" s="57"/>
      <c r="MU137" s="57"/>
      <c r="MV137" s="57"/>
      <c r="MW137" s="57"/>
      <c r="MX137" s="57"/>
      <c r="MY137" s="57"/>
      <c r="MZ137" s="57"/>
      <c r="NA137" s="57"/>
      <c r="NB137" s="57"/>
      <c r="NC137" s="57"/>
      <c r="ND137" s="57"/>
      <c r="NE137" s="57"/>
      <c r="NF137" s="57"/>
      <c r="NG137" s="57"/>
      <c r="NH137" s="57"/>
      <c r="NI137" s="57"/>
      <c r="NJ137" s="57"/>
      <c r="NK137" s="57"/>
      <c r="NL137" s="57"/>
      <c r="NM137" s="57"/>
      <c r="NN137" s="57"/>
      <c r="NO137" s="57"/>
      <c r="NP137" s="57"/>
      <c r="NQ137" s="57"/>
      <c r="NR137" s="57"/>
      <c r="NS137" s="57"/>
      <c r="NT137" s="57"/>
      <c r="NU137" s="57"/>
      <c r="NV137" s="57"/>
      <c r="NW137" s="57"/>
      <c r="NX137" s="57"/>
      <c r="NY137" s="57"/>
      <c r="NZ137" s="57"/>
      <c r="OA137" s="57"/>
      <c r="OB137" s="57"/>
      <c r="OC137" s="57"/>
      <c r="OD137" s="57"/>
      <c r="OE137" s="57"/>
      <c r="OF137" s="57"/>
      <c r="OG137" s="57"/>
      <c r="OH137" s="57"/>
      <c r="OI137" s="57"/>
      <c r="OJ137" s="57"/>
      <c r="OK137" s="57"/>
      <c r="OL137" s="57"/>
      <c r="OM137" s="57"/>
      <c r="ON137" s="57"/>
      <c r="OO137" s="57"/>
      <c r="OP137" s="57"/>
      <c r="OQ137" s="57"/>
      <c r="OR137" s="57"/>
      <c r="OS137" s="57"/>
      <c r="OT137" s="57"/>
      <c r="OU137" s="57"/>
      <c r="OV137" s="57"/>
      <c r="OW137" s="57"/>
      <c r="OX137" s="57"/>
      <c r="OY137" s="57"/>
      <c r="OZ137" s="57"/>
      <c r="PA137" s="57"/>
      <c r="PB137" s="57"/>
      <c r="PC137" s="57"/>
      <c r="PD137" s="57"/>
      <c r="PE137" s="57"/>
      <c r="PF137" s="57"/>
      <c r="PG137" s="57"/>
      <c r="PH137" s="57"/>
      <c r="PI137" s="57"/>
      <c r="PJ137" s="57"/>
      <c r="PK137" s="57"/>
      <c r="PL137" s="57"/>
      <c r="PM137" s="57"/>
      <c r="PN137" s="57"/>
      <c r="PO137" s="57"/>
      <c r="PP137" s="57"/>
      <c r="PQ137" s="57"/>
      <c r="PR137" s="57"/>
      <c r="PS137" s="57"/>
      <c r="PT137" s="57"/>
      <c r="PU137" s="57"/>
      <c r="PV137" s="57"/>
      <c r="PW137" s="57"/>
      <c r="PX137" s="57"/>
      <c r="PY137" s="57"/>
      <c r="PZ137" s="57"/>
      <c r="QA137" s="57"/>
      <c r="QB137" s="57"/>
      <c r="QC137" s="57"/>
      <c r="QD137" s="57"/>
      <c r="QE137" s="57"/>
      <c r="QF137" s="57"/>
      <c r="QG137" s="57"/>
      <c r="QH137" s="57"/>
      <c r="QI137" s="57"/>
      <c r="QJ137" s="57"/>
      <c r="QK137" s="57"/>
      <c r="QL137" s="57"/>
      <c r="QM137" s="57"/>
      <c r="QN137" s="57"/>
      <c r="QO137" s="57"/>
      <c r="QP137" s="57"/>
      <c r="QQ137" s="57"/>
      <c r="QR137" s="57"/>
      <c r="QS137" s="57"/>
      <c r="QT137" s="57"/>
      <c r="QU137" s="57"/>
      <c r="QV137" s="57"/>
      <c r="QW137" s="57"/>
      <c r="QX137" s="57"/>
      <c r="QY137" s="57"/>
      <c r="QZ137" s="57"/>
      <c r="RA137" s="57"/>
      <c r="RB137" s="57"/>
      <c r="RC137" s="57"/>
      <c r="RD137" s="57"/>
      <c r="RE137" s="57"/>
      <c r="RF137" s="57"/>
      <c r="RG137" s="57"/>
      <c r="RH137" s="57"/>
      <c r="RI137" s="57"/>
      <c r="RJ137" s="57"/>
      <c r="RK137" s="57"/>
      <c r="RL137" s="57"/>
      <c r="RM137" s="57"/>
      <c r="RN137" s="57"/>
      <c r="RO137" s="57"/>
      <c r="RP137" s="57"/>
      <c r="RQ137" s="57"/>
      <c r="RR137" s="57"/>
      <c r="RS137" s="57"/>
      <c r="RT137" s="57"/>
      <c r="RU137" s="57"/>
      <c r="RV137" s="57"/>
      <c r="RW137" s="57"/>
      <c r="RX137" s="57"/>
      <c r="RY137" s="57"/>
      <c r="RZ137" s="57"/>
      <c r="SA137" s="57"/>
      <c r="SB137" s="57"/>
      <c r="SC137" s="57"/>
      <c r="SD137" s="57"/>
      <c r="SE137" s="57"/>
      <c r="SF137" s="57"/>
      <c r="SG137" s="57"/>
      <c r="SH137" s="57"/>
      <c r="SI137" s="57"/>
      <c r="SJ137" s="57"/>
      <c r="SK137" s="57"/>
      <c r="SL137" s="57"/>
      <c r="SM137" s="57"/>
      <c r="SN137" s="57"/>
      <c r="SO137" s="57"/>
      <c r="SP137" s="57"/>
      <c r="SQ137" s="57"/>
      <c r="SR137" s="57"/>
      <c r="SS137" s="57"/>
      <c r="ST137" s="57"/>
      <c r="SU137" s="57"/>
      <c r="SV137" s="57"/>
      <c r="SW137" s="57"/>
      <c r="SX137" s="57"/>
      <c r="SY137" s="57"/>
      <c r="SZ137" s="57"/>
      <c r="TA137" s="57"/>
      <c r="TB137" s="57"/>
      <c r="TC137" s="57"/>
      <c r="TD137" s="57"/>
      <c r="TE137" s="57"/>
      <c r="TF137" s="57"/>
      <c r="TG137" s="57"/>
      <c r="TH137" s="57"/>
      <c r="TI137" s="57"/>
      <c r="TJ137" s="57"/>
      <c r="TK137" s="57"/>
      <c r="TL137" s="57"/>
      <c r="TM137" s="57"/>
      <c r="TN137" s="57"/>
      <c r="TO137" s="57"/>
      <c r="TP137" s="57"/>
      <c r="TQ137" s="57"/>
      <c r="TR137" s="57"/>
      <c r="TS137" s="57"/>
      <c r="TT137" s="57"/>
      <c r="TU137" s="57"/>
      <c r="TV137" s="57"/>
      <c r="TW137" s="57"/>
      <c r="TX137" s="57"/>
      <c r="TY137" s="57"/>
      <c r="TZ137" s="57"/>
      <c r="UA137" s="57"/>
      <c r="UB137" s="57"/>
      <c r="UC137" s="57"/>
      <c r="UD137" s="57"/>
      <c r="UE137" s="57"/>
      <c r="UF137" s="57"/>
      <c r="UG137" s="57"/>
      <c r="UH137" s="57"/>
      <c r="UI137" s="57"/>
      <c r="UJ137" s="57"/>
      <c r="UK137" s="57"/>
      <c r="UL137" s="57"/>
      <c r="UM137" s="57"/>
      <c r="UN137" s="57"/>
      <c r="UO137" s="57"/>
      <c r="UP137" s="57"/>
      <c r="UQ137" s="57"/>
      <c r="UR137" s="57"/>
      <c r="US137" s="57"/>
      <c r="UT137" s="57"/>
      <c r="UU137" s="57"/>
      <c r="UV137" s="57"/>
      <c r="UW137" s="57"/>
      <c r="UX137" s="57"/>
      <c r="UY137" s="57"/>
      <c r="UZ137" s="57"/>
      <c r="VA137" s="57"/>
      <c r="VB137" s="57"/>
      <c r="VC137" s="57"/>
      <c r="VD137" s="57"/>
      <c r="VE137" s="57"/>
      <c r="VF137" s="57"/>
      <c r="VG137" s="57"/>
      <c r="VH137" s="57"/>
      <c r="VI137" s="57"/>
      <c r="VJ137" s="57"/>
      <c r="VK137" s="57"/>
      <c r="VL137" s="57"/>
      <c r="VM137" s="57"/>
      <c r="VN137" s="57"/>
      <c r="VO137" s="57"/>
      <c r="VP137" s="57"/>
      <c r="VQ137" s="57"/>
      <c r="VR137" s="57"/>
      <c r="VS137" s="57"/>
      <c r="VT137" s="57"/>
      <c r="VU137" s="57"/>
      <c r="VV137" s="57"/>
      <c r="VW137" s="57"/>
      <c r="VX137" s="57"/>
      <c r="VY137" s="57"/>
      <c r="VZ137" s="57"/>
      <c r="WA137" s="57"/>
      <c r="WB137" s="57"/>
      <c r="WC137" s="57"/>
      <c r="WD137" s="57"/>
      <c r="WE137" s="57"/>
      <c r="WF137" s="57"/>
      <c r="WG137" s="57"/>
      <c r="WH137" s="57"/>
      <c r="WI137" s="57"/>
      <c r="WJ137" s="57"/>
      <c r="WK137" s="57"/>
      <c r="WL137" s="57"/>
      <c r="WM137" s="57"/>
      <c r="WN137" s="57"/>
      <c r="WO137" s="57"/>
      <c r="WP137" s="57"/>
      <c r="WQ137" s="57"/>
      <c r="WR137" s="57"/>
      <c r="WS137" s="57"/>
      <c r="WT137" s="57"/>
      <c r="WU137" s="57"/>
      <c r="WV137" s="57"/>
      <c r="WW137" s="57"/>
      <c r="WX137" s="57"/>
      <c r="WY137" s="57"/>
      <c r="WZ137" s="57"/>
      <c r="XA137" s="57"/>
      <c r="XB137" s="57"/>
      <c r="XC137" s="57"/>
      <c r="XD137" s="57"/>
      <c r="XE137" s="57"/>
      <c r="XF137" s="57"/>
      <c r="XG137" s="57"/>
      <c r="XH137" s="57"/>
      <c r="XI137" s="57"/>
      <c r="XJ137" s="57"/>
      <c r="XK137" s="57"/>
      <c r="XL137" s="57"/>
      <c r="XM137" s="57"/>
      <c r="XN137" s="57"/>
      <c r="XO137" s="57"/>
      <c r="XP137" s="57"/>
      <c r="XQ137" s="57"/>
      <c r="XR137" s="57"/>
      <c r="XS137" s="57"/>
      <c r="XT137" s="57"/>
      <c r="XU137" s="57"/>
      <c r="XV137" s="57"/>
      <c r="XW137" s="57"/>
      <c r="XX137" s="57"/>
      <c r="XY137" s="57"/>
      <c r="XZ137" s="57"/>
      <c r="YA137" s="57"/>
      <c r="YB137" s="57"/>
      <c r="YC137" s="57"/>
      <c r="YD137" s="57"/>
      <c r="YE137" s="57"/>
      <c r="YF137" s="57"/>
      <c r="YG137" s="57"/>
      <c r="YH137" s="57"/>
      <c r="YI137" s="57"/>
      <c r="YJ137" s="57"/>
      <c r="YK137" s="57"/>
      <c r="YL137" s="57"/>
      <c r="YM137" s="57"/>
      <c r="YN137" s="57"/>
      <c r="YO137" s="57"/>
      <c r="YP137" s="57"/>
      <c r="YQ137" s="57"/>
      <c r="YR137" s="57"/>
      <c r="YS137" s="57"/>
      <c r="YT137" s="57"/>
      <c r="YU137" s="57"/>
      <c r="YV137" s="57"/>
      <c r="YW137" s="57"/>
      <c r="YX137" s="57"/>
      <c r="YY137" s="57"/>
    </row>
    <row r="138" spans="2:675" x14ac:dyDescent="0.25">
      <c r="B138" s="154"/>
      <c r="C138" s="60">
        <f t="shared" si="4"/>
        <v>136</v>
      </c>
      <c r="D138" s="57" t="s">
        <v>39</v>
      </c>
      <c r="E138" s="57"/>
      <c r="F138" s="57">
        <f t="shared" ca="1" si="5"/>
        <v>0</v>
      </c>
      <c r="G138" s="57">
        <v>0</v>
      </c>
      <c r="H138" s="57"/>
      <c r="I138" s="57"/>
      <c r="J138" s="57"/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7">
        <v>0</v>
      </c>
      <c r="U138" s="57">
        <v>0</v>
      </c>
      <c r="V138" s="57">
        <v>0</v>
      </c>
      <c r="W138" s="57">
        <v>0</v>
      </c>
      <c r="X138" s="57"/>
      <c r="Y138" s="57"/>
      <c r="Z138" s="57">
        <v>0</v>
      </c>
      <c r="AA138" s="57">
        <v>0</v>
      </c>
      <c r="AB138" s="57">
        <v>0</v>
      </c>
      <c r="AC138" s="57">
        <v>0</v>
      </c>
      <c r="AD138" s="57">
        <v>0</v>
      </c>
      <c r="AE138" s="57">
        <v>1</v>
      </c>
      <c r="AF138" s="57">
        <v>0</v>
      </c>
      <c r="AG138" s="57">
        <v>0</v>
      </c>
      <c r="AH138" s="57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7">
        <v>0</v>
      </c>
      <c r="AP138" s="57">
        <v>0</v>
      </c>
      <c r="AQ138" s="57">
        <v>0</v>
      </c>
      <c r="AR138" s="57">
        <v>0</v>
      </c>
      <c r="AS138" s="57">
        <v>1</v>
      </c>
      <c r="AT138" s="57">
        <v>0</v>
      </c>
      <c r="AU138" s="57">
        <v>0</v>
      </c>
      <c r="AV138" s="57">
        <v>1</v>
      </c>
      <c r="AW138" s="57">
        <v>1</v>
      </c>
      <c r="AX138" s="57">
        <v>1</v>
      </c>
      <c r="AY138" s="57">
        <v>1</v>
      </c>
      <c r="AZ138" s="57">
        <v>1</v>
      </c>
      <c r="BA138" s="57">
        <v>1</v>
      </c>
      <c r="BB138" s="57">
        <v>1</v>
      </c>
      <c r="BC138" s="57">
        <v>1</v>
      </c>
      <c r="BD138" s="57">
        <v>1</v>
      </c>
      <c r="BE138" s="57">
        <v>1</v>
      </c>
      <c r="BF138" s="57">
        <v>1</v>
      </c>
      <c r="BG138" s="57">
        <v>0</v>
      </c>
      <c r="BH138" s="57">
        <v>1</v>
      </c>
      <c r="BI138" s="57">
        <v>1</v>
      </c>
      <c r="BJ138" s="57">
        <v>1</v>
      </c>
      <c r="BK138" s="57">
        <v>1</v>
      </c>
      <c r="BL138" s="57">
        <v>1</v>
      </c>
      <c r="BM138" s="57">
        <v>1</v>
      </c>
      <c r="BN138" s="57">
        <v>0</v>
      </c>
      <c r="BO138" s="57">
        <v>1</v>
      </c>
      <c r="BP138" s="57">
        <v>0</v>
      </c>
      <c r="BQ138" s="57">
        <v>0</v>
      </c>
      <c r="BR138" s="57">
        <v>0</v>
      </c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  <c r="DF138" s="57"/>
      <c r="DG138" s="57"/>
      <c r="DH138" s="57"/>
      <c r="DI138" s="57"/>
      <c r="DJ138" s="57"/>
      <c r="DK138" s="57"/>
      <c r="DL138" s="57"/>
      <c r="DM138" s="57"/>
      <c r="DN138" s="57"/>
      <c r="DO138" s="57"/>
      <c r="DP138" s="57"/>
      <c r="DQ138" s="57"/>
      <c r="DR138" s="57"/>
      <c r="DS138" s="57"/>
      <c r="DT138" s="57"/>
      <c r="DU138" s="57"/>
      <c r="DV138" s="57"/>
      <c r="DW138" s="57"/>
      <c r="DX138" s="57"/>
      <c r="DY138" s="57"/>
      <c r="DZ138" s="57"/>
      <c r="EA138" s="57"/>
      <c r="EB138" s="57"/>
      <c r="EC138" s="57"/>
      <c r="ED138" s="57"/>
      <c r="EE138" s="57"/>
      <c r="EF138" s="57"/>
      <c r="EG138" s="57"/>
      <c r="EH138" s="57"/>
      <c r="EI138" s="57"/>
      <c r="EJ138" s="57"/>
      <c r="EK138" s="57"/>
      <c r="EL138" s="57"/>
      <c r="EM138" s="57"/>
      <c r="EN138" s="57"/>
      <c r="EO138" s="57"/>
      <c r="EP138" s="57"/>
      <c r="EQ138" s="57"/>
      <c r="ER138" s="57"/>
      <c r="ES138" s="57"/>
      <c r="ET138" s="57"/>
      <c r="EU138" s="57"/>
      <c r="EV138" s="57"/>
      <c r="EW138" s="57"/>
      <c r="EX138" s="57"/>
      <c r="EY138" s="57"/>
      <c r="EZ138" s="57"/>
      <c r="FA138" s="57"/>
      <c r="FB138" s="57"/>
      <c r="FC138" s="57"/>
      <c r="FD138" s="57"/>
      <c r="FE138" s="57"/>
      <c r="FF138" s="57"/>
      <c r="FG138" s="57"/>
      <c r="FH138" s="57"/>
      <c r="FI138" s="57"/>
      <c r="FJ138" s="57"/>
      <c r="FK138" s="57"/>
      <c r="FL138" s="57"/>
      <c r="FM138" s="57"/>
      <c r="FN138" s="57"/>
      <c r="FO138" s="57"/>
      <c r="FP138" s="57"/>
      <c r="FQ138" s="57"/>
      <c r="FR138" s="57"/>
      <c r="FS138" s="57"/>
      <c r="FT138" s="57"/>
      <c r="FU138" s="57"/>
      <c r="FV138" s="57"/>
      <c r="FW138" s="57"/>
      <c r="FX138" s="57"/>
      <c r="FY138" s="57"/>
      <c r="FZ138" s="57"/>
      <c r="GA138" s="57"/>
      <c r="GB138" s="57"/>
      <c r="GC138" s="57"/>
      <c r="GD138" s="57"/>
      <c r="GE138" s="57"/>
      <c r="GF138" s="57"/>
      <c r="GG138" s="57"/>
      <c r="GH138" s="57"/>
      <c r="GI138" s="57"/>
      <c r="GJ138" s="57"/>
      <c r="GK138" s="57"/>
      <c r="GL138" s="57"/>
      <c r="GM138" s="57"/>
      <c r="GN138" s="57"/>
      <c r="GO138" s="57"/>
      <c r="GP138" s="57"/>
      <c r="GQ138" s="57"/>
      <c r="GR138" s="57"/>
      <c r="GS138" s="57"/>
      <c r="GT138" s="57"/>
      <c r="GU138" s="57"/>
      <c r="GV138" s="57"/>
      <c r="GW138" s="57"/>
      <c r="GX138" s="57"/>
      <c r="GY138" s="57"/>
      <c r="GZ138" s="57"/>
      <c r="HA138" s="57"/>
      <c r="HB138" s="57"/>
      <c r="HC138" s="57"/>
      <c r="HD138" s="57"/>
      <c r="HE138" s="57"/>
      <c r="HF138" s="57"/>
      <c r="HG138" s="57"/>
      <c r="HH138" s="57"/>
      <c r="HI138" s="57"/>
      <c r="HJ138" s="57"/>
      <c r="HK138" s="57"/>
      <c r="HL138" s="57"/>
      <c r="HM138" s="57"/>
      <c r="HN138" s="57"/>
      <c r="HO138" s="57"/>
      <c r="HP138" s="57"/>
      <c r="HQ138" s="57"/>
      <c r="HR138" s="57"/>
      <c r="HS138" s="57"/>
      <c r="HT138" s="57"/>
      <c r="HU138" s="57"/>
      <c r="HV138" s="57"/>
      <c r="HW138" s="57"/>
      <c r="HX138" s="57"/>
      <c r="HY138" s="57"/>
      <c r="HZ138" s="57"/>
      <c r="IA138" s="57"/>
      <c r="IB138" s="57"/>
      <c r="IC138" s="57"/>
      <c r="ID138" s="57"/>
      <c r="IE138" s="57"/>
      <c r="IF138" s="57"/>
      <c r="IG138" s="57"/>
      <c r="IH138" s="57"/>
      <c r="II138" s="57"/>
      <c r="IJ138" s="57"/>
      <c r="IK138" s="57"/>
      <c r="IL138" s="57"/>
      <c r="IM138" s="57"/>
      <c r="IN138" s="57"/>
      <c r="IO138" s="57"/>
      <c r="IP138" s="57"/>
      <c r="IQ138" s="57"/>
      <c r="IR138" s="57"/>
      <c r="IS138" s="57"/>
      <c r="IT138" s="57"/>
      <c r="IU138" s="57"/>
      <c r="IV138" s="57"/>
      <c r="IW138" s="57"/>
      <c r="IX138" s="57"/>
      <c r="IY138" s="57"/>
      <c r="IZ138" s="57"/>
      <c r="JA138" s="57"/>
      <c r="JB138" s="57"/>
      <c r="JC138" s="57"/>
      <c r="JD138" s="57"/>
      <c r="JE138" s="57"/>
      <c r="JF138" s="57"/>
      <c r="JG138" s="57"/>
      <c r="JH138" s="57"/>
      <c r="JI138" s="57"/>
      <c r="JJ138" s="57"/>
      <c r="JK138" s="57"/>
      <c r="JL138" s="57"/>
      <c r="JM138" s="57"/>
      <c r="JN138" s="57"/>
      <c r="JO138" s="57"/>
      <c r="JP138" s="57"/>
      <c r="JQ138" s="57"/>
      <c r="JR138" s="57"/>
      <c r="JS138" s="57"/>
      <c r="JT138" s="57"/>
      <c r="JU138" s="57"/>
      <c r="JV138" s="57"/>
      <c r="JW138" s="57"/>
      <c r="JX138" s="57"/>
      <c r="JY138" s="57"/>
      <c r="JZ138" s="57"/>
      <c r="KA138" s="57"/>
      <c r="KB138" s="57"/>
      <c r="KC138" s="57"/>
      <c r="KD138" s="57"/>
      <c r="KE138" s="57"/>
      <c r="KF138" s="57"/>
      <c r="KG138" s="57"/>
      <c r="KH138" s="57"/>
      <c r="KI138" s="57"/>
      <c r="KJ138" s="57"/>
      <c r="KK138" s="57"/>
      <c r="KL138" s="57"/>
      <c r="KM138" s="57"/>
      <c r="KN138" s="57"/>
      <c r="KO138" s="57"/>
      <c r="KP138" s="57"/>
      <c r="KQ138" s="57"/>
      <c r="KR138" s="57"/>
      <c r="KS138" s="57"/>
      <c r="KT138" s="57"/>
      <c r="KU138" s="57"/>
      <c r="KV138" s="57"/>
      <c r="KW138" s="57"/>
      <c r="KX138" s="57"/>
      <c r="KY138" s="57"/>
      <c r="KZ138" s="57"/>
      <c r="LA138" s="57"/>
      <c r="LB138" s="57"/>
      <c r="LC138" s="57"/>
      <c r="LD138" s="57"/>
      <c r="LE138" s="57"/>
      <c r="LF138" s="57"/>
      <c r="LG138" s="57"/>
      <c r="LH138" s="57"/>
      <c r="LI138" s="57"/>
      <c r="LJ138" s="57"/>
      <c r="LK138" s="57"/>
      <c r="LL138" s="57"/>
      <c r="LM138" s="57"/>
      <c r="LN138" s="57"/>
      <c r="LO138" s="57"/>
      <c r="LP138" s="57"/>
      <c r="LQ138" s="57"/>
      <c r="LR138" s="57"/>
      <c r="LS138" s="57"/>
      <c r="LT138" s="57"/>
      <c r="LU138" s="57"/>
      <c r="LV138" s="57"/>
      <c r="LW138" s="57"/>
      <c r="LX138" s="57"/>
      <c r="LY138" s="57"/>
      <c r="LZ138" s="57"/>
      <c r="MA138" s="57"/>
      <c r="MB138" s="57"/>
      <c r="MC138" s="57"/>
      <c r="MD138" s="57"/>
      <c r="ME138" s="57"/>
      <c r="MF138" s="57"/>
      <c r="MG138" s="57"/>
      <c r="MH138" s="57"/>
      <c r="MI138" s="57"/>
      <c r="MJ138" s="57"/>
      <c r="MK138" s="57"/>
      <c r="ML138" s="57"/>
      <c r="MM138" s="57"/>
      <c r="MN138" s="57"/>
      <c r="MO138" s="57"/>
      <c r="MP138" s="57"/>
      <c r="MQ138" s="57"/>
      <c r="MR138" s="57"/>
      <c r="MS138" s="57"/>
      <c r="MT138" s="57"/>
      <c r="MU138" s="57"/>
      <c r="MV138" s="57"/>
      <c r="MW138" s="57"/>
      <c r="MX138" s="57"/>
      <c r="MY138" s="57"/>
      <c r="MZ138" s="57"/>
      <c r="NA138" s="57"/>
      <c r="NB138" s="57"/>
      <c r="NC138" s="57"/>
      <c r="ND138" s="57"/>
      <c r="NE138" s="57"/>
      <c r="NF138" s="57"/>
      <c r="NG138" s="57"/>
      <c r="NH138" s="57"/>
      <c r="NI138" s="57"/>
      <c r="NJ138" s="57"/>
      <c r="NK138" s="57"/>
      <c r="NL138" s="57"/>
      <c r="NM138" s="57"/>
      <c r="NN138" s="57"/>
      <c r="NO138" s="57"/>
      <c r="NP138" s="57"/>
      <c r="NQ138" s="57"/>
      <c r="NR138" s="57"/>
      <c r="NS138" s="57"/>
      <c r="NT138" s="57"/>
      <c r="NU138" s="57"/>
      <c r="NV138" s="57"/>
      <c r="NW138" s="57"/>
      <c r="NX138" s="57"/>
      <c r="NY138" s="57"/>
      <c r="NZ138" s="57"/>
      <c r="OA138" s="57"/>
      <c r="OB138" s="57"/>
      <c r="OC138" s="57"/>
      <c r="OD138" s="57"/>
      <c r="OE138" s="57"/>
      <c r="OF138" s="57"/>
      <c r="OG138" s="57"/>
      <c r="OH138" s="57"/>
      <c r="OI138" s="57"/>
      <c r="OJ138" s="57"/>
      <c r="OK138" s="57"/>
      <c r="OL138" s="57"/>
      <c r="OM138" s="57"/>
      <c r="ON138" s="57"/>
      <c r="OO138" s="57"/>
      <c r="OP138" s="57"/>
      <c r="OQ138" s="57"/>
      <c r="OR138" s="57"/>
      <c r="OS138" s="57"/>
      <c r="OT138" s="57"/>
      <c r="OU138" s="57"/>
      <c r="OV138" s="57"/>
      <c r="OW138" s="57"/>
      <c r="OX138" s="57"/>
      <c r="OY138" s="57"/>
      <c r="OZ138" s="57"/>
      <c r="PA138" s="57"/>
      <c r="PB138" s="57"/>
      <c r="PC138" s="57"/>
      <c r="PD138" s="57"/>
      <c r="PE138" s="57"/>
      <c r="PF138" s="57"/>
      <c r="PG138" s="57"/>
      <c r="PH138" s="57"/>
      <c r="PI138" s="57"/>
      <c r="PJ138" s="57"/>
      <c r="PK138" s="57"/>
      <c r="PL138" s="57"/>
      <c r="PM138" s="57"/>
      <c r="PN138" s="57"/>
      <c r="PO138" s="57"/>
      <c r="PP138" s="57"/>
      <c r="PQ138" s="57"/>
      <c r="PR138" s="57"/>
      <c r="PS138" s="57"/>
      <c r="PT138" s="57"/>
      <c r="PU138" s="57"/>
      <c r="PV138" s="57"/>
      <c r="PW138" s="57"/>
      <c r="PX138" s="57"/>
      <c r="PY138" s="57"/>
      <c r="PZ138" s="57"/>
      <c r="QA138" s="57"/>
      <c r="QB138" s="57"/>
      <c r="QC138" s="57"/>
      <c r="QD138" s="57"/>
      <c r="QE138" s="57"/>
      <c r="QF138" s="57"/>
      <c r="QG138" s="57"/>
      <c r="QH138" s="57"/>
      <c r="QI138" s="57"/>
      <c r="QJ138" s="57"/>
      <c r="QK138" s="57"/>
      <c r="QL138" s="57"/>
      <c r="QM138" s="57"/>
      <c r="QN138" s="57"/>
      <c r="QO138" s="57"/>
      <c r="QP138" s="57"/>
      <c r="QQ138" s="57"/>
      <c r="QR138" s="57"/>
      <c r="QS138" s="57"/>
      <c r="QT138" s="57"/>
      <c r="QU138" s="57"/>
      <c r="QV138" s="57"/>
      <c r="QW138" s="57"/>
      <c r="QX138" s="57"/>
      <c r="QY138" s="57"/>
      <c r="QZ138" s="57"/>
      <c r="RA138" s="57"/>
      <c r="RB138" s="57"/>
      <c r="RC138" s="57"/>
      <c r="RD138" s="57"/>
      <c r="RE138" s="57"/>
      <c r="RF138" s="57"/>
      <c r="RG138" s="57"/>
      <c r="RH138" s="57"/>
      <c r="RI138" s="57"/>
      <c r="RJ138" s="57"/>
      <c r="RK138" s="57"/>
      <c r="RL138" s="57"/>
      <c r="RM138" s="57"/>
      <c r="RN138" s="57"/>
      <c r="RO138" s="57"/>
      <c r="RP138" s="57"/>
      <c r="RQ138" s="57"/>
      <c r="RR138" s="57"/>
      <c r="RS138" s="57"/>
      <c r="RT138" s="57"/>
      <c r="RU138" s="57"/>
      <c r="RV138" s="57"/>
      <c r="RW138" s="57"/>
      <c r="RX138" s="57"/>
      <c r="RY138" s="57"/>
      <c r="RZ138" s="57"/>
      <c r="SA138" s="57"/>
      <c r="SB138" s="57"/>
      <c r="SC138" s="57"/>
      <c r="SD138" s="57"/>
      <c r="SE138" s="57"/>
      <c r="SF138" s="57"/>
      <c r="SG138" s="57"/>
      <c r="SH138" s="57"/>
      <c r="SI138" s="57"/>
      <c r="SJ138" s="57"/>
      <c r="SK138" s="57"/>
      <c r="SL138" s="57"/>
      <c r="SM138" s="57"/>
      <c r="SN138" s="57"/>
      <c r="SO138" s="57"/>
      <c r="SP138" s="57"/>
      <c r="SQ138" s="57"/>
      <c r="SR138" s="57"/>
      <c r="SS138" s="57"/>
      <c r="ST138" s="57"/>
      <c r="SU138" s="57"/>
      <c r="SV138" s="57"/>
      <c r="SW138" s="57"/>
      <c r="SX138" s="57"/>
      <c r="SY138" s="57"/>
      <c r="SZ138" s="57"/>
      <c r="TA138" s="57"/>
      <c r="TB138" s="57"/>
      <c r="TC138" s="57"/>
      <c r="TD138" s="57"/>
      <c r="TE138" s="57"/>
      <c r="TF138" s="57"/>
      <c r="TG138" s="57"/>
      <c r="TH138" s="57"/>
      <c r="TI138" s="57"/>
      <c r="TJ138" s="57"/>
      <c r="TK138" s="57"/>
      <c r="TL138" s="57"/>
      <c r="TM138" s="57"/>
      <c r="TN138" s="57"/>
      <c r="TO138" s="57"/>
      <c r="TP138" s="57"/>
      <c r="TQ138" s="57"/>
      <c r="TR138" s="57"/>
      <c r="TS138" s="57"/>
      <c r="TT138" s="57"/>
      <c r="TU138" s="57"/>
      <c r="TV138" s="57"/>
      <c r="TW138" s="57"/>
      <c r="TX138" s="57"/>
      <c r="TY138" s="57"/>
      <c r="TZ138" s="57"/>
      <c r="UA138" s="57"/>
      <c r="UB138" s="57"/>
      <c r="UC138" s="57"/>
      <c r="UD138" s="57"/>
      <c r="UE138" s="57"/>
      <c r="UF138" s="57"/>
      <c r="UG138" s="57"/>
      <c r="UH138" s="57"/>
      <c r="UI138" s="57"/>
      <c r="UJ138" s="57"/>
      <c r="UK138" s="57"/>
      <c r="UL138" s="57"/>
      <c r="UM138" s="57"/>
      <c r="UN138" s="57"/>
      <c r="UO138" s="57"/>
      <c r="UP138" s="57"/>
      <c r="UQ138" s="57"/>
      <c r="UR138" s="57"/>
      <c r="US138" s="57"/>
      <c r="UT138" s="57"/>
      <c r="UU138" s="57"/>
      <c r="UV138" s="57"/>
      <c r="UW138" s="57"/>
      <c r="UX138" s="57"/>
      <c r="UY138" s="57"/>
      <c r="UZ138" s="57"/>
      <c r="VA138" s="57"/>
      <c r="VB138" s="57"/>
      <c r="VC138" s="57"/>
      <c r="VD138" s="57"/>
      <c r="VE138" s="57"/>
      <c r="VF138" s="57"/>
      <c r="VG138" s="57"/>
      <c r="VH138" s="57"/>
      <c r="VI138" s="57"/>
      <c r="VJ138" s="57"/>
      <c r="VK138" s="57"/>
      <c r="VL138" s="57"/>
      <c r="VM138" s="57"/>
      <c r="VN138" s="57"/>
      <c r="VO138" s="57"/>
      <c r="VP138" s="57"/>
      <c r="VQ138" s="57"/>
      <c r="VR138" s="57"/>
      <c r="VS138" s="57"/>
      <c r="VT138" s="57"/>
      <c r="VU138" s="57"/>
      <c r="VV138" s="57"/>
      <c r="VW138" s="57"/>
      <c r="VX138" s="57"/>
      <c r="VY138" s="57"/>
      <c r="VZ138" s="57"/>
      <c r="WA138" s="57"/>
      <c r="WB138" s="57"/>
      <c r="WC138" s="57"/>
      <c r="WD138" s="57"/>
      <c r="WE138" s="57"/>
      <c r="WF138" s="57"/>
      <c r="WG138" s="57"/>
      <c r="WH138" s="57"/>
      <c r="WI138" s="57"/>
      <c r="WJ138" s="57"/>
      <c r="WK138" s="57"/>
      <c r="WL138" s="57"/>
      <c r="WM138" s="57"/>
      <c r="WN138" s="57"/>
      <c r="WO138" s="57"/>
      <c r="WP138" s="57"/>
      <c r="WQ138" s="57"/>
      <c r="WR138" s="57"/>
      <c r="WS138" s="57"/>
      <c r="WT138" s="57"/>
      <c r="WU138" s="57"/>
      <c r="WV138" s="57"/>
      <c r="WW138" s="57"/>
      <c r="WX138" s="57"/>
      <c r="WY138" s="57"/>
      <c r="WZ138" s="57"/>
      <c r="XA138" s="57"/>
      <c r="XB138" s="57"/>
      <c r="XC138" s="57"/>
      <c r="XD138" s="57"/>
      <c r="XE138" s="57"/>
      <c r="XF138" s="57"/>
      <c r="XG138" s="57"/>
      <c r="XH138" s="57"/>
      <c r="XI138" s="57"/>
      <c r="XJ138" s="57"/>
      <c r="XK138" s="57"/>
      <c r="XL138" s="57"/>
      <c r="XM138" s="57"/>
      <c r="XN138" s="57"/>
      <c r="XO138" s="57"/>
      <c r="XP138" s="57"/>
      <c r="XQ138" s="57"/>
      <c r="XR138" s="57"/>
      <c r="XS138" s="57"/>
      <c r="XT138" s="57"/>
      <c r="XU138" s="57"/>
      <c r="XV138" s="57"/>
      <c r="XW138" s="57"/>
      <c r="XX138" s="57"/>
      <c r="XY138" s="57"/>
      <c r="XZ138" s="57"/>
      <c r="YA138" s="57"/>
      <c r="YB138" s="57"/>
      <c r="YC138" s="57"/>
      <c r="YD138" s="57"/>
      <c r="YE138" s="57"/>
      <c r="YF138" s="57"/>
      <c r="YG138" s="57"/>
      <c r="YH138" s="57"/>
      <c r="YI138" s="57"/>
      <c r="YJ138" s="57"/>
      <c r="YK138" s="57"/>
      <c r="YL138" s="57"/>
      <c r="YM138" s="57"/>
      <c r="YN138" s="57"/>
      <c r="YO138" s="57"/>
      <c r="YP138" s="57"/>
      <c r="YQ138" s="57"/>
      <c r="YR138" s="57"/>
      <c r="YS138" s="57"/>
      <c r="YT138" s="57"/>
      <c r="YU138" s="57"/>
      <c r="YV138" s="57"/>
      <c r="YW138" s="57"/>
      <c r="YX138" s="57"/>
      <c r="YY138" s="57"/>
    </row>
    <row r="139" spans="2:675" x14ac:dyDescent="0.25">
      <c r="B139" s="154"/>
      <c r="C139" s="60">
        <f t="shared" si="4"/>
        <v>137</v>
      </c>
      <c r="D139" s="57" t="s">
        <v>36</v>
      </c>
      <c r="E139" s="57"/>
      <c r="F139" s="57">
        <f t="shared" ca="1" si="5"/>
        <v>0</v>
      </c>
      <c r="G139" s="57">
        <v>0</v>
      </c>
      <c r="H139" s="57"/>
      <c r="I139" s="57"/>
      <c r="J139" s="57"/>
      <c r="K139" s="57">
        <v>0</v>
      </c>
      <c r="L139" s="57">
        <v>0</v>
      </c>
      <c r="M139" s="57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7">
        <v>0</v>
      </c>
      <c r="U139" s="57">
        <v>0</v>
      </c>
      <c r="V139" s="57">
        <v>0</v>
      </c>
      <c r="W139" s="57">
        <v>0</v>
      </c>
      <c r="X139" s="57"/>
      <c r="Y139" s="57"/>
      <c r="Z139" s="57">
        <v>0</v>
      </c>
      <c r="AA139" s="57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7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7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7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7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7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7">
        <v>0</v>
      </c>
      <c r="BR139" s="57">
        <v>0</v>
      </c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  <c r="DC139" s="57"/>
      <c r="DD139" s="57"/>
      <c r="DE139" s="57"/>
      <c r="DF139" s="57"/>
      <c r="DG139" s="57"/>
      <c r="DH139" s="57"/>
      <c r="DI139" s="57"/>
      <c r="DJ139" s="57"/>
      <c r="DK139" s="57"/>
      <c r="DL139" s="57"/>
      <c r="DM139" s="57"/>
      <c r="DN139" s="57"/>
      <c r="DO139" s="57"/>
      <c r="DP139" s="57"/>
      <c r="DQ139" s="57"/>
      <c r="DR139" s="57"/>
      <c r="DS139" s="57"/>
      <c r="DT139" s="57"/>
      <c r="DU139" s="57"/>
      <c r="DV139" s="57"/>
      <c r="DW139" s="57"/>
      <c r="DX139" s="57"/>
      <c r="DY139" s="57"/>
      <c r="DZ139" s="57"/>
      <c r="EA139" s="57"/>
      <c r="EB139" s="57"/>
      <c r="EC139" s="57"/>
      <c r="ED139" s="57"/>
      <c r="EE139" s="57"/>
      <c r="EF139" s="57"/>
      <c r="EG139" s="57"/>
      <c r="EH139" s="57"/>
      <c r="EI139" s="57"/>
      <c r="EJ139" s="57"/>
      <c r="EK139" s="57"/>
      <c r="EL139" s="57"/>
      <c r="EM139" s="57"/>
      <c r="EN139" s="57"/>
      <c r="EO139" s="57"/>
      <c r="EP139" s="57"/>
      <c r="EQ139" s="57"/>
      <c r="ER139" s="57"/>
      <c r="ES139" s="57"/>
      <c r="ET139" s="57"/>
      <c r="EU139" s="57"/>
      <c r="EV139" s="57"/>
      <c r="EW139" s="57"/>
      <c r="EX139" s="57"/>
      <c r="EY139" s="57"/>
      <c r="EZ139" s="57"/>
      <c r="FA139" s="57"/>
      <c r="FB139" s="57"/>
      <c r="FC139" s="57"/>
      <c r="FD139" s="57"/>
      <c r="FE139" s="57"/>
      <c r="FF139" s="57"/>
      <c r="FG139" s="57"/>
      <c r="FH139" s="57"/>
      <c r="FI139" s="57"/>
      <c r="FJ139" s="57"/>
      <c r="FK139" s="57"/>
      <c r="FL139" s="57"/>
      <c r="FM139" s="57"/>
      <c r="FN139" s="57"/>
      <c r="FO139" s="57"/>
      <c r="FP139" s="57"/>
      <c r="FQ139" s="57"/>
      <c r="FR139" s="57"/>
      <c r="FS139" s="57"/>
      <c r="FT139" s="57"/>
      <c r="FU139" s="57"/>
      <c r="FV139" s="57"/>
      <c r="FW139" s="57"/>
      <c r="FX139" s="57"/>
      <c r="FY139" s="57"/>
      <c r="FZ139" s="57"/>
      <c r="GA139" s="57"/>
      <c r="GB139" s="57"/>
      <c r="GC139" s="57"/>
      <c r="GD139" s="57"/>
      <c r="GE139" s="57"/>
      <c r="GF139" s="57"/>
      <c r="GG139" s="57"/>
      <c r="GH139" s="57"/>
      <c r="GI139" s="57"/>
      <c r="GJ139" s="57"/>
      <c r="GK139" s="57"/>
      <c r="GL139" s="57"/>
      <c r="GM139" s="57"/>
      <c r="GN139" s="57"/>
      <c r="GO139" s="57"/>
      <c r="GP139" s="57"/>
      <c r="GQ139" s="57"/>
      <c r="GR139" s="57"/>
      <c r="GS139" s="57"/>
      <c r="GT139" s="57"/>
      <c r="GU139" s="57"/>
      <c r="GV139" s="57"/>
      <c r="GW139" s="57"/>
      <c r="GX139" s="57"/>
      <c r="GY139" s="57"/>
      <c r="GZ139" s="57"/>
      <c r="HA139" s="57"/>
      <c r="HB139" s="57"/>
      <c r="HC139" s="57"/>
      <c r="HD139" s="57"/>
      <c r="HE139" s="57"/>
      <c r="HF139" s="57"/>
      <c r="HG139" s="57"/>
      <c r="HH139" s="57"/>
      <c r="HI139" s="57"/>
      <c r="HJ139" s="57"/>
      <c r="HK139" s="57"/>
      <c r="HL139" s="57"/>
      <c r="HM139" s="57"/>
      <c r="HN139" s="57"/>
      <c r="HO139" s="57"/>
      <c r="HP139" s="57"/>
      <c r="HQ139" s="57"/>
      <c r="HR139" s="57"/>
      <c r="HS139" s="57"/>
      <c r="HT139" s="57"/>
      <c r="HU139" s="57"/>
      <c r="HV139" s="57"/>
      <c r="HW139" s="57"/>
      <c r="HX139" s="57"/>
      <c r="HY139" s="57"/>
      <c r="HZ139" s="57"/>
      <c r="IA139" s="57"/>
      <c r="IB139" s="57"/>
      <c r="IC139" s="57"/>
      <c r="ID139" s="57"/>
      <c r="IE139" s="57"/>
      <c r="IF139" s="57"/>
      <c r="IG139" s="57"/>
      <c r="IH139" s="57"/>
      <c r="II139" s="57"/>
      <c r="IJ139" s="57"/>
      <c r="IK139" s="57"/>
      <c r="IL139" s="57"/>
      <c r="IM139" s="57"/>
      <c r="IN139" s="57"/>
      <c r="IO139" s="57"/>
      <c r="IP139" s="57"/>
      <c r="IQ139" s="57"/>
      <c r="IR139" s="57"/>
      <c r="IS139" s="57"/>
      <c r="IT139" s="57"/>
      <c r="IU139" s="57"/>
      <c r="IV139" s="57"/>
      <c r="IW139" s="57"/>
      <c r="IX139" s="57"/>
      <c r="IY139" s="57"/>
      <c r="IZ139" s="57"/>
      <c r="JA139" s="57"/>
      <c r="JB139" s="57"/>
      <c r="JC139" s="57"/>
      <c r="JD139" s="57"/>
      <c r="JE139" s="57"/>
      <c r="JF139" s="57"/>
      <c r="JG139" s="57"/>
      <c r="JH139" s="57"/>
      <c r="JI139" s="57"/>
      <c r="JJ139" s="57"/>
      <c r="JK139" s="57"/>
      <c r="JL139" s="57"/>
      <c r="JM139" s="57"/>
      <c r="JN139" s="57"/>
      <c r="JO139" s="57"/>
      <c r="JP139" s="57"/>
      <c r="JQ139" s="57"/>
      <c r="JR139" s="57"/>
      <c r="JS139" s="57"/>
      <c r="JT139" s="57"/>
      <c r="JU139" s="57"/>
      <c r="JV139" s="57"/>
      <c r="JW139" s="57"/>
      <c r="JX139" s="57"/>
      <c r="JY139" s="57"/>
      <c r="JZ139" s="57"/>
      <c r="KA139" s="57"/>
      <c r="KB139" s="57"/>
      <c r="KC139" s="57"/>
      <c r="KD139" s="57"/>
      <c r="KE139" s="57"/>
      <c r="KF139" s="57"/>
      <c r="KG139" s="57"/>
      <c r="KH139" s="57"/>
      <c r="KI139" s="57"/>
      <c r="KJ139" s="57"/>
      <c r="KK139" s="57"/>
      <c r="KL139" s="57"/>
      <c r="KM139" s="57"/>
      <c r="KN139" s="57"/>
      <c r="KO139" s="57"/>
      <c r="KP139" s="57"/>
      <c r="KQ139" s="57"/>
      <c r="KR139" s="57"/>
      <c r="KS139" s="57"/>
      <c r="KT139" s="57"/>
      <c r="KU139" s="57"/>
      <c r="KV139" s="57"/>
      <c r="KW139" s="57"/>
      <c r="KX139" s="57"/>
      <c r="KY139" s="57"/>
      <c r="KZ139" s="57"/>
      <c r="LA139" s="57"/>
      <c r="LB139" s="57"/>
      <c r="LC139" s="57"/>
      <c r="LD139" s="57"/>
      <c r="LE139" s="57"/>
      <c r="LF139" s="57"/>
      <c r="LG139" s="57"/>
      <c r="LH139" s="57"/>
      <c r="LI139" s="57"/>
      <c r="LJ139" s="57"/>
      <c r="LK139" s="57"/>
      <c r="LL139" s="57"/>
      <c r="LM139" s="57"/>
      <c r="LN139" s="57"/>
      <c r="LO139" s="57"/>
      <c r="LP139" s="57"/>
      <c r="LQ139" s="57"/>
      <c r="LR139" s="57"/>
      <c r="LS139" s="57"/>
      <c r="LT139" s="57"/>
      <c r="LU139" s="57"/>
      <c r="LV139" s="57"/>
      <c r="LW139" s="57"/>
      <c r="LX139" s="57"/>
      <c r="LY139" s="57"/>
      <c r="LZ139" s="57"/>
      <c r="MA139" s="57"/>
      <c r="MB139" s="57"/>
      <c r="MC139" s="57"/>
      <c r="MD139" s="57"/>
      <c r="ME139" s="57"/>
      <c r="MF139" s="57"/>
      <c r="MG139" s="57"/>
      <c r="MH139" s="57"/>
      <c r="MI139" s="57"/>
      <c r="MJ139" s="57"/>
      <c r="MK139" s="57"/>
      <c r="ML139" s="57"/>
      <c r="MM139" s="57"/>
      <c r="MN139" s="57"/>
      <c r="MO139" s="57"/>
      <c r="MP139" s="57"/>
      <c r="MQ139" s="57"/>
      <c r="MR139" s="57"/>
      <c r="MS139" s="57"/>
      <c r="MT139" s="57"/>
      <c r="MU139" s="57"/>
      <c r="MV139" s="57"/>
      <c r="MW139" s="57"/>
      <c r="MX139" s="57"/>
      <c r="MY139" s="57"/>
      <c r="MZ139" s="57"/>
      <c r="NA139" s="57"/>
      <c r="NB139" s="57"/>
      <c r="NC139" s="57"/>
      <c r="ND139" s="57"/>
      <c r="NE139" s="57"/>
      <c r="NF139" s="57"/>
      <c r="NG139" s="57"/>
      <c r="NH139" s="57"/>
      <c r="NI139" s="57"/>
      <c r="NJ139" s="57"/>
      <c r="NK139" s="57"/>
      <c r="NL139" s="57"/>
      <c r="NM139" s="57"/>
      <c r="NN139" s="57"/>
      <c r="NO139" s="57"/>
      <c r="NP139" s="57"/>
      <c r="NQ139" s="57"/>
      <c r="NR139" s="57"/>
      <c r="NS139" s="57"/>
      <c r="NT139" s="57"/>
      <c r="NU139" s="57"/>
      <c r="NV139" s="57"/>
      <c r="NW139" s="57"/>
      <c r="NX139" s="57"/>
      <c r="NY139" s="57"/>
      <c r="NZ139" s="57"/>
      <c r="OA139" s="57"/>
      <c r="OB139" s="57"/>
      <c r="OC139" s="57"/>
      <c r="OD139" s="57"/>
      <c r="OE139" s="57"/>
      <c r="OF139" s="57"/>
      <c r="OG139" s="57"/>
      <c r="OH139" s="57"/>
      <c r="OI139" s="57"/>
      <c r="OJ139" s="57"/>
      <c r="OK139" s="57"/>
      <c r="OL139" s="57"/>
      <c r="OM139" s="57"/>
      <c r="ON139" s="57"/>
      <c r="OO139" s="57"/>
      <c r="OP139" s="57"/>
      <c r="OQ139" s="57"/>
      <c r="OR139" s="57"/>
      <c r="OS139" s="57"/>
      <c r="OT139" s="57"/>
      <c r="OU139" s="57"/>
      <c r="OV139" s="57"/>
      <c r="OW139" s="57"/>
      <c r="OX139" s="57"/>
      <c r="OY139" s="57"/>
      <c r="OZ139" s="57"/>
      <c r="PA139" s="57"/>
      <c r="PB139" s="57"/>
      <c r="PC139" s="57"/>
      <c r="PD139" s="57"/>
      <c r="PE139" s="57"/>
      <c r="PF139" s="57"/>
      <c r="PG139" s="57"/>
      <c r="PH139" s="57"/>
      <c r="PI139" s="57"/>
      <c r="PJ139" s="57"/>
      <c r="PK139" s="57"/>
      <c r="PL139" s="57"/>
      <c r="PM139" s="57"/>
      <c r="PN139" s="57"/>
      <c r="PO139" s="57"/>
      <c r="PP139" s="57"/>
      <c r="PQ139" s="57"/>
      <c r="PR139" s="57"/>
      <c r="PS139" s="57"/>
      <c r="PT139" s="57"/>
      <c r="PU139" s="57"/>
      <c r="PV139" s="57"/>
      <c r="PW139" s="57"/>
      <c r="PX139" s="57"/>
      <c r="PY139" s="57"/>
      <c r="PZ139" s="57"/>
      <c r="QA139" s="57"/>
      <c r="QB139" s="57"/>
      <c r="QC139" s="57"/>
      <c r="QD139" s="57"/>
      <c r="QE139" s="57"/>
      <c r="QF139" s="57"/>
      <c r="QG139" s="57"/>
      <c r="QH139" s="57"/>
      <c r="QI139" s="57"/>
      <c r="QJ139" s="57"/>
      <c r="QK139" s="57"/>
      <c r="QL139" s="57"/>
      <c r="QM139" s="57"/>
      <c r="QN139" s="57"/>
      <c r="QO139" s="57"/>
      <c r="QP139" s="57"/>
      <c r="QQ139" s="57"/>
      <c r="QR139" s="57"/>
      <c r="QS139" s="57"/>
      <c r="QT139" s="57"/>
      <c r="QU139" s="57"/>
      <c r="QV139" s="57"/>
      <c r="QW139" s="57"/>
      <c r="QX139" s="57"/>
      <c r="QY139" s="57"/>
      <c r="QZ139" s="57"/>
      <c r="RA139" s="57"/>
      <c r="RB139" s="57"/>
      <c r="RC139" s="57"/>
      <c r="RD139" s="57"/>
      <c r="RE139" s="57"/>
      <c r="RF139" s="57"/>
      <c r="RG139" s="57"/>
      <c r="RH139" s="57"/>
      <c r="RI139" s="57"/>
      <c r="RJ139" s="57"/>
      <c r="RK139" s="57"/>
      <c r="RL139" s="57"/>
      <c r="RM139" s="57"/>
      <c r="RN139" s="57"/>
      <c r="RO139" s="57"/>
      <c r="RP139" s="57"/>
      <c r="RQ139" s="57"/>
      <c r="RR139" s="57"/>
      <c r="RS139" s="57"/>
      <c r="RT139" s="57"/>
      <c r="RU139" s="57"/>
      <c r="RV139" s="57"/>
      <c r="RW139" s="57"/>
      <c r="RX139" s="57"/>
      <c r="RY139" s="57"/>
      <c r="RZ139" s="57"/>
      <c r="SA139" s="57"/>
      <c r="SB139" s="57"/>
      <c r="SC139" s="57"/>
      <c r="SD139" s="57"/>
      <c r="SE139" s="57"/>
      <c r="SF139" s="57"/>
      <c r="SG139" s="57"/>
      <c r="SH139" s="57"/>
      <c r="SI139" s="57"/>
      <c r="SJ139" s="57"/>
      <c r="SK139" s="57"/>
      <c r="SL139" s="57"/>
      <c r="SM139" s="57"/>
      <c r="SN139" s="57"/>
      <c r="SO139" s="57"/>
      <c r="SP139" s="57"/>
      <c r="SQ139" s="57"/>
      <c r="SR139" s="57"/>
      <c r="SS139" s="57"/>
      <c r="ST139" s="57"/>
      <c r="SU139" s="57"/>
      <c r="SV139" s="57"/>
      <c r="SW139" s="57"/>
      <c r="SX139" s="57"/>
      <c r="SY139" s="57"/>
      <c r="SZ139" s="57"/>
      <c r="TA139" s="57"/>
      <c r="TB139" s="57"/>
      <c r="TC139" s="57"/>
      <c r="TD139" s="57"/>
      <c r="TE139" s="57"/>
      <c r="TF139" s="57"/>
      <c r="TG139" s="57"/>
      <c r="TH139" s="57"/>
      <c r="TI139" s="57"/>
      <c r="TJ139" s="57"/>
      <c r="TK139" s="57"/>
      <c r="TL139" s="57"/>
      <c r="TM139" s="57"/>
      <c r="TN139" s="57"/>
      <c r="TO139" s="57"/>
      <c r="TP139" s="57"/>
      <c r="TQ139" s="57"/>
      <c r="TR139" s="57"/>
      <c r="TS139" s="57"/>
      <c r="TT139" s="57"/>
      <c r="TU139" s="57"/>
      <c r="TV139" s="57"/>
      <c r="TW139" s="57"/>
      <c r="TX139" s="57"/>
      <c r="TY139" s="57"/>
      <c r="TZ139" s="57"/>
      <c r="UA139" s="57"/>
      <c r="UB139" s="57"/>
      <c r="UC139" s="57"/>
      <c r="UD139" s="57"/>
      <c r="UE139" s="57"/>
      <c r="UF139" s="57"/>
      <c r="UG139" s="57"/>
      <c r="UH139" s="57"/>
      <c r="UI139" s="57"/>
      <c r="UJ139" s="57"/>
      <c r="UK139" s="57"/>
      <c r="UL139" s="57"/>
      <c r="UM139" s="57"/>
      <c r="UN139" s="57"/>
      <c r="UO139" s="57"/>
      <c r="UP139" s="57"/>
      <c r="UQ139" s="57"/>
      <c r="UR139" s="57"/>
      <c r="US139" s="57"/>
      <c r="UT139" s="57"/>
      <c r="UU139" s="57"/>
      <c r="UV139" s="57"/>
      <c r="UW139" s="57"/>
      <c r="UX139" s="57"/>
      <c r="UY139" s="57"/>
      <c r="UZ139" s="57"/>
      <c r="VA139" s="57"/>
      <c r="VB139" s="57"/>
      <c r="VC139" s="57"/>
      <c r="VD139" s="57"/>
      <c r="VE139" s="57"/>
      <c r="VF139" s="57"/>
      <c r="VG139" s="57"/>
      <c r="VH139" s="57"/>
      <c r="VI139" s="57"/>
      <c r="VJ139" s="57"/>
      <c r="VK139" s="57"/>
      <c r="VL139" s="57"/>
      <c r="VM139" s="57"/>
      <c r="VN139" s="57"/>
      <c r="VO139" s="57"/>
      <c r="VP139" s="57"/>
      <c r="VQ139" s="57"/>
      <c r="VR139" s="57"/>
      <c r="VS139" s="57"/>
      <c r="VT139" s="57"/>
      <c r="VU139" s="57"/>
      <c r="VV139" s="57"/>
      <c r="VW139" s="57"/>
      <c r="VX139" s="57"/>
      <c r="VY139" s="57"/>
      <c r="VZ139" s="57"/>
      <c r="WA139" s="57"/>
      <c r="WB139" s="57"/>
      <c r="WC139" s="57"/>
      <c r="WD139" s="57"/>
      <c r="WE139" s="57"/>
      <c r="WF139" s="57"/>
      <c r="WG139" s="57"/>
      <c r="WH139" s="57"/>
      <c r="WI139" s="57"/>
      <c r="WJ139" s="57"/>
      <c r="WK139" s="57"/>
      <c r="WL139" s="57"/>
      <c r="WM139" s="57"/>
      <c r="WN139" s="57"/>
      <c r="WO139" s="57"/>
      <c r="WP139" s="57"/>
      <c r="WQ139" s="57"/>
      <c r="WR139" s="57"/>
      <c r="WS139" s="57"/>
      <c r="WT139" s="57"/>
      <c r="WU139" s="57"/>
      <c r="WV139" s="57"/>
      <c r="WW139" s="57"/>
      <c r="WX139" s="57"/>
      <c r="WY139" s="57"/>
      <c r="WZ139" s="57"/>
      <c r="XA139" s="57"/>
      <c r="XB139" s="57"/>
      <c r="XC139" s="57"/>
      <c r="XD139" s="57"/>
      <c r="XE139" s="57"/>
      <c r="XF139" s="57"/>
      <c r="XG139" s="57"/>
      <c r="XH139" s="57"/>
      <c r="XI139" s="57"/>
      <c r="XJ139" s="57"/>
      <c r="XK139" s="57"/>
      <c r="XL139" s="57"/>
      <c r="XM139" s="57"/>
      <c r="XN139" s="57"/>
      <c r="XO139" s="57"/>
      <c r="XP139" s="57"/>
      <c r="XQ139" s="57"/>
      <c r="XR139" s="57"/>
      <c r="XS139" s="57"/>
      <c r="XT139" s="57"/>
      <c r="XU139" s="57"/>
      <c r="XV139" s="57"/>
      <c r="XW139" s="57"/>
      <c r="XX139" s="57"/>
      <c r="XY139" s="57"/>
      <c r="XZ139" s="57"/>
      <c r="YA139" s="57"/>
      <c r="YB139" s="57"/>
      <c r="YC139" s="57"/>
      <c r="YD139" s="57"/>
      <c r="YE139" s="57"/>
      <c r="YF139" s="57"/>
      <c r="YG139" s="57"/>
      <c r="YH139" s="57"/>
      <c r="YI139" s="57"/>
      <c r="YJ139" s="57"/>
      <c r="YK139" s="57"/>
      <c r="YL139" s="57"/>
      <c r="YM139" s="57"/>
      <c r="YN139" s="57"/>
      <c r="YO139" s="57"/>
      <c r="YP139" s="57"/>
      <c r="YQ139" s="57"/>
      <c r="YR139" s="57"/>
      <c r="YS139" s="57"/>
      <c r="YT139" s="57"/>
      <c r="YU139" s="57"/>
      <c r="YV139" s="57"/>
      <c r="YW139" s="57"/>
      <c r="YX139" s="57"/>
      <c r="YY139" s="57"/>
    </row>
    <row r="140" spans="2:675" x14ac:dyDescent="0.25">
      <c r="B140" s="154"/>
      <c r="C140" s="60">
        <f t="shared" si="4"/>
        <v>138</v>
      </c>
      <c r="D140" s="57" t="s">
        <v>34</v>
      </c>
      <c r="E140" s="57"/>
      <c r="F140" s="57">
        <f t="shared" ca="1" si="5"/>
        <v>0</v>
      </c>
      <c r="G140" s="57">
        <v>0</v>
      </c>
      <c r="H140" s="57"/>
      <c r="I140" s="57"/>
      <c r="J140" s="57"/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  <c r="Q140" s="57">
        <v>1</v>
      </c>
      <c r="R140" s="57">
        <v>0</v>
      </c>
      <c r="S140" s="57">
        <v>0</v>
      </c>
      <c r="T140" s="57">
        <v>0</v>
      </c>
      <c r="U140" s="57">
        <v>0</v>
      </c>
      <c r="V140" s="57">
        <v>0</v>
      </c>
      <c r="W140" s="57">
        <v>0</v>
      </c>
      <c r="X140" s="57"/>
      <c r="Y140" s="57"/>
      <c r="Z140" s="57">
        <v>0</v>
      </c>
      <c r="AA140" s="57">
        <v>0</v>
      </c>
      <c r="AB140" s="57">
        <v>0</v>
      </c>
      <c r="AC140" s="57">
        <v>0</v>
      </c>
      <c r="AD140" s="57">
        <v>0</v>
      </c>
      <c r="AE140" s="57">
        <v>1</v>
      </c>
      <c r="AF140" s="57">
        <v>0</v>
      </c>
      <c r="AG140" s="57">
        <v>0</v>
      </c>
      <c r="AH140" s="57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7">
        <v>0</v>
      </c>
      <c r="AP140" s="57">
        <v>0</v>
      </c>
      <c r="AQ140" s="57">
        <v>0</v>
      </c>
      <c r="AR140" s="57">
        <v>0</v>
      </c>
      <c r="AS140" s="57">
        <v>1</v>
      </c>
      <c r="AT140" s="57">
        <v>0</v>
      </c>
      <c r="AU140" s="57">
        <v>0</v>
      </c>
      <c r="AV140" s="57">
        <v>1</v>
      </c>
      <c r="AW140" s="57">
        <v>1</v>
      </c>
      <c r="AX140" s="57">
        <v>1</v>
      </c>
      <c r="AY140" s="57">
        <v>1</v>
      </c>
      <c r="AZ140" s="57">
        <v>1</v>
      </c>
      <c r="BA140" s="57">
        <v>1</v>
      </c>
      <c r="BB140" s="57">
        <v>1</v>
      </c>
      <c r="BC140" s="57">
        <v>1</v>
      </c>
      <c r="BD140" s="57">
        <v>1</v>
      </c>
      <c r="BE140" s="57">
        <v>1</v>
      </c>
      <c r="BF140" s="57">
        <v>1</v>
      </c>
      <c r="BG140" s="57">
        <v>1</v>
      </c>
      <c r="BH140" s="57">
        <v>1</v>
      </c>
      <c r="BI140" s="57">
        <v>1</v>
      </c>
      <c r="BJ140" s="57">
        <v>1</v>
      </c>
      <c r="BK140" s="57">
        <v>1</v>
      </c>
      <c r="BL140" s="57">
        <v>1</v>
      </c>
      <c r="BM140" s="57">
        <v>1</v>
      </c>
      <c r="BN140" s="57">
        <v>0</v>
      </c>
      <c r="BO140" s="57">
        <v>1</v>
      </c>
      <c r="BP140" s="57">
        <v>0</v>
      </c>
      <c r="BQ140" s="57">
        <v>0</v>
      </c>
      <c r="BR140" s="57">
        <v>0</v>
      </c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  <c r="DF140" s="57"/>
      <c r="DG140" s="57"/>
      <c r="DH140" s="57"/>
      <c r="DI140" s="57"/>
      <c r="DJ140" s="57"/>
      <c r="DK140" s="57"/>
      <c r="DL140" s="57"/>
      <c r="DM140" s="57"/>
      <c r="DN140" s="57"/>
      <c r="DO140" s="57"/>
      <c r="DP140" s="57"/>
      <c r="DQ140" s="57"/>
      <c r="DR140" s="57"/>
      <c r="DS140" s="57"/>
      <c r="DT140" s="57"/>
      <c r="DU140" s="57"/>
      <c r="DV140" s="57"/>
      <c r="DW140" s="57"/>
      <c r="DX140" s="57"/>
      <c r="DY140" s="57"/>
      <c r="DZ140" s="57"/>
      <c r="EA140" s="57"/>
      <c r="EB140" s="57"/>
      <c r="EC140" s="57"/>
      <c r="ED140" s="57"/>
      <c r="EE140" s="57"/>
      <c r="EF140" s="57"/>
      <c r="EG140" s="57"/>
      <c r="EH140" s="57"/>
      <c r="EI140" s="57"/>
      <c r="EJ140" s="57"/>
      <c r="EK140" s="57"/>
      <c r="EL140" s="57"/>
      <c r="EM140" s="57"/>
      <c r="EN140" s="57"/>
      <c r="EO140" s="57"/>
      <c r="EP140" s="57"/>
      <c r="EQ140" s="57"/>
      <c r="ER140" s="57"/>
      <c r="ES140" s="57"/>
      <c r="ET140" s="57"/>
      <c r="EU140" s="57"/>
      <c r="EV140" s="57"/>
      <c r="EW140" s="57"/>
      <c r="EX140" s="57"/>
      <c r="EY140" s="57"/>
      <c r="EZ140" s="57"/>
      <c r="FA140" s="57"/>
      <c r="FB140" s="57"/>
      <c r="FC140" s="57"/>
      <c r="FD140" s="57"/>
      <c r="FE140" s="57"/>
      <c r="FF140" s="57"/>
      <c r="FG140" s="57"/>
      <c r="FH140" s="57"/>
      <c r="FI140" s="57"/>
      <c r="FJ140" s="57"/>
      <c r="FK140" s="57"/>
      <c r="FL140" s="57"/>
      <c r="FM140" s="57"/>
      <c r="FN140" s="57"/>
      <c r="FO140" s="57"/>
      <c r="FP140" s="57"/>
      <c r="FQ140" s="57"/>
      <c r="FR140" s="57"/>
      <c r="FS140" s="57"/>
      <c r="FT140" s="57"/>
      <c r="FU140" s="57"/>
      <c r="FV140" s="57"/>
      <c r="FW140" s="57"/>
      <c r="FX140" s="57"/>
      <c r="FY140" s="57"/>
      <c r="FZ140" s="57"/>
      <c r="GA140" s="57"/>
      <c r="GB140" s="57"/>
      <c r="GC140" s="57"/>
      <c r="GD140" s="57"/>
      <c r="GE140" s="57"/>
      <c r="GF140" s="57"/>
      <c r="GG140" s="57"/>
      <c r="GH140" s="57"/>
      <c r="GI140" s="57"/>
      <c r="GJ140" s="57"/>
      <c r="GK140" s="57"/>
      <c r="GL140" s="57"/>
      <c r="GM140" s="57"/>
      <c r="GN140" s="57"/>
      <c r="GO140" s="57"/>
      <c r="GP140" s="57"/>
      <c r="GQ140" s="57"/>
      <c r="GR140" s="57"/>
      <c r="GS140" s="57"/>
      <c r="GT140" s="57"/>
      <c r="GU140" s="57"/>
      <c r="GV140" s="57"/>
      <c r="GW140" s="57"/>
      <c r="GX140" s="57"/>
      <c r="GY140" s="57"/>
      <c r="GZ140" s="57"/>
      <c r="HA140" s="57"/>
      <c r="HB140" s="57"/>
      <c r="HC140" s="57"/>
      <c r="HD140" s="57"/>
      <c r="HE140" s="57"/>
      <c r="HF140" s="57"/>
      <c r="HG140" s="57"/>
      <c r="HH140" s="57"/>
      <c r="HI140" s="57"/>
      <c r="HJ140" s="57"/>
      <c r="HK140" s="57"/>
      <c r="HL140" s="57"/>
      <c r="HM140" s="57"/>
      <c r="HN140" s="57"/>
      <c r="HO140" s="57"/>
      <c r="HP140" s="57"/>
      <c r="HQ140" s="57"/>
      <c r="HR140" s="57"/>
      <c r="HS140" s="57"/>
      <c r="HT140" s="57"/>
      <c r="HU140" s="57"/>
      <c r="HV140" s="57"/>
      <c r="HW140" s="57"/>
      <c r="HX140" s="57"/>
      <c r="HY140" s="57"/>
      <c r="HZ140" s="57"/>
      <c r="IA140" s="57"/>
      <c r="IB140" s="57"/>
      <c r="IC140" s="57"/>
      <c r="ID140" s="57"/>
      <c r="IE140" s="57"/>
      <c r="IF140" s="57"/>
      <c r="IG140" s="57"/>
      <c r="IH140" s="57"/>
      <c r="II140" s="57"/>
      <c r="IJ140" s="57"/>
      <c r="IK140" s="57"/>
      <c r="IL140" s="57"/>
      <c r="IM140" s="57"/>
      <c r="IN140" s="57"/>
      <c r="IO140" s="57"/>
      <c r="IP140" s="57"/>
      <c r="IQ140" s="57"/>
      <c r="IR140" s="57"/>
      <c r="IS140" s="57"/>
      <c r="IT140" s="57"/>
      <c r="IU140" s="57"/>
      <c r="IV140" s="57"/>
      <c r="IW140" s="57"/>
      <c r="IX140" s="57"/>
      <c r="IY140" s="57"/>
      <c r="IZ140" s="57"/>
      <c r="JA140" s="57"/>
      <c r="JB140" s="57"/>
      <c r="JC140" s="57"/>
      <c r="JD140" s="57"/>
      <c r="JE140" s="57"/>
      <c r="JF140" s="57"/>
      <c r="JG140" s="57"/>
      <c r="JH140" s="57"/>
      <c r="JI140" s="57"/>
      <c r="JJ140" s="57"/>
      <c r="JK140" s="57"/>
      <c r="JL140" s="57"/>
      <c r="JM140" s="57"/>
      <c r="JN140" s="57"/>
      <c r="JO140" s="57"/>
      <c r="JP140" s="57"/>
      <c r="JQ140" s="57"/>
      <c r="JR140" s="57"/>
      <c r="JS140" s="57"/>
      <c r="JT140" s="57"/>
      <c r="JU140" s="57"/>
      <c r="JV140" s="57"/>
      <c r="JW140" s="57"/>
      <c r="JX140" s="57"/>
      <c r="JY140" s="57"/>
      <c r="JZ140" s="57"/>
      <c r="KA140" s="57"/>
      <c r="KB140" s="57"/>
      <c r="KC140" s="57"/>
      <c r="KD140" s="57"/>
      <c r="KE140" s="57"/>
      <c r="KF140" s="57"/>
      <c r="KG140" s="57"/>
      <c r="KH140" s="57"/>
      <c r="KI140" s="57"/>
      <c r="KJ140" s="57"/>
      <c r="KK140" s="57"/>
      <c r="KL140" s="57"/>
      <c r="KM140" s="57"/>
      <c r="KN140" s="57"/>
      <c r="KO140" s="57"/>
      <c r="KP140" s="57"/>
      <c r="KQ140" s="57"/>
      <c r="KR140" s="57"/>
      <c r="KS140" s="57"/>
      <c r="KT140" s="57"/>
      <c r="KU140" s="57"/>
      <c r="KV140" s="57"/>
      <c r="KW140" s="57"/>
      <c r="KX140" s="57"/>
      <c r="KY140" s="57"/>
      <c r="KZ140" s="57"/>
      <c r="LA140" s="57"/>
      <c r="LB140" s="57"/>
      <c r="LC140" s="57"/>
      <c r="LD140" s="57"/>
      <c r="LE140" s="57"/>
      <c r="LF140" s="57"/>
      <c r="LG140" s="57"/>
      <c r="LH140" s="57"/>
      <c r="LI140" s="57"/>
      <c r="LJ140" s="57"/>
      <c r="LK140" s="57"/>
      <c r="LL140" s="57"/>
      <c r="LM140" s="57"/>
      <c r="LN140" s="57"/>
      <c r="LO140" s="57"/>
      <c r="LP140" s="57"/>
      <c r="LQ140" s="57"/>
      <c r="LR140" s="57"/>
      <c r="LS140" s="57"/>
      <c r="LT140" s="57"/>
      <c r="LU140" s="57"/>
      <c r="LV140" s="57"/>
      <c r="LW140" s="57"/>
      <c r="LX140" s="57"/>
      <c r="LY140" s="57"/>
      <c r="LZ140" s="57"/>
      <c r="MA140" s="57"/>
      <c r="MB140" s="57"/>
      <c r="MC140" s="57"/>
      <c r="MD140" s="57"/>
      <c r="ME140" s="57"/>
      <c r="MF140" s="57"/>
      <c r="MG140" s="57"/>
      <c r="MH140" s="57"/>
      <c r="MI140" s="57"/>
      <c r="MJ140" s="57"/>
      <c r="MK140" s="57"/>
      <c r="ML140" s="57"/>
      <c r="MM140" s="57"/>
      <c r="MN140" s="57"/>
      <c r="MO140" s="57"/>
      <c r="MP140" s="57"/>
      <c r="MQ140" s="57"/>
      <c r="MR140" s="57"/>
      <c r="MS140" s="57"/>
      <c r="MT140" s="57"/>
      <c r="MU140" s="57"/>
      <c r="MV140" s="57"/>
      <c r="MW140" s="57"/>
      <c r="MX140" s="57"/>
      <c r="MY140" s="57"/>
      <c r="MZ140" s="57"/>
      <c r="NA140" s="57"/>
      <c r="NB140" s="57"/>
      <c r="NC140" s="57"/>
      <c r="ND140" s="57"/>
      <c r="NE140" s="57"/>
      <c r="NF140" s="57"/>
      <c r="NG140" s="57"/>
      <c r="NH140" s="57"/>
      <c r="NI140" s="57"/>
      <c r="NJ140" s="57"/>
      <c r="NK140" s="57"/>
      <c r="NL140" s="57"/>
      <c r="NM140" s="57"/>
      <c r="NN140" s="57"/>
      <c r="NO140" s="57"/>
      <c r="NP140" s="57"/>
      <c r="NQ140" s="57"/>
      <c r="NR140" s="57"/>
      <c r="NS140" s="57"/>
      <c r="NT140" s="57"/>
      <c r="NU140" s="57"/>
      <c r="NV140" s="57"/>
      <c r="NW140" s="57"/>
      <c r="NX140" s="57"/>
      <c r="NY140" s="57"/>
      <c r="NZ140" s="57"/>
      <c r="OA140" s="57"/>
      <c r="OB140" s="57"/>
      <c r="OC140" s="57"/>
      <c r="OD140" s="57"/>
      <c r="OE140" s="57"/>
      <c r="OF140" s="57"/>
      <c r="OG140" s="57"/>
      <c r="OH140" s="57"/>
      <c r="OI140" s="57"/>
      <c r="OJ140" s="57"/>
      <c r="OK140" s="57"/>
      <c r="OL140" s="57"/>
      <c r="OM140" s="57"/>
      <c r="ON140" s="57"/>
      <c r="OO140" s="57"/>
      <c r="OP140" s="57"/>
      <c r="OQ140" s="57"/>
      <c r="OR140" s="57"/>
      <c r="OS140" s="57"/>
      <c r="OT140" s="57"/>
      <c r="OU140" s="57"/>
      <c r="OV140" s="57"/>
      <c r="OW140" s="57"/>
      <c r="OX140" s="57"/>
      <c r="OY140" s="57"/>
      <c r="OZ140" s="57"/>
      <c r="PA140" s="57"/>
      <c r="PB140" s="57"/>
      <c r="PC140" s="57"/>
      <c r="PD140" s="57"/>
      <c r="PE140" s="57"/>
      <c r="PF140" s="57"/>
      <c r="PG140" s="57"/>
      <c r="PH140" s="57"/>
      <c r="PI140" s="57"/>
      <c r="PJ140" s="57"/>
      <c r="PK140" s="57"/>
      <c r="PL140" s="57"/>
      <c r="PM140" s="57"/>
      <c r="PN140" s="57"/>
      <c r="PO140" s="57"/>
      <c r="PP140" s="57"/>
      <c r="PQ140" s="57"/>
      <c r="PR140" s="57"/>
      <c r="PS140" s="57"/>
      <c r="PT140" s="57"/>
      <c r="PU140" s="57"/>
      <c r="PV140" s="57"/>
      <c r="PW140" s="57"/>
      <c r="PX140" s="57"/>
      <c r="PY140" s="57"/>
      <c r="PZ140" s="57"/>
      <c r="QA140" s="57"/>
      <c r="QB140" s="57"/>
      <c r="QC140" s="57"/>
      <c r="QD140" s="57"/>
      <c r="QE140" s="57"/>
      <c r="QF140" s="57"/>
      <c r="QG140" s="57"/>
      <c r="QH140" s="57"/>
      <c r="QI140" s="57"/>
      <c r="QJ140" s="57"/>
      <c r="QK140" s="57"/>
      <c r="QL140" s="57"/>
      <c r="QM140" s="57"/>
      <c r="QN140" s="57"/>
      <c r="QO140" s="57"/>
      <c r="QP140" s="57"/>
      <c r="QQ140" s="57"/>
      <c r="QR140" s="57"/>
      <c r="QS140" s="57"/>
      <c r="QT140" s="57"/>
      <c r="QU140" s="57"/>
      <c r="QV140" s="57"/>
      <c r="QW140" s="57"/>
      <c r="QX140" s="57"/>
      <c r="QY140" s="57"/>
      <c r="QZ140" s="57"/>
      <c r="RA140" s="57"/>
      <c r="RB140" s="57"/>
      <c r="RC140" s="57"/>
      <c r="RD140" s="57"/>
      <c r="RE140" s="57"/>
      <c r="RF140" s="57"/>
      <c r="RG140" s="57"/>
      <c r="RH140" s="57"/>
      <c r="RI140" s="57"/>
      <c r="RJ140" s="57"/>
      <c r="RK140" s="57"/>
      <c r="RL140" s="57"/>
      <c r="RM140" s="57"/>
      <c r="RN140" s="57"/>
      <c r="RO140" s="57"/>
      <c r="RP140" s="57"/>
      <c r="RQ140" s="57"/>
      <c r="RR140" s="57"/>
      <c r="RS140" s="57"/>
      <c r="RT140" s="57"/>
      <c r="RU140" s="57"/>
      <c r="RV140" s="57"/>
      <c r="RW140" s="57"/>
      <c r="RX140" s="57"/>
      <c r="RY140" s="57"/>
      <c r="RZ140" s="57"/>
      <c r="SA140" s="57"/>
      <c r="SB140" s="57"/>
      <c r="SC140" s="57"/>
      <c r="SD140" s="57"/>
      <c r="SE140" s="57"/>
      <c r="SF140" s="57"/>
      <c r="SG140" s="57"/>
      <c r="SH140" s="57"/>
      <c r="SI140" s="57"/>
      <c r="SJ140" s="57"/>
      <c r="SK140" s="57"/>
      <c r="SL140" s="57"/>
      <c r="SM140" s="57"/>
      <c r="SN140" s="57"/>
      <c r="SO140" s="57"/>
      <c r="SP140" s="57"/>
      <c r="SQ140" s="57"/>
      <c r="SR140" s="57"/>
      <c r="SS140" s="57"/>
      <c r="ST140" s="57"/>
      <c r="SU140" s="57"/>
      <c r="SV140" s="57"/>
      <c r="SW140" s="57"/>
      <c r="SX140" s="57"/>
      <c r="SY140" s="57"/>
      <c r="SZ140" s="57"/>
      <c r="TA140" s="57"/>
      <c r="TB140" s="57"/>
      <c r="TC140" s="57"/>
      <c r="TD140" s="57"/>
      <c r="TE140" s="57"/>
      <c r="TF140" s="57"/>
      <c r="TG140" s="57"/>
      <c r="TH140" s="57"/>
      <c r="TI140" s="57"/>
      <c r="TJ140" s="57"/>
      <c r="TK140" s="57"/>
      <c r="TL140" s="57"/>
      <c r="TM140" s="57"/>
      <c r="TN140" s="57"/>
      <c r="TO140" s="57"/>
      <c r="TP140" s="57"/>
      <c r="TQ140" s="57"/>
      <c r="TR140" s="57"/>
      <c r="TS140" s="57"/>
      <c r="TT140" s="57"/>
      <c r="TU140" s="57"/>
      <c r="TV140" s="57"/>
      <c r="TW140" s="57"/>
      <c r="TX140" s="57"/>
      <c r="TY140" s="57"/>
      <c r="TZ140" s="57"/>
      <c r="UA140" s="57"/>
      <c r="UB140" s="57"/>
      <c r="UC140" s="57"/>
      <c r="UD140" s="57"/>
      <c r="UE140" s="57"/>
      <c r="UF140" s="57"/>
      <c r="UG140" s="57"/>
      <c r="UH140" s="57"/>
      <c r="UI140" s="57"/>
      <c r="UJ140" s="57"/>
      <c r="UK140" s="57"/>
      <c r="UL140" s="57"/>
      <c r="UM140" s="57"/>
      <c r="UN140" s="57"/>
      <c r="UO140" s="57"/>
      <c r="UP140" s="57"/>
      <c r="UQ140" s="57"/>
      <c r="UR140" s="57"/>
      <c r="US140" s="57"/>
      <c r="UT140" s="57"/>
      <c r="UU140" s="57"/>
      <c r="UV140" s="57"/>
      <c r="UW140" s="57"/>
      <c r="UX140" s="57"/>
      <c r="UY140" s="57"/>
      <c r="UZ140" s="57"/>
      <c r="VA140" s="57"/>
      <c r="VB140" s="57"/>
      <c r="VC140" s="57"/>
      <c r="VD140" s="57"/>
      <c r="VE140" s="57"/>
      <c r="VF140" s="57"/>
      <c r="VG140" s="57"/>
      <c r="VH140" s="57"/>
      <c r="VI140" s="57"/>
      <c r="VJ140" s="57"/>
      <c r="VK140" s="57"/>
      <c r="VL140" s="57"/>
      <c r="VM140" s="57"/>
      <c r="VN140" s="57"/>
      <c r="VO140" s="57"/>
      <c r="VP140" s="57"/>
      <c r="VQ140" s="57"/>
      <c r="VR140" s="57"/>
      <c r="VS140" s="57"/>
      <c r="VT140" s="57"/>
      <c r="VU140" s="57"/>
      <c r="VV140" s="57"/>
      <c r="VW140" s="57"/>
      <c r="VX140" s="57"/>
      <c r="VY140" s="57"/>
      <c r="VZ140" s="57"/>
      <c r="WA140" s="57"/>
      <c r="WB140" s="57"/>
      <c r="WC140" s="57"/>
      <c r="WD140" s="57"/>
      <c r="WE140" s="57"/>
      <c r="WF140" s="57"/>
      <c r="WG140" s="57"/>
      <c r="WH140" s="57"/>
      <c r="WI140" s="57"/>
      <c r="WJ140" s="57"/>
      <c r="WK140" s="57"/>
      <c r="WL140" s="57"/>
      <c r="WM140" s="57"/>
      <c r="WN140" s="57"/>
      <c r="WO140" s="57"/>
      <c r="WP140" s="57"/>
      <c r="WQ140" s="57"/>
      <c r="WR140" s="57"/>
      <c r="WS140" s="57"/>
      <c r="WT140" s="57"/>
      <c r="WU140" s="57"/>
      <c r="WV140" s="57"/>
      <c r="WW140" s="57"/>
      <c r="WX140" s="57"/>
      <c r="WY140" s="57"/>
      <c r="WZ140" s="57"/>
      <c r="XA140" s="57"/>
      <c r="XB140" s="57"/>
      <c r="XC140" s="57"/>
      <c r="XD140" s="57"/>
      <c r="XE140" s="57"/>
      <c r="XF140" s="57"/>
      <c r="XG140" s="57"/>
      <c r="XH140" s="57"/>
      <c r="XI140" s="57"/>
      <c r="XJ140" s="57"/>
      <c r="XK140" s="57"/>
      <c r="XL140" s="57"/>
      <c r="XM140" s="57"/>
      <c r="XN140" s="57"/>
      <c r="XO140" s="57"/>
      <c r="XP140" s="57"/>
      <c r="XQ140" s="57"/>
      <c r="XR140" s="57"/>
      <c r="XS140" s="57"/>
      <c r="XT140" s="57"/>
      <c r="XU140" s="57"/>
      <c r="XV140" s="57"/>
      <c r="XW140" s="57"/>
      <c r="XX140" s="57"/>
      <c r="XY140" s="57"/>
      <c r="XZ140" s="57"/>
      <c r="YA140" s="57"/>
      <c r="YB140" s="57"/>
      <c r="YC140" s="57"/>
      <c r="YD140" s="57"/>
      <c r="YE140" s="57"/>
      <c r="YF140" s="57"/>
      <c r="YG140" s="57"/>
      <c r="YH140" s="57"/>
      <c r="YI140" s="57"/>
      <c r="YJ140" s="57"/>
      <c r="YK140" s="57"/>
      <c r="YL140" s="57"/>
      <c r="YM140" s="57"/>
      <c r="YN140" s="57"/>
      <c r="YO140" s="57"/>
      <c r="YP140" s="57"/>
      <c r="YQ140" s="57"/>
      <c r="YR140" s="57"/>
      <c r="YS140" s="57"/>
      <c r="YT140" s="57"/>
      <c r="YU140" s="57"/>
      <c r="YV140" s="57"/>
      <c r="YW140" s="57"/>
      <c r="YX140" s="57"/>
      <c r="YY140" s="57"/>
    </row>
    <row r="141" spans="2:675" x14ac:dyDescent="0.25">
      <c r="B141" s="154"/>
      <c r="C141" s="60">
        <f t="shared" si="4"/>
        <v>139</v>
      </c>
      <c r="D141" s="57" t="s">
        <v>32</v>
      </c>
      <c r="E141" s="57"/>
      <c r="F141" s="57">
        <f t="shared" ca="1" si="5"/>
        <v>0</v>
      </c>
      <c r="G141" s="57">
        <v>0</v>
      </c>
      <c r="H141" s="57"/>
      <c r="I141" s="57"/>
      <c r="J141" s="57"/>
      <c r="K141" s="57">
        <v>0</v>
      </c>
      <c r="L141" s="57">
        <v>0</v>
      </c>
      <c r="M141" s="57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7">
        <v>0</v>
      </c>
      <c r="U141" s="57">
        <v>0</v>
      </c>
      <c r="V141" s="57">
        <v>0</v>
      </c>
      <c r="W141" s="57">
        <v>0</v>
      </c>
      <c r="X141" s="57"/>
      <c r="Y141" s="57"/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7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7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7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7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7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7">
        <v>0</v>
      </c>
      <c r="BR141" s="57">
        <v>0</v>
      </c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57"/>
      <c r="DI141" s="57"/>
      <c r="DJ141" s="57"/>
      <c r="DK141" s="57"/>
      <c r="DL141" s="57"/>
      <c r="DM141" s="57"/>
      <c r="DN141" s="57"/>
      <c r="DO141" s="57"/>
      <c r="DP141" s="57"/>
      <c r="DQ141" s="57"/>
      <c r="DR141" s="57"/>
      <c r="DS141" s="57"/>
      <c r="DT141" s="57"/>
      <c r="DU141" s="57"/>
      <c r="DV141" s="57"/>
      <c r="DW141" s="57"/>
      <c r="DX141" s="57"/>
      <c r="DY141" s="57"/>
      <c r="DZ141" s="57"/>
      <c r="EA141" s="57"/>
      <c r="EB141" s="57"/>
      <c r="EC141" s="57"/>
      <c r="ED141" s="57"/>
      <c r="EE141" s="57"/>
      <c r="EF141" s="57"/>
      <c r="EG141" s="57"/>
      <c r="EH141" s="57"/>
      <c r="EI141" s="57"/>
      <c r="EJ141" s="57"/>
      <c r="EK141" s="57"/>
      <c r="EL141" s="57"/>
      <c r="EM141" s="57"/>
      <c r="EN141" s="57"/>
      <c r="EO141" s="57"/>
      <c r="EP141" s="57"/>
      <c r="EQ141" s="57"/>
      <c r="ER141" s="57"/>
      <c r="ES141" s="57"/>
      <c r="ET141" s="57"/>
      <c r="EU141" s="57"/>
      <c r="EV141" s="57"/>
      <c r="EW141" s="57"/>
      <c r="EX141" s="57"/>
      <c r="EY141" s="57"/>
      <c r="EZ141" s="57"/>
      <c r="FA141" s="57"/>
      <c r="FB141" s="57"/>
      <c r="FC141" s="57"/>
      <c r="FD141" s="57"/>
      <c r="FE141" s="57"/>
      <c r="FF141" s="57"/>
      <c r="FG141" s="57"/>
      <c r="FH141" s="57"/>
      <c r="FI141" s="57"/>
      <c r="FJ141" s="57"/>
      <c r="FK141" s="57"/>
      <c r="FL141" s="57"/>
      <c r="FM141" s="57"/>
      <c r="FN141" s="57"/>
      <c r="FO141" s="57"/>
      <c r="FP141" s="57"/>
      <c r="FQ141" s="57"/>
      <c r="FR141" s="57"/>
      <c r="FS141" s="57"/>
      <c r="FT141" s="57"/>
      <c r="FU141" s="57"/>
      <c r="FV141" s="57"/>
      <c r="FW141" s="57"/>
      <c r="FX141" s="57"/>
      <c r="FY141" s="57"/>
      <c r="FZ141" s="57"/>
      <c r="GA141" s="57"/>
      <c r="GB141" s="57"/>
      <c r="GC141" s="57"/>
      <c r="GD141" s="57"/>
      <c r="GE141" s="57"/>
      <c r="GF141" s="57"/>
      <c r="GG141" s="57"/>
      <c r="GH141" s="57"/>
      <c r="GI141" s="57"/>
      <c r="GJ141" s="57"/>
      <c r="GK141" s="57"/>
      <c r="GL141" s="57"/>
      <c r="GM141" s="57"/>
      <c r="GN141" s="57"/>
      <c r="GO141" s="57"/>
      <c r="GP141" s="57"/>
      <c r="GQ141" s="57"/>
      <c r="GR141" s="57"/>
      <c r="GS141" s="57"/>
      <c r="GT141" s="57"/>
      <c r="GU141" s="57"/>
      <c r="GV141" s="57"/>
      <c r="GW141" s="57"/>
      <c r="GX141" s="57"/>
      <c r="GY141" s="57"/>
      <c r="GZ141" s="57"/>
      <c r="HA141" s="57"/>
      <c r="HB141" s="57"/>
      <c r="HC141" s="57"/>
      <c r="HD141" s="57"/>
      <c r="HE141" s="57"/>
      <c r="HF141" s="57"/>
      <c r="HG141" s="57"/>
      <c r="HH141" s="57"/>
      <c r="HI141" s="57"/>
      <c r="HJ141" s="57"/>
      <c r="HK141" s="57"/>
      <c r="HL141" s="57"/>
      <c r="HM141" s="57"/>
      <c r="HN141" s="57"/>
      <c r="HO141" s="57"/>
      <c r="HP141" s="57"/>
      <c r="HQ141" s="57"/>
      <c r="HR141" s="57"/>
      <c r="HS141" s="57"/>
      <c r="HT141" s="57"/>
      <c r="HU141" s="57"/>
      <c r="HV141" s="57"/>
      <c r="HW141" s="57"/>
      <c r="HX141" s="57"/>
      <c r="HY141" s="57"/>
      <c r="HZ141" s="57"/>
      <c r="IA141" s="57"/>
      <c r="IB141" s="57"/>
      <c r="IC141" s="57"/>
      <c r="ID141" s="57"/>
      <c r="IE141" s="57"/>
      <c r="IF141" s="57"/>
      <c r="IG141" s="57"/>
      <c r="IH141" s="57"/>
      <c r="II141" s="57"/>
      <c r="IJ141" s="57"/>
      <c r="IK141" s="57"/>
      <c r="IL141" s="57"/>
      <c r="IM141" s="57"/>
      <c r="IN141" s="57"/>
      <c r="IO141" s="57"/>
      <c r="IP141" s="57"/>
      <c r="IQ141" s="57"/>
      <c r="IR141" s="57"/>
      <c r="IS141" s="57"/>
      <c r="IT141" s="57"/>
      <c r="IU141" s="57"/>
      <c r="IV141" s="57"/>
      <c r="IW141" s="57"/>
      <c r="IX141" s="57"/>
      <c r="IY141" s="57"/>
      <c r="IZ141" s="57"/>
      <c r="JA141" s="57"/>
      <c r="JB141" s="57"/>
      <c r="JC141" s="57"/>
      <c r="JD141" s="57"/>
      <c r="JE141" s="57"/>
      <c r="JF141" s="57"/>
      <c r="JG141" s="57"/>
      <c r="JH141" s="57"/>
      <c r="JI141" s="57"/>
      <c r="JJ141" s="57"/>
      <c r="JK141" s="57"/>
      <c r="JL141" s="57"/>
      <c r="JM141" s="57"/>
      <c r="JN141" s="57"/>
      <c r="JO141" s="57"/>
      <c r="JP141" s="57"/>
      <c r="JQ141" s="57"/>
      <c r="JR141" s="57"/>
      <c r="JS141" s="57"/>
      <c r="JT141" s="57"/>
      <c r="JU141" s="57"/>
      <c r="JV141" s="57"/>
      <c r="JW141" s="57"/>
      <c r="JX141" s="57"/>
      <c r="JY141" s="57"/>
      <c r="JZ141" s="57"/>
      <c r="KA141" s="57"/>
      <c r="KB141" s="57"/>
      <c r="KC141" s="57"/>
      <c r="KD141" s="57"/>
      <c r="KE141" s="57"/>
      <c r="KF141" s="57"/>
      <c r="KG141" s="57"/>
      <c r="KH141" s="57"/>
      <c r="KI141" s="57"/>
      <c r="KJ141" s="57"/>
      <c r="KK141" s="57"/>
      <c r="KL141" s="57"/>
      <c r="KM141" s="57"/>
      <c r="KN141" s="57"/>
      <c r="KO141" s="57"/>
      <c r="KP141" s="57"/>
      <c r="KQ141" s="57"/>
      <c r="KR141" s="57"/>
      <c r="KS141" s="57"/>
      <c r="KT141" s="57"/>
      <c r="KU141" s="57"/>
      <c r="KV141" s="57"/>
      <c r="KW141" s="57"/>
      <c r="KX141" s="57"/>
      <c r="KY141" s="57"/>
      <c r="KZ141" s="57"/>
      <c r="LA141" s="57"/>
      <c r="LB141" s="57"/>
      <c r="LC141" s="57"/>
      <c r="LD141" s="57"/>
      <c r="LE141" s="57"/>
      <c r="LF141" s="57"/>
      <c r="LG141" s="57"/>
      <c r="LH141" s="57"/>
      <c r="LI141" s="57"/>
      <c r="LJ141" s="57"/>
      <c r="LK141" s="57"/>
      <c r="LL141" s="57"/>
      <c r="LM141" s="57"/>
      <c r="LN141" s="57"/>
      <c r="LO141" s="57"/>
      <c r="LP141" s="57"/>
      <c r="LQ141" s="57"/>
      <c r="LR141" s="57"/>
      <c r="LS141" s="57"/>
      <c r="LT141" s="57"/>
      <c r="LU141" s="57"/>
      <c r="LV141" s="57"/>
      <c r="LW141" s="57"/>
      <c r="LX141" s="57"/>
      <c r="LY141" s="57"/>
      <c r="LZ141" s="57"/>
      <c r="MA141" s="57"/>
      <c r="MB141" s="57"/>
      <c r="MC141" s="57"/>
      <c r="MD141" s="57"/>
      <c r="ME141" s="57"/>
      <c r="MF141" s="57"/>
      <c r="MG141" s="57"/>
      <c r="MH141" s="57"/>
      <c r="MI141" s="57"/>
      <c r="MJ141" s="57"/>
      <c r="MK141" s="57"/>
      <c r="ML141" s="57"/>
      <c r="MM141" s="57"/>
      <c r="MN141" s="57"/>
      <c r="MO141" s="57"/>
      <c r="MP141" s="57"/>
      <c r="MQ141" s="57"/>
      <c r="MR141" s="57"/>
      <c r="MS141" s="57"/>
      <c r="MT141" s="57"/>
      <c r="MU141" s="57"/>
      <c r="MV141" s="57"/>
      <c r="MW141" s="57"/>
      <c r="MX141" s="57"/>
      <c r="MY141" s="57"/>
      <c r="MZ141" s="57"/>
      <c r="NA141" s="57"/>
      <c r="NB141" s="57"/>
      <c r="NC141" s="57"/>
      <c r="ND141" s="57"/>
      <c r="NE141" s="57"/>
      <c r="NF141" s="57"/>
      <c r="NG141" s="57"/>
      <c r="NH141" s="57"/>
      <c r="NI141" s="57"/>
      <c r="NJ141" s="57"/>
      <c r="NK141" s="57"/>
      <c r="NL141" s="57"/>
      <c r="NM141" s="57"/>
      <c r="NN141" s="57"/>
      <c r="NO141" s="57"/>
      <c r="NP141" s="57"/>
      <c r="NQ141" s="57"/>
      <c r="NR141" s="57"/>
      <c r="NS141" s="57"/>
      <c r="NT141" s="57"/>
      <c r="NU141" s="57"/>
      <c r="NV141" s="57"/>
      <c r="NW141" s="57"/>
      <c r="NX141" s="57"/>
      <c r="NY141" s="57"/>
      <c r="NZ141" s="57"/>
      <c r="OA141" s="57"/>
      <c r="OB141" s="57"/>
      <c r="OC141" s="57"/>
      <c r="OD141" s="57"/>
      <c r="OE141" s="57"/>
      <c r="OF141" s="57"/>
      <c r="OG141" s="57"/>
      <c r="OH141" s="57"/>
      <c r="OI141" s="57"/>
      <c r="OJ141" s="57"/>
      <c r="OK141" s="57"/>
      <c r="OL141" s="57"/>
      <c r="OM141" s="57"/>
      <c r="ON141" s="57"/>
      <c r="OO141" s="57"/>
      <c r="OP141" s="57"/>
      <c r="OQ141" s="57"/>
      <c r="OR141" s="57"/>
      <c r="OS141" s="57"/>
      <c r="OT141" s="57"/>
      <c r="OU141" s="57"/>
      <c r="OV141" s="57"/>
      <c r="OW141" s="57"/>
      <c r="OX141" s="57"/>
      <c r="OY141" s="57"/>
      <c r="OZ141" s="57"/>
      <c r="PA141" s="57"/>
      <c r="PB141" s="57"/>
      <c r="PC141" s="57"/>
      <c r="PD141" s="57"/>
      <c r="PE141" s="57"/>
      <c r="PF141" s="57"/>
      <c r="PG141" s="57"/>
      <c r="PH141" s="57"/>
      <c r="PI141" s="57"/>
      <c r="PJ141" s="57"/>
      <c r="PK141" s="57"/>
      <c r="PL141" s="57"/>
      <c r="PM141" s="57"/>
      <c r="PN141" s="57"/>
      <c r="PO141" s="57"/>
      <c r="PP141" s="57"/>
      <c r="PQ141" s="57"/>
      <c r="PR141" s="57"/>
      <c r="PS141" s="57"/>
      <c r="PT141" s="57"/>
      <c r="PU141" s="57"/>
      <c r="PV141" s="57"/>
      <c r="PW141" s="57"/>
      <c r="PX141" s="57"/>
      <c r="PY141" s="57"/>
      <c r="PZ141" s="57"/>
      <c r="QA141" s="57"/>
      <c r="QB141" s="57"/>
      <c r="QC141" s="57"/>
      <c r="QD141" s="57"/>
      <c r="QE141" s="57"/>
      <c r="QF141" s="57"/>
      <c r="QG141" s="57"/>
      <c r="QH141" s="57"/>
      <c r="QI141" s="57"/>
      <c r="QJ141" s="57"/>
      <c r="QK141" s="57"/>
      <c r="QL141" s="57"/>
      <c r="QM141" s="57"/>
      <c r="QN141" s="57"/>
      <c r="QO141" s="57"/>
      <c r="QP141" s="57"/>
      <c r="QQ141" s="57"/>
      <c r="QR141" s="57"/>
      <c r="QS141" s="57"/>
      <c r="QT141" s="57"/>
      <c r="QU141" s="57"/>
      <c r="QV141" s="57"/>
      <c r="QW141" s="57"/>
      <c r="QX141" s="57"/>
      <c r="QY141" s="57"/>
      <c r="QZ141" s="57"/>
      <c r="RA141" s="57"/>
      <c r="RB141" s="57"/>
      <c r="RC141" s="57"/>
      <c r="RD141" s="57"/>
      <c r="RE141" s="57"/>
      <c r="RF141" s="57"/>
      <c r="RG141" s="57"/>
      <c r="RH141" s="57"/>
      <c r="RI141" s="57"/>
      <c r="RJ141" s="57"/>
      <c r="RK141" s="57"/>
      <c r="RL141" s="57"/>
      <c r="RM141" s="57"/>
      <c r="RN141" s="57"/>
      <c r="RO141" s="57"/>
      <c r="RP141" s="57"/>
      <c r="RQ141" s="57"/>
      <c r="RR141" s="57"/>
      <c r="RS141" s="57"/>
      <c r="RT141" s="57"/>
      <c r="RU141" s="57"/>
      <c r="RV141" s="57"/>
      <c r="RW141" s="57"/>
      <c r="RX141" s="57"/>
      <c r="RY141" s="57"/>
      <c r="RZ141" s="57"/>
      <c r="SA141" s="57"/>
      <c r="SB141" s="57"/>
      <c r="SC141" s="57"/>
      <c r="SD141" s="57"/>
      <c r="SE141" s="57"/>
      <c r="SF141" s="57"/>
      <c r="SG141" s="57"/>
      <c r="SH141" s="57"/>
      <c r="SI141" s="57"/>
      <c r="SJ141" s="57"/>
      <c r="SK141" s="57"/>
      <c r="SL141" s="57"/>
      <c r="SM141" s="57"/>
      <c r="SN141" s="57"/>
      <c r="SO141" s="57"/>
      <c r="SP141" s="57"/>
      <c r="SQ141" s="57"/>
      <c r="SR141" s="57"/>
      <c r="SS141" s="57"/>
      <c r="ST141" s="57"/>
      <c r="SU141" s="57"/>
      <c r="SV141" s="57"/>
      <c r="SW141" s="57"/>
      <c r="SX141" s="57"/>
      <c r="SY141" s="57"/>
      <c r="SZ141" s="57"/>
      <c r="TA141" s="57"/>
      <c r="TB141" s="57"/>
      <c r="TC141" s="57"/>
      <c r="TD141" s="57"/>
      <c r="TE141" s="57"/>
      <c r="TF141" s="57"/>
      <c r="TG141" s="57"/>
      <c r="TH141" s="57"/>
      <c r="TI141" s="57"/>
      <c r="TJ141" s="57"/>
      <c r="TK141" s="57"/>
      <c r="TL141" s="57"/>
      <c r="TM141" s="57"/>
      <c r="TN141" s="57"/>
      <c r="TO141" s="57"/>
      <c r="TP141" s="57"/>
      <c r="TQ141" s="57"/>
      <c r="TR141" s="57"/>
      <c r="TS141" s="57"/>
      <c r="TT141" s="57"/>
      <c r="TU141" s="57"/>
      <c r="TV141" s="57"/>
      <c r="TW141" s="57"/>
      <c r="TX141" s="57"/>
      <c r="TY141" s="57"/>
      <c r="TZ141" s="57"/>
      <c r="UA141" s="57"/>
      <c r="UB141" s="57"/>
      <c r="UC141" s="57"/>
      <c r="UD141" s="57"/>
      <c r="UE141" s="57"/>
      <c r="UF141" s="57"/>
      <c r="UG141" s="57"/>
      <c r="UH141" s="57"/>
      <c r="UI141" s="57"/>
      <c r="UJ141" s="57"/>
      <c r="UK141" s="57"/>
      <c r="UL141" s="57"/>
      <c r="UM141" s="57"/>
      <c r="UN141" s="57"/>
      <c r="UO141" s="57"/>
      <c r="UP141" s="57"/>
      <c r="UQ141" s="57"/>
      <c r="UR141" s="57"/>
      <c r="US141" s="57"/>
      <c r="UT141" s="57"/>
      <c r="UU141" s="57"/>
      <c r="UV141" s="57"/>
      <c r="UW141" s="57"/>
      <c r="UX141" s="57"/>
      <c r="UY141" s="57"/>
      <c r="UZ141" s="57"/>
      <c r="VA141" s="57"/>
      <c r="VB141" s="57"/>
      <c r="VC141" s="57"/>
      <c r="VD141" s="57"/>
      <c r="VE141" s="57"/>
      <c r="VF141" s="57"/>
      <c r="VG141" s="57"/>
      <c r="VH141" s="57"/>
      <c r="VI141" s="57"/>
      <c r="VJ141" s="57"/>
      <c r="VK141" s="57"/>
      <c r="VL141" s="57"/>
      <c r="VM141" s="57"/>
      <c r="VN141" s="57"/>
      <c r="VO141" s="57"/>
      <c r="VP141" s="57"/>
      <c r="VQ141" s="57"/>
      <c r="VR141" s="57"/>
      <c r="VS141" s="57"/>
      <c r="VT141" s="57"/>
      <c r="VU141" s="57"/>
      <c r="VV141" s="57"/>
      <c r="VW141" s="57"/>
      <c r="VX141" s="57"/>
      <c r="VY141" s="57"/>
      <c r="VZ141" s="57"/>
      <c r="WA141" s="57"/>
      <c r="WB141" s="57"/>
      <c r="WC141" s="57"/>
      <c r="WD141" s="57"/>
      <c r="WE141" s="57"/>
      <c r="WF141" s="57"/>
      <c r="WG141" s="57"/>
      <c r="WH141" s="57"/>
      <c r="WI141" s="57"/>
      <c r="WJ141" s="57"/>
      <c r="WK141" s="57"/>
      <c r="WL141" s="57"/>
      <c r="WM141" s="57"/>
      <c r="WN141" s="57"/>
      <c r="WO141" s="57"/>
      <c r="WP141" s="57"/>
      <c r="WQ141" s="57"/>
      <c r="WR141" s="57"/>
      <c r="WS141" s="57"/>
      <c r="WT141" s="57"/>
      <c r="WU141" s="57"/>
      <c r="WV141" s="57"/>
      <c r="WW141" s="57"/>
      <c r="WX141" s="57"/>
      <c r="WY141" s="57"/>
      <c r="WZ141" s="57"/>
      <c r="XA141" s="57"/>
      <c r="XB141" s="57"/>
      <c r="XC141" s="57"/>
      <c r="XD141" s="57"/>
      <c r="XE141" s="57"/>
      <c r="XF141" s="57"/>
      <c r="XG141" s="57"/>
      <c r="XH141" s="57"/>
      <c r="XI141" s="57"/>
      <c r="XJ141" s="57"/>
      <c r="XK141" s="57"/>
      <c r="XL141" s="57"/>
      <c r="XM141" s="57"/>
      <c r="XN141" s="57"/>
      <c r="XO141" s="57"/>
      <c r="XP141" s="57"/>
      <c r="XQ141" s="57"/>
      <c r="XR141" s="57"/>
      <c r="XS141" s="57"/>
      <c r="XT141" s="57"/>
      <c r="XU141" s="57"/>
      <c r="XV141" s="57"/>
      <c r="XW141" s="57"/>
      <c r="XX141" s="57"/>
      <c r="XY141" s="57"/>
      <c r="XZ141" s="57"/>
      <c r="YA141" s="57"/>
      <c r="YB141" s="57"/>
      <c r="YC141" s="57"/>
      <c r="YD141" s="57"/>
      <c r="YE141" s="57"/>
      <c r="YF141" s="57"/>
      <c r="YG141" s="57"/>
      <c r="YH141" s="57"/>
      <c r="YI141" s="57"/>
      <c r="YJ141" s="57"/>
      <c r="YK141" s="57"/>
      <c r="YL141" s="57"/>
      <c r="YM141" s="57"/>
      <c r="YN141" s="57"/>
      <c r="YO141" s="57"/>
      <c r="YP141" s="57"/>
      <c r="YQ141" s="57"/>
      <c r="YR141" s="57"/>
      <c r="YS141" s="57"/>
      <c r="YT141" s="57"/>
      <c r="YU141" s="57"/>
      <c r="YV141" s="57"/>
      <c r="YW141" s="57"/>
      <c r="YX141" s="57"/>
      <c r="YY141" s="57"/>
    </row>
    <row r="142" spans="2:675" x14ac:dyDescent="0.25">
      <c r="B142" s="154"/>
      <c r="C142" s="60">
        <f t="shared" si="4"/>
        <v>140</v>
      </c>
      <c r="D142" s="57" t="s">
        <v>30</v>
      </c>
      <c r="E142" s="57"/>
      <c r="F142" s="57">
        <f t="shared" ca="1" si="5"/>
        <v>0</v>
      </c>
      <c r="G142" s="57">
        <v>0</v>
      </c>
      <c r="H142" s="57"/>
      <c r="I142" s="57"/>
      <c r="J142" s="57"/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7">
        <v>0</v>
      </c>
      <c r="U142" s="57">
        <v>0</v>
      </c>
      <c r="V142" s="57">
        <v>0</v>
      </c>
      <c r="W142" s="57">
        <v>0</v>
      </c>
      <c r="X142" s="57"/>
      <c r="Y142" s="57"/>
      <c r="Z142" s="57">
        <v>0</v>
      </c>
      <c r="AA142" s="57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7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7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7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7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7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7">
        <v>0</v>
      </c>
      <c r="BR142" s="57">
        <v>0</v>
      </c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  <c r="DF142" s="57"/>
      <c r="DG142" s="57"/>
      <c r="DH142" s="57"/>
      <c r="DI142" s="57"/>
      <c r="DJ142" s="57"/>
      <c r="DK142" s="57"/>
      <c r="DL142" s="57"/>
      <c r="DM142" s="57"/>
      <c r="DN142" s="57"/>
      <c r="DO142" s="57"/>
      <c r="DP142" s="57"/>
      <c r="DQ142" s="57"/>
      <c r="DR142" s="57"/>
      <c r="DS142" s="57"/>
      <c r="DT142" s="57"/>
      <c r="DU142" s="57"/>
      <c r="DV142" s="57"/>
      <c r="DW142" s="57"/>
      <c r="DX142" s="57"/>
      <c r="DY142" s="57"/>
      <c r="DZ142" s="57"/>
      <c r="EA142" s="57"/>
      <c r="EB142" s="57"/>
      <c r="EC142" s="57"/>
      <c r="ED142" s="57"/>
      <c r="EE142" s="57"/>
      <c r="EF142" s="57"/>
      <c r="EG142" s="57"/>
      <c r="EH142" s="57"/>
      <c r="EI142" s="57"/>
      <c r="EJ142" s="57"/>
      <c r="EK142" s="57"/>
      <c r="EL142" s="57"/>
      <c r="EM142" s="57"/>
      <c r="EN142" s="57"/>
      <c r="EO142" s="57"/>
      <c r="EP142" s="57"/>
      <c r="EQ142" s="57"/>
      <c r="ER142" s="57"/>
      <c r="ES142" s="57"/>
      <c r="ET142" s="57"/>
      <c r="EU142" s="57"/>
      <c r="EV142" s="57"/>
      <c r="EW142" s="57"/>
      <c r="EX142" s="57"/>
      <c r="EY142" s="57"/>
      <c r="EZ142" s="57"/>
      <c r="FA142" s="57"/>
      <c r="FB142" s="57"/>
      <c r="FC142" s="57"/>
      <c r="FD142" s="57"/>
      <c r="FE142" s="57"/>
      <c r="FF142" s="57"/>
      <c r="FG142" s="57"/>
      <c r="FH142" s="57"/>
      <c r="FI142" s="57"/>
      <c r="FJ142" s="57"/>
      <c r="FK142" s="57"/>
      <c r="FL142" s="57"/>
      <c r="FM142" s="57"/>
      <c r="FN142" s="57"/>
      <c r="FO142" s="57"/>
      <c r="FP142" s="57"/>
      <c r="FQ142" s="57"/>
      <c r="FR142" s="57"/>
      <c r="FS142" s="57"/>
      <c r="FT142" s="57"/>
      <c r="FU142" s="57"/>
      <c r="FV142" s="57"/>
      <c r="FW142" s="57"/>
      <c r="FX142" s="57"/>
      <c r="FY142" s="57"/>
      <c r="FZ142" s="57"/>
      <c r="GA142" s="57"/>
      <c r="GB142" s="57"/>
      <c r="GC142" s="57"/>
      <c r="GD142" s="57"/>
      <c r="GE142" s="57"/>
      <c r="GF142" s="57"/>
      <c r="GG142" s="57"/>
      <c r="GH142" s="57"/>
      <c r="GI142" s="57"/>
      <c r="GJ142" s="57"/>
      <c r="GK142" s="57"/>
      <c r="GL142" s="57"/>
      <c r="GM142" s="57"/>
      <c r="GN142" s="57"/>
      <c r="GO142" s="57"/>
      <c r="GP142" s="57"/>
      <c r="GQ142" s="57"/>
      <c r="GR142" s="57"/>
      <c r="GS142" s="57"/>
      <c r="GT142" s="57"/>
      <c r="GU142" s="57"/>
      <c r="GV142" s="57"/>
      <c r="GW142" s="57"/>
      <c r="GX142" s="57"/>
      <c r="GY142" s="57"/>
      <c r="GZ142" s="57"/>
      <c r="HA142" s="57"/>
      <c r="HB142" s="57"/>
      <c r="HC142" s="57"/>
      <c r="HD142" s="57"/>
      <c r="HE142" s="57"/>
      <c r="HF142" s="57"/>
      <c r="HG142" s="57"/>
      <c r="HH142" s="57"/>
      <c r="HI142" s="57"/>
      <c r="HJ142" s="57"/>
      <c r="HK142" s="57"/>
      <c r="HL142" s="57"/>
      <c r="HM142" s="57"/>
      <c r="HN142" s="57"/>
      <c r="HO142" s="57"/>
      <c r="HP142" s="57"/>
      <c r="HQ142" s="57"/>
      <c r="HR142" s="57"/>
      <c r="HS142" s="57"/>
      <c r="HT142" s="57"/>
      <c r="HU142" s="57"/>
      <c r="HV142" s="57"/>
      <c r="HW142" s="57"/>
      <c r="HX142" s="57"/>
      <c r="HY142" s="57"/>
      <c r="HZ142" s="57"/>
      <c r="IA142" s="57"/>
      <c r="IB142" s="57"/>
      <c r="IC142" s="57"/>
      <c r="ID142" s="57"/>
      <c r="IE142" s="57"/>
      <c r="IF142" s="57"/>
      <c r="IG142" s="57"/>
      <c r="IH142" s="57"/>
      <c r="II142" s="57"/>
      <c r="IJ142" s="57"/>
      <c r="IK142" s="57"/>
      <c r="IL142" s="57"/>
      <c r="IM142" s="57"/>
      <c r="IN142" s="57"/>
      <c r="IO142" s="57"/>
      <c r="IP142" s="57"/>
      <c r="IQ142" s="57"/>
      <c r="IR142" s="57"/>
      <c r="IS142" s="57"/>
      <c r="IT142" s="57"/>
      <c r="IU142" s="57"/>
      <c r="IV142" s="57"/>
      <c r="IW142" s="57"/>
      <c r="IX142" s="57"/>
      <c r="IY142" s="57"/>
      <c r="IZ142" s="57"/>
      <c r="JA142" s="57"/>
      <c r="JB142" s="57"/>
      <c r="JC142" s="57"/>
      <c r="JD142" s="57"/>
      <c r="JE142" s="57"/>
      <c r="JF142" s="57"/>
      <c r="JG142" s="57"/>
      <c r="JH142" s="57"/>
      <c r="JI142" s="57"/>
      <c r="JJ142" s="57"/>
      <c r="JK142" s="57"/>
      <c r="JL142" s="57"/>
      <c r="JM142" s="57"/>
      <c r="JN142" s="57"/>
      <c r="JO142" s="57"/>
      <c r="JP142" s="57"/>
      <c r="JQ142" s="57"/>
      <c r="JR142" s="57"/>
      <c r="JS142" s="57"/>
      <c r="JT142" s="57"/>
      <c r="JU142" s="57"/>
      <c r="JV142" s="57"/>
      <c r="JW142" s="57"/>
      <c r="JX142" s="57"/>
      <c r="JY142" s="57"/>
      <c r="JZ142" s="57"/>
      <c r="KA142" s="57"/>
      <c r="KB142" s="57"/>
      <c r="KC142" s="57"/>
      <c r="KD142" s="57"/>
      <c r="KE142" s="57"/>
      <c r="KF142" s="57"/>
      <c r="KG142" s="57"/>
      <c r="KH142" s="57"/>
      <c r="KI142" s="57"/>
      <c r="KJ142" s="57"/>
      <c r="KK142" s="57"/>
      <c r="KL142" s="57"/>
      <c r="KM142" s="57"/>
      <c r="KN142" s="57"/>
      <c r="KO142" s="57"/>
      <c r="KP142" s="57"/>
      <c r="KQ142" s="57"/>
      <c r="KR142" s="57"/>
      <c r="KS142" s="57"/>
      <c r="KT142" s="57"/>
      <c r="KU142" s="57"/>
      <c r="KV142" s="57"/>
      <c r="KW142" s="57"/>
      <c r="KX142" s="57"/>
      <c r="KY142" s="57"/>
      <c r="KZ142" s="57"/>
      <c r="LA142" s="57"/>
      <c r="LB142" s="57"/>
      <c r="LC142" s="57"/>
      <c r="LD142" s="57"/>
      <c r="LE142" s="57"/>
      <c r="LF142" s="57"/>
      <c r="LG142" s="57"/>
      <c r="LH142" s="57"/>
      <c r="LI142" s="57"/>
      <c r="LJ142" s="57"/>
      <c r="LK142" s="57"/>
      <c r="LL142" s="57"/>
      <c r="LM142" s="57"/>
      <c r="LN142" s="57"/>
      <c r="LO142" s="57"/>
      <c r="LP142" s="57"/>
      <c r="LQ142" s="57"/>
      <c r="LR142" s="57"/>
      <c r="LS142" s="57"/>
      <c r="LT142" s="57"/>
      <c r="LU142" s="57"/>
      <c r="LV142" s="57"/>
      <c r="LW142" s="57"/>
      <c r="LX142" s="57"/>
      <c r="LY142" s="57"/>
      <c r="LZ142" s="57"/>
      <c r="MA142" s="57"/>
      <c r="MB142" s="57"/>
      <c r="MC142" s="57"/>
      <c r="MD142" s="57"/>
      <c r="ME142" s="57"/>
      <c r="MF142" s="57"/>
      <c r="MG142" s="57"/>
      <c r="MH142" s="57"/>
      <c r="MI142" s="57"/>
      <c r="MJ142" s="57"/>
      <c r="MK142" s="57"/>
      <c r="ML142" s="57"/>
      <c r="MM142" s="57"/>
      <c r="MN142" s="57"/>
      <c r="MO142" s="57"/>
      <c r="MP142" s="57"/>
      <c r="MQ142" s="57"/>
      <c r="MR142" s="57"/>
      <c r="MS142" s="57"/>
      <c r="MT142" s="57"/>
      <c r="MU142" s="57"/>
      <c r="MV142" s="57"/>
      <c r="MW142" s="57"/>
      <c r="MX142" s="57"/>
      <c r="MY142" s="57"/>
      <c r="MZ142" s="57"/>
      <c r="NA142" s="57"/>
      <c r="NB142" s="57"/>
      <c r="NC142" s="57"/>
      <c r="ND142" s="57"/>
      <c r="NE142" s="57"/>
      <c r="NF142" s="57"/>
      <c r="NG142" s="57"/>
      <c r="NH142" s="57"/>
      <c r="NI142" s="57"/>
      <c r="NJ142" s="57"/>
      <c r="NK142" s="57"/>
      <c r="NL142" s="57"/>
      <c r="NM142" s="57"/>
      <c r="NN142" s="57"/>
      <c r="NO142" s="57"/>
      <c r="NP142" s="57"/>
      <c r="NQ142" s="57"/>
      <c r="NR142" s="57"/>
      <c r="NS142" s="57"/>
      <c r="NT142" s="57"/>
      <c r="NU142" s="57"/>
      <c r="NV142" s="57"/>
      <c r="NW142" s="57"/>
      <c r="NX142" s="57"/>
      <c r="NY142" s="57"/>
      <c r="NZ142" s="57"/>
      <c r="OA142" s="57"/>
      <c r="OB142" s="57"/>
      <c r="OC142" s="57"/>
      <c r="OD142" s="57"/>
      <c r="OE142" s="57"/>
      <c r="OF142" s="57"/>
      <c r="OG142" s="57"/>
      <c r="OH142" s="57"/>
      <c r="OI142" s="57"/>
      <c r="OJ142" s="57"/>
      <c r="OK142" s="57"/>
      <c r="OL142" s="57"/>
      <c r="OM142" s="57"/>
      <c r="ON142" s="57"/>
      <c r="OO142" s="57"/>
      <c r="OP142" s="57"/>
      <c r="OQ142" s="57"/>
      <c r="OR142" s="57"/>
      <c r="OS142" s="57"/>
      <c r="OT142" s="57"/>
      <c r="OU142" s="57"/>
      <c r="OV142" s="57"/>
      <c r="OW142" s="57"/>
      <c r="OX142" s="57"/>
      <c r="OY142" s="57"/>
      <c r="OZ142" s="57"/>
      <c r="PA142" s="57"/>
      <c r="PB142" s="57"/>
      <c r="PC142" s="57"/>
      <c r="PD142" s="57"/>
      <c r="PE142" s="57"/>
      <c r="PF142" s="57"/>
      <c r="PG142" s="57"/>
      <c r="PH142" s="57"/>
      <c r="PI142" s="57"/>
      <c r="PJ142" s="57"/>
      <c r="PK142" s="57"/>
      <c r="PL142" s="57"/>
      <c r="PM142" s="57"/>
      <c r="PN142" s="57"/>
      <c r="PO142" s="57"/>
      <c r="PP142" s="57"/>
      <c r="PQ142" s="57"/>
      <c r="PR142" s="57"/>
      <c r="PS142" s="57"/>
      <c r="PT142" s="57"/>
      <c r="PU142" s="57"/>
      <c r="PV142" s="57"/>
      <c r="PW142" s="57"/>
      <c r="PX142" s="57"/>
      <c r="PY142" s="57"/>
      <c r="PZ142" s="57"/>
      <c r="QA142" s="57"/>
      <c r="QB142" s="57"/>
      <c r="QC142" s="57"/>
      <c r="QD142" s="57"/>
      <c r="QE142" s="57"/>
      <c r="QF142" s="57"/>
      <c r="QG142" s="57"/>
      <c r="QH142" s="57"/>
      <c r="QI142" s="57"/>
      <c r="QJ142" s="57"/>
      <c r="QK142" s="57"/>
      <c r="QL142" s="57"/>
      <c r="QM142" s="57"/>
      <c r="QN142" s="57"/>
      <c r="QO142" s="57"/>
      <c r="QP142" s="57"/>
      <c r="QQ142" s="57"/>
      <c r="QR142" s="57"/>
      <c r="QS142" s="57"/>
      <c r="QT142" s="57"/>
      <c r="QU142" s="57"/>
      <c r="QV142" s="57"/>
      <c r="QW142" s="57"/>
      <c r="QX142" s="57"/>
      <c r="QY142" s="57"/>
      <c r="QZ142" s="57"/>
      <c r="RA142" s="57"/>
      <c r="RB142" s="57"/>
      <c r="RC142" s="57"/>
      <c r="RD142" s="57"/>
      <c r="RE142" s="57"/>
      <c r="RF142" s="57"/>
      <c r="RG142" s="57"/>
      <c r="RH142" s="57"/>
      <c r="RI142" s="57"/>
      <c r="RJ142" s="57"/>
      <c r="RK142" s="57"/>
      <c r="RL142" s="57"/>
      <c r="RM142" s="57"/>
      <c r="RN142" s="57"/>
      <c r="RO142" s="57"/>
      <c r="RP142" s="57"/>
      <c r="RQ142" s="57"/>
      <c r="RR142" s="57"/>
      <c r="RS142" s="57"/>
      <c r="RT142" s="57"/>
      <c r="RU142" s="57"/>
      <c r="RV142" s="57"/>
      <c r="RW142" s="57"/>
      <c r="RX142" s="57"/>
      <c r="RY142" s="57"/>
      <c r="RZ142" s="57"/>
      <c r="SA142" s="57"/>
      <c r="SB142" s="57"/>
      <c r="SC142" s="57"/>
      <c r="SD142" s="57"/>
      <c r="SE142" s="57"/>
      <c r="SF142" s="57"/>
      <c r="SG142" s="57"/>
      <c r="SH142" s="57"/>
      <c r="SI142" s="57"/>
      <c r="SJ142" s="57"/>
      <c r="SK142" s="57"/>
      <c r="SL142" s="57"/>
      <c r="SM142" s="57"/>
      <c r="SN142" s="57"/>
      <c r="SO142" s="57"/>
      <c r="SP142" s="57"/>
      <c r="SQ142" s="57"/>
      <c r="SR142" s="57"/>
      <c r="SS142" s="57"/>
      <c r="ST142" s="57"/>
      <c r="SU142" s="57"/>
      <c r="SV142" s="57"/>
      <c r="SW142" s="57"/>
      <c r="SX142" s="57"/>
      <c r="SY142" s="57"/>
      <c r="SZ142" s="57"/>
      <c r="TA142" s="57"/>
      <c r="TB142" s="57"/>
      <c r="TC142" s="57"/>
      <c r="TD142" s="57"/>
      <c r="TE142" s="57"/>
      <c r="TF142" s="57"/>
      <c r="TG142" s="57"/>
      <c r="TH142" s="57"/>
      <c r="TI142" s="57"/>
      <c r="TJ142" s="57"/>
      <c r="TK142" s="57"/>
      <c r="TL142" s="57"/>
      <c r="TM142" s="57"/>
      <c r="TN142" s="57"/>
      <c r="TO142" s="57"/>
      <c r="TP142" s="57"/>
      <c r="TQ142" s="57"/>
      <c r="TR142" s="57"/>
      <c r="TS142" s="57"/>
      <c r="TT142" s="57"/>
      <c r="TU142" s="57"/>
      <c r="TV142" s="57"/>
      <c r="TW142" s="57"/>
      <c r="TX142" s="57"/>
      <c r="TY142" s="57"/>
      <c r="TZ142" s="57"/>
      <c r="UA142" s="57"/>
      <c r="UB142" s="57"/>
      <c r="UC142" s="57"/>
      <c r="UD142" s="57"/>
      <c r="UE142" s="57"/>
      <c r="UF142" s="57"/>
      <c r="UG142" s="57"/>
      <c r="UH142" s="57"/>
      <c r="UI142" s="57"/>
      <c r="UJ142" s="57"/>
      <c r="UK142" s="57"/>
      <c r="UL142" s="57"/>
      <c r="UM142" s="57"/>
      <c r="UN142" s="57"/>
      <c r="UO142" s="57"/>
      <c r="UP142" s="57"/>
      <c r="UQ142" s="57"/>
      <c r="UR142" s="57"/>
      <c r="US142" s="57"/>
      <c r="UT142" s="57"/>
      <c r="UU142" s="57"/>
      <c r="UV142" s="57"/>
      <c r="UW142" s="57"/>
      <c r="UX142" s="57"/>
      <c r="UY142" s="57"/>
      <c r="UZ142" s="57"/>
      <c r="VA142" s="57"/>
      <c r="VB142" s="57"/>
      <c r="VC142" s="57"/>
      <c r="VD142" s="57"/>
      <c r="VE142" s="57"/>
      <c r="VF142" s="57"/>
      <c r="VG142" s="57"/>
      <c r="VH142" s="57"/>
      <c r="VI142" s="57"/>
      <c r="VJ142" s="57"/>
      <c r="VK142" s="57"/>
      <c r="VL142" s="57"/>
      <c r="VM142" s="57"/>
      <c r="VN142" s="57"/>
      <c r="VO142" s="57"/>
      <c r="VP142" s="57"/>
      <c r="VQ142" s="57"/>
      <c r="VR142" s="57"/>
      <c r="VS142" s="57"/>
      <c r="VT142" s="57"/>
      <c r="VU142" s="57"/>
      <c r="VV142" s="57"/>
      <c r="VW142" s="57"/>
      <c r="VX142" s="57"/>
      <c r="VY142" s="57"/>
      <c r="VZ142" s="57"/>
      <c r="WA142" s="57"/>
      <c r="WB142" s="57"/>
      <c r="WC142" s="57"/>
      <c r="WD142" s="57"/>
      <c r="WE142" s="57"/>
      <c r="WF142" s="57"/>
      <c r="WG142" s="57"/>
      <c r="WH142" s="57"/>
      <c r="WI142" s="57"/>
      <c r="WJ142" s="57"/>
      <c r="WK142" s="57"/>
      <c r="WL142" s="57"/>
      <c r="WM142" s="57"/>
      <c r="WN142" s="57"/>
      <c r="WO142" s="57"/>
      <c r="WP142" s="57"/>
      <c r="WQ142" s="57"/>
      <c r="WR142" s="57"/>
      <c r="WS142" s="57"/>
      <c r="WT142" s="57"/>
      <c r="WU142" s="57"/>
      <c r="WV142" s="57"/>
      <c r="WW142" s="57"/>
      <c r="WX142" s="57"/>
      <c r="WY142" s="57"/>
      <c r="WZ142" s="57"/>
      <c r="XA142" s="57"/>
      <c r="XB142" s="57"/>
      <c r="XC142" s="57"/>
      <c r="XD142" s="57"/>
      <c r="XE142" s="57"/>
      <c r="XF142" s="57"/>
      <c r="XG142" s="57"/>
      <c r="XH142" s="57"/>
      <c r="XI142" s="57"/>
      <c r="XJ142" s="57"/>
      <c r="XK142" s="57"/>
      <c r="XL142" s="57"/>
      <c r="XM142" s="57"/>
      <c r="XN142" s="57"/>
      <c r="XO142" s="57"/>
      <c r="XP142" s="57"/>
      <c r="XQ142" s="57"/>
      <c r="XR142" s="57"/>
      <c r="XS142" s="57"/>
      <c r="XT142" s="57"/>
      <c r="XU142" s="57"/>
      <c r="XV142" s="57"/>
      <c r="XW142" s="57"/>
      <c r="XX142" s="57"/>
      <c r="XY142" s="57"/>
      <c r="XZ142" s="57"/>
      <c r="YA142" s="57"/>
      <c r="YB142" s="57"/>
      <c r="YC142" s="57"/>
      <c r="YD142" s="57"/>
      <c r="YE142" s="57"/>
      <c r="YF142" s="57"/>
      <c r="YG142" s="57"/>
      <c r="YH142" s="57"/>
      <c r="YI142" s="57"/>
      <c r="YJ142" s="57"/>
      <c r="YK142" s="57"/>
      <c r="YL142" s="57"/>
      <c r="YM142" s="57"/>
      <c r="YN142" s="57"/>
      <c r="YO142" s="57"/>
      <c r="YP142" s="57"/>
      <c r="YQ142" s="57"/>
      <c r="YR142" s="57"/>
      <c r="YS142" s="57"/>
      <c r="YT142" s="57"/>
      <c r="YU142" s="57"/>
      <c r="YV142" s="57"/>
      <c r="YW142" s="57"/>
      <c r="YX142" s="57"/>
      <c r="YY142" s="57"/>
    </row>
    <row r="143" spans="2:675" x14ac:dyDescent="0.25">
      <c r="B143" s="154"/>
      <c r="C143" s="60">
        <f t="shared" si="4"/>
        <v>141</v>
      </c>
      <c r="D143" s="57" t="s">
        <v>26</v>
      </c>
      <c r="E143" s="57"/>
      <c r="F143" s="57">
        <f t="shared" ca="1" si="5"/>
        <v>0</v>
      </c>
      <c r="G143" s="57">
        <v>0</v>
      </c>
      <c r="H143" s="57"/>
      <c r="I143" s="57"/>
      <c r="J143" s="57"/>
      <c r="K143" s="57">
        <v>0</v>
      </c>
      <c r="L143" s="57">
        <v>0</v>
      </c>
      <c r="M143" s="57">
        <v>0</v>
      </c>
      <c r="N143" s="57">
        <v>0</v>
      </c>
      <c r="O143" s="57">
        <v>0</v>
      </c>
      <c r="P143" s="57">
        <v>0</v>
      </c>
      <c r="Q143" s="57">
        <v>1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>
        <v>0</v>
      </c>
      <c r="X143" s="57"/>
      <c r="Y143" s="57"/>
      <c r="Z143" s="57">
        <v>0</v>
      </c>
      <c r="AA143" s="57">
        <v>0</v>
      </c>
      <c r="AB143" s="57">
        <v>0</v>
      </c>
      <c r="AC143" s="57">
        <v>0</v>
      </c>
      <c r="AD143" s="57">
        <v>0</v>
      </c>
      <c r="AE143" s="57">
        <v>1</v>
      </c>
      <c r="AF143" s="57">
        <v>0</v>
      </c>
      <c r="AG143" s="57">
        <v>0</v>
      </c>
      <c r="AH143" s="57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7">
        <v>0</v>
      </c>
      <c r="AP143" s="57">
        <v>0</v>
      </c>
      <c r="AQ143" s="57">
        <v>0</v>
      </c>
      <c r="AR143" s="57">
        <v>0</v>
      </c>
      <c r="AS143" s="57">
        <v>1</v>
      </c>
      <c r="AT143" s="57">
        <v>0</v>
      </c>
      <c r="AU143" s="57">
        <v>0</v>
      </c>
      <c r="AV143" s="57">
        <v>1</v>
      </c>
      <c r="AW143" s="57">
        <v>1</v>
      </c>
      <c r="AX143" s="57">
        <v>1</v>
      </c>
      <c r="AY143" s="57">
        <v>1</v>
      </c>
      <c r="AZ143" s="57">
        <v>1</v>
      </c>
      <c r="BA143" s="57">
        <v>1</v>
      </c>
      <c r="BB143" s="57">
        <v>1</v>
      </c>
      <c r="BC143" s="57">
        <v>1</v>
      </c>
      <c r="BD143" s="57">
        <v>1</v>
      </c>
      <c r="BE143" s="57">
        <v>1</v>
      </c>
      <c r="BF143" s="57">
        <v>1</v>
      </c>
      <c r="BG143" s="57">
        <v>1</v>
      </c>
      <c r="BH143" s="57">
        <v>1</v>
      </c>
      <c r="BI143" s="57">
        <v>1</v>
      </c>
      <c r="BJ143" s="57">
        <v>1</v>
      </c>
      <c r="BK143" s="57">
        <v>1</v>
      </c>
      <c r="BL143" s="57">
        <v>1</v>
      </c>
      <c r="BM143" s="57">
        <v>1</v>
      </c>
      <c r="BN143" s="57">
        <v>0</v>
      </c>
      <c r="BO143" s="57">
        <v>1</v>
      </c>
      <c r="BP143" s="57">
        <v>0</v>
      </c>
      <c r="BQ143" s="57">
        <v>0</v>
      </c>
      <c r="BR143" s="57">
        <v>0</v>
      </c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  <c r="DF143" s="57"/>
      <c r="DG143" s="57"/>
      <c r="DH143" s="57"/>
      <c r="DI143" s="57"/>
      <c r="DJ143" s="57"/>
      <c r="DK143" s="57"/>
      <c r="DL143" s="57"/>
      <c r="DM143" s="57"/>
      <c r="DN143" s="57"/>
      <c r="DO143" s="57"/>
      <c r="DP143" s="57"/>
      <c r="DQ143" s="57"/>
      <c r="DR143" s="57"/>
      <c r="DS143" s="57"/>
      <c r="DT143" s="57"/>
      <c r="DU143" s="57"/>
      <c r="DV143" s="57"/>
      <c r="DW143" s="57"/>
      <c r="DX143" s="57"/>
      <c r="DY143" s="57"/>
      <c r="DZ143" s="57"/>
      <c r="EA143" s="57"/>
      <c r="EB143" s="57"/>
      <c r="EC143" s="57"/>
      <c r="ED143" s="57"/>
      <c r="EE143" s="57"/>
      <c r="EF143" s="57"/>
      <c r="EG143" s="57"/>
      <c r="EH143" s="57"/>
      <c r="EI143" s="57"/>
      <c r="EJ143" s="57"/>
      <c r="EK143" s="57"/>
      <c r="EL143" s="57"/>
      <c r="EM143" s="57"/>
      <c r="EN143" s="57"/>
      <c r="EO143" s="57"/>
      <c r="EP143" s="57"/>
      <c r="EQ143" s="57"/>
      <c r="ER143" s="57"/>
      <c r="ES143" s="57"/>
      <c r="ET143" s="57"/>
      <c r="EU143" s="57"/>
      <c r="EV143" s="57"/>
      <c r="EW143" s="57"/>
      <c r="EX143" s="57"/>
      <c r="EY143" s="57"/>
      <c r="EZ143" s="57"/>
      <c r="FA143" s="57"/>
      <c r="FB143" s="57"/>
      <c r="FC143" s="57"/>
      <c r="FD143" s="57"/>
      <c r="FE143" s="57"/>
      <c r="FF143" s="57"/>
      <c r="FG143" s="57"/>
      <c r="FH143" s="57"/>
      <c r="FI143" s="57"/>
      <c r="FJ143" s="57"/>
      <c r="FK143" s="57"/>
      <c r="FL143" s="57"/>
      <c r="FM143" s="57"/>
      <c r="FN143" s="57"/>
      <c r="FO143" s="57"/>
      <c r="FP143" s="57"/>
      <c r="FQ143" s="57"/>
      <c r="FR143" s="57"/>
      <c r="FS143" s="57"/>
      <c r="FT143" s="57"/>
      <c r="FU143" s="57"/>
      <c r="FV143" s="57"/>
      <c r="FW143" s="57"/>
      <c r="FX143" s="57"/>
      <c r="FY143" s="57"/>
      <c r="FZ143" s="57"/>
      <c r="GA143" s="57"/>
      <c r="GB143" s="57"/>
      <c r="GC143" s="57"/>
      <c r="GD143" s="57"/>
      <c r="GE143" s="57"/>
      <c r="GF143" s="57"/>
      <c r="GG143" s="57"/>
      <c r="GH143" s="57"/>
      <c r="GI143" s="57"/>
      <c r="GJ143" s="57"/>
      <c r="GK143" s="57"/>
      <c r="GL143" s="57"/>
      <c r="GM143" s="57"/>
      <c r="GN143" s="57"/>
      <c r="GO143" s="57"/>
      <c r="GP143" s="57"/>
      <c r="GQ143" s="57"/>
      <c r="GR143" s="57"/>
      <c r="GS143" s="57"/>
      <c r="GT143" s="57"/>
      <c r="GU143" s="57"/>
      <c r="GV143" s="57"/>
      <c r="GW143" s="57"/>
      <c r="GX143" s="57"/>
      <c r="GY143" s="57"/>
      <c r="GZ143" s="57"/>
      <c r="HA143" s="57"/>
      <c r="HB143" s="57"/>
      <c r="HC143" s="57"/>
      <c r="HD143" s="57"/>
      <c r="HE143" s="57"/>
      <c r="HF143" s="57"/>
      <c r="HG143" s="57"/>
      <c r="HH143" s="57"/>
      <c r="HI143" s="57"/>
      <c r="HJ143" s="57"/>
      <c r="HK143" s="57"/>
      <c r="HL143" s="57"/>
      <c r="HM143" s="57"/>
      <c r="HN143" s="57"/>
      <c r="HO143" s="57"/>
      <c r="HP143" s="57"/>
      <c r="HQ143" s="57"/>
      <c r="HR143" s="57"/>
      <c r="HS143" s="57"/>
      <c r="HT143" s="57"/>
      <c r="HU143" s="57"/>
      <c r="HV143" s="57"/>
      <c r="HW143" s="57"/>
      <c r="HX143" s="57"/>
      <c r="HY143" s="57"/>
      <c r="HZ143" s="57"/>
      <c r="IA143" s="57"/>
      <c r="IB143" s="57"/>
      <c r="IC143" s="57"/>
      <c r="ID143" s="57"/>
      <c r="IE143" s="57"/>
      <c r="IF143" s="57"/>
      <c r="IG143" s="57"/>
      <c r="IH143" s="57"/>
      <c r="II143" s="57"/>
      <c r="IJ143" s="57"/>
      <c r="IK143" s="57"/>
      <c r="IL143" s="57"/>
      <c r="IM143" s="57"/>
      <c r="IN143" s="57"/>
      <c r="IO143" s="57"/>
      <c r="IP143" s="57"/>
      <c r="IQ143" s="57"/>
      <c r="IR143" s="57"/>
      <c r="IS143" s="57"/>
      <c r="IT143" s="57"/>
      <c r="IU143" s="57"/>
      <c r="IV143" s="57"/>
      <c r="IW143" s="57"/>
      <c r="IX143" s="57"/>
      <c r="IY143" s="57"/>
      <c r="IZ143" s="57"/>
      <c r="JA143" s="57"/>
      <c r="JB143" s="57"/>
      <c r="JC143" s="57"/>
      <c r="JD143" s="57"/>
      <c r="JE143" s="57"/>
      <c r="JF143" s="57"/>
      <c r="JG143" s="57"/>
      <c r="JH143" s="57"/>
      <c r="JI143" s="57"/>
      <c r="JJ143" s="57"/>
      <c r="JK143" s="57"/>
      <c r="JL143" s="57"/>
      <c r="JM143" s="57"/>
      <c r="JN143" s="57"/>
      <c r="JO143" s="57"/>
      <c r="JP143" s="57"/>
      <c r="JQ143" s="57"/>
      <c r="JR143" s="57"/>
      <c r="JS143" s="57"/>
      <c r="JT143" s="57"/>
      <c r="JU143" s="57"/>
      <c r="JV143" s="57"/>
      <c r="JW143" s="57"/>
      <c r="JX143" s="57"/>
      <c r="JY143" s="57"/>
      <c r="JZ143" s="57"/>
      <c r="KA143" s="57"/>
      <c r="KB143" s="57"/>
      <c r="KC143" s="57"/>
      <c r="KD143" s="57"/>
      <c r="KE143" s="57"/>
      <c r="KF143" s="57"/>
      <c r="KG143" s="57"/>
      <c r="KH143" s="57"/>
      <c r="KI143" s="57"/>
      <c r="KJ143" s="57"/>
      <c r="KK143" s="57"/>
      <c r="KL143" s="57"/>
      <c r="KM143" s="57"/>
      <c r="KN143" s="57"/>
      <c r="KO143" s="57"/>
      <c r="KP143" s="57"/>
      <c r="KQ143" s="57"/>
      <c r="KR143" s="57"/>
      <c r="KS143" s="57"/>
      <c r="KT143" s="57"/>
      <c r="KU143" s="57"/>
      <c r="KV143" s="57"/>
      <c r="KW143" s="57"/>
      <c r="KX143" s="57"/>
      <c r="KY143" s="57"/>
      <c r="KZ143" s="57"/>
      <c r="LA143" s="57"/>
      <c r="LB143" s="57"/>
      <c r="LC143" s="57"/>
      <c r="LD143" s="57"/>
      <c r="LE143" s="57"/>
      <c r="LF143" s="57"/>
      <c r="LG143" s="57"/>
      <c r="LH143" s="57"/>
      <c r="LI143" s="57"/>
      <c r="LJ143" s="57"/>
      <c r="LK143" s="57"/>
      <c r="LL143" s="57"/>
      <c r="LM143" s="57"/>
      <c r="LN143" s="57"/>
      <c r="LO143" s="57"/>
      <c r="LP143" s="57"/>
      <c r="LQ143" s="57"/>
      <c r="LR143" s="57"/>
      <c r="LS143" s="57"/>
      <c r="LT143" s="57"/>
      <c r="LU143" s="57"/>
      <c r="LV143" s="57"/>
      <c r="LW143" s="57"/>
      <c r="LX143" s="57"/>
      <c r="LY143" s="57"/>
      <c r="LZ143" s="57"/>
      <c r="MA143" s="57"/>
      <c r="MB143" s="57"/>
      <c r="MC143" s="57"/>
      <c r="MD143" s="57"/>
      <c r="ME143" s="57"/>
      <c r="MF143" s="57"/>
      <c r="MG143" s="57"/>
      <c r="MH143" s="57"/>
      <c r="MI143" s="57"/>
      <c r="MJ143" s="57"/>
      <c r="MK143" s="57"/>
      <c r="ML143" s="57"/>
      <c r="MM143" s="57"/>
      <c r="MN143" s="57"/>
      <c r="MO143" s="57"/>
      <c r="MP143" s="57"/>
      <c r="MQ143" s="57"/>
      <c r="MR143" s="57"/>
      <c r="MS143" s="57"/>
      <c r="MT143" s="57"/>
      <c r="MU143" s="57"/>
      <c r="MV143" s="57"/>
      <c r="MW143" s="57"/>
      <c r="MX143" s="57"/>
      <c r="MY143" s="57"/>
      <c r="MZ143" s="57"/>
      <c r="NA143" s="57"/>
      <c r="NB143" s="57"/>
      <c r="NC143" s="57"/>
      <c r="ND143" s="57"/>
      <c r="NE143" s="57"/>
      <c r="NF143" s="57"/>
      <c r="NG143" s="57"/>
      <c r="NH143" s="57"/>
      <c r="NI143" s="57"/>
      <c r="NJ143" s="57"/>
      <c r="NK143" s="57"/>
      <c r="NL143" s="57"/>
      <c r="NM143" s="57"/>
      <c r="NN143" s="57"/>
      <c r="NO143" s="57"/>
      <c r="NP143" s="57"/>
      <c r="NQ143" s="57"/>
      <c r="NR143" s="57"/>
      <c r="NS143" s="57"/>
      <c r="NT143" s="57"/>
      <c r="NU143" s="57"/>
      <c r="NV143" s="57"/>
      <c r="NW143" s="57"/>
      <c r="NX143" s="57"/>
      <c r="NY143" s="57"/>
      <c r="NZ143" s="57"/>
      <c r="OA143" s="57"/>
      <c r="OB143" s="57"/>
      <c r="OC143" s="57"/>
      <c r="OD143" s="57"/>
      <c r="OE143" s="57"/>
      <c r="OF143" s="57"/>
      <c r="OG143" s="57"/>
      <c r="OH143" s="57"/>
      <c r="OI143" s="57"/>
      <c r="OJ143" s="57"/>
      <c r="OK143" s="57"/>
      <c r="OL143" s="57"/>
      <c r="OM143" s="57"/>
      <c r="ON143" s="57"/>
      <c r="OO143" s="57"/>
      <c r="OP143" s="57"/>
      <c r="OQ143" s="57"/>
      <c r="OR143" s="57"/>
      <c r="OS143" s="57"/>
      <c r="OT143" s="57"/>
      <c r="OU143" s="57"/>
      <c r="OV143" s="57"/>
      <c r="OW143" s="57"/>
      <c r="OX143" s="57"/>
      <c r="OY143" s="57"/>
      <c r="OZ143" s="57"/>
      <c r="PA143" s="57"/>
      <c r="PB143" s="57"/>
      <c r="PC143" s="57"/>
      <c r="PD143" s="57"/>
      <c r="PE143" s="57"/>
      <c r="PF143" s="57"/>
      <c r="PG143" s="57"/>
      <c r="PH143" s="57"/>
      <c r="PI143" s="57"/>
      <c r="PJ143" s="57"/>
      <c r="PK143" s="57"/>
      <c r="PL143" s="57"/>
      <c r="PM143" s="57"/>
      <c r="PN143" s="57"/>
      <c r="PO143" s="57"/>
      <c r="PP143" s="57"/>
      <c r="PQ143" s="57"/>
      <c r="PR143" s="57"/>
      <c r="PS143" s="57"/>
      <c r="PT143" s="57"/>
      <c r="PU143" s="57"/>
      <c r="PV143" s="57"/>
      <c r="PW143" s="57"/>
      <c r="PX143" s="57"/>
      <c r="PY143" s="57"/>
      <c r="PZ143" s="57"/>
      <c r="QA143" s="57"/>
      <c r="QB143" s="57"/>
      <c r="QC143" s="57"/>
      <c r="QD143" s="57"/>
      <c r="QE143" s="57"/>
      <c r="QF143" s="57"/>
      <c r="QG143" s="57"/>
      <c r="QH143" s="57"/>
      <c r="QI143" s="57"/>
      <c r="QJ143" s="57"/>
      <c r="QK143" s="57"/>
      <c r="QL143" s="57"/>
      <c r="QM143" s="57"/>
      <c r="QN143" s="57"/>
      <c r="QO143" s="57"/>
      <c r="QP143" s="57"/>
      <c r="QQ143" s="57"/>
      <c r="QR143" s="57"/>
      <c r="QS143" s="57"/>
      <c r="QT143" s="57"/>
      <c r="QU143" s="57"/>
      <c r="QV143" s="57"/>
      <c r="QW143" s="57"/>
      <c r="QX143" s="57"/>
      <c r="QY143" s="57"/>
      <c r="QZ143" s="57"/>
      <c r="RA143" s="57"/>
      <c r="RB143" s="57"/>
      <c r="RC143" s="57"/>
      <c r="RD143" s="57"/>
      <c r="RE143" s="57"/>
      <c r="RF143" s="57"/>
      <c r="RG143" s="57"/>
      <c r="RH143" s="57"/>
      <c r="RI143" s="57"/>
      <c r="RJ143" s="57"/>
      <c r="RK143" s="57"/>
      <c r="RL143" s="57"/>
      <c r="RM143" s="57"/>
      <c r="RN143" s="57"/>
      <c r="RO143" s="57"/>
      <c r="RP143" s="57"/>
      <c r="RQ143" s="57"/>
      <c r="RR143" s="57"/>
      <c r="RS143" s="57"/>
      <c r="RT143" s="57"/>
      <c r="RU143" s="57"/>
      <c r="RV143" s="57"/>
      <c r="RW143" s="57"/>
      <c r="RX143" s="57"/>
      <c r="RY143" s="57"/>
      <c r="RZ143" s="57"/>
      <c r="SA143" s="57"/>
      <c r="SB143" s="57"/>
      <c r="SC143" s="57"/>
      <c r="SD143" s="57"/>
      <c r="SE143" s="57"/>
      <c r="SF143" s="57"/>
      <c r="SG143" s="57"/>
      <c r="SH143" s="57"/>
      <c r="SI143" s="57"/>
      <c r="SJ143" s="57"/>
      <c r="SK143" s="57"/>
      <c r="SL143" s="57"/>
      <c r="SM143" s="57"/>
      <c r="SN143" s="57"/>
      <c r="SO143" s="57"/>
      <c r="SP143" s="57"/>
      <c r="SQ143" s="57"/>
      <c r="SR143" s="57"/>
      <c r="SS143" s="57"/>
      <c r="ST143" s="57"/>
      <c r="SU143" s="57"/>
      <c r="SV143" s="57"/>
      <c r="SW143" s="57"/>
      <c r="SX143" s="57"/>
      <c r="SY143" s="57"/>
      <c r="SZ143" s="57"/>
      <c r="TA143" s="57"/>
      <c r="TB143" s="57"/>
      <c r="TC143" s="57"/>
      <c r="TD143" s="57"/>
      <c r="TE143" s="57"/>
      <c r="TF143" s="57"/>
      <c r="TG143" s="57"/>
      <c r="TH143" s="57"/>
      <c r="TI143" s="57"/>
      <c r="TJ143" s="57"/>
      <c r="TK143" s="57"/>
      <c r="TL143" s="57"/>
      <c r="TM143" s="57"/>
      <c r="TN143" s="57"/>
      <c r="TO143" s="57"/>
      <c r="TP143" s="57"/>
      <c r="TQ143" s="57"/>
      <c r="TR143" s="57"/>
      <c r="TS143" s="57"/>
      <c r="TT143" s="57"/>
      <c r="TU143" s="57"/>
      <c r="TV143" s="57"/>
      <c r="TW143" s="57"/>
      <c r="TX143" s="57"/>
      <c r="TY143" s="57"/>
      <c r="TZ143" s="57"/>
      <c r="UA143" s="57"/>
      <c r="UB143" s="57"/>
      <c r="UC143" s="57"/>
      <c r="UD143" s="57"/>
      <c r="UE143" s="57"/>
      <c r="UF143" s="57"/>
      <c r="UG143" s="57"/>
      <c r="UH143" s="57"/>
      <c r="UI143" s="57"/>
      <c r="UJ143" s="57"/>
      <c r="UK143" s="57"/>
      <c r="UL143" s="57"/>
      <c r="UM143" s="57"/>
      <c r="UN143" s="57"/>
      <c r="UO143" s="57"/>
      <c r="UP143" s="57"/>
      <c r="UQ143" s="57"/>
      <c r="UR143" s="57"/>
      <c r="US143" s="57"/>
      <c r="UT143" s="57"/>
      <c r="UU143" s="57"/>
      <c r="UV143" s="57"/>
      <c r="UW143" s="57"/>
      <c r="UX143" s="57"/>
      <c r="UY143" s="57"/>
      <c r="UZ143" s="57"/>
      <c r="VA143" s="57"/>
      <c r="VB143" s="57"/>
      <c r="VC143" s="57"/>
      <c r="VD143" s="57"/>
      <c r="VE143" s="57"/>
      <c r="VF143" s="57"/>
      <c r="VG143" s="57"/>
      <c r="VH143" s="57"/>
      <c r="VI143" s="57"/>
      <c r="VJ143" s="57"/>
      <c r="VK143" s="57"/>
      <c r="VL143" s="57"/>
      <c r="VM143" s="57"/>
      <c r="VN143" s="57"/>
      <c r="VO143" s="57"/>
      <c r="VP143" s="57"/>
      <c r="VQ143" s="57"/>
      <c r="VR143" s="57"/>
      <c r="VS143" s="57"/>
      <c r="VT143" s="57"/>
      <c r="VU143" s="57"/>
      <c r="VV143" s="57"/>
      <c r="VW143" s="57"/>
      <c r="VX143" s="57"/>
      <c r="VY143" s="57"/>
      <c r="VZ143" s="57"/>
      <c r="WA143" s="57"/>
      <c r="WB143" s="57"/>
      <c r="WC143" s="57"/>
      <c r="WD143" s="57"/>
      <c r="WE143" s="57"/>
      <c r="WF143" s="57"/>
      <c r="WG143" s="57"/>
      <c r="WH143" s="57"/>
      <c r="WI143" s="57"/>
      <c r="WJ143" s="57"/>
      <c r="WK143" s="57"/>
      <c r="WL143" s="57"/>
      <c r="WM143" s="57"/>
      <c r="WN143" s="57"/>
      <c r="WO143" s="57"/>
      <c r="WP143" s="57"/>
      <c r="WQ143" s="57"/>
      <c r="WR143" s="57"/>
      <c r="WS143" s="57"/>
      <c r="WT143" s="57"/>
      <c r="WU143" s="57"/>
      <c r="WV143" s="57"/>
      <c r="WW143" s="57"/>
      <c r="WX143" s="57"/>
      <c r="WY143" s="57"/>
      <c r="WZ143" s="57"/>
      <c r="XA143" s="57"/>
      <c r="XB143" s="57"/>
      <c r="XC143" s="57"/>
      <c r="XD143" s="57"/>
      <c r="XE143" s="57"/>
      <c r="XF143" s="57"/>
      <c r="XG143" s="57"/>
      <c r="XH143" s="57"/>
      <c r="XI143" s="57"/>
      <c r="XJ143" s="57"/>
      <c r="XK143" s="57"/>
      <c r="XL143" s="57"/>
      <c r="XM143" s="57"/>
      <c r="XN143" s="57"/>
      <c r="XO143" s="57"/>
      <c r="XP143" s="57"/>
      <c r="XQ143" s="57"/>
      <c r="XR143" s="57"/>
      <c r="XS143" s="57"/>
      <c r="XT143" s="57"/>
      <c r="XU143" s="57"/>
      <c r="XV143" s="57"/>
      <c r="XW143" s="57"/>
      <c r="XX143" s="57"/>
      <c r="XY143" s="57"/>
      <c r="XZ143" s="57"/>
      <c r="YA143" s="57"/>
      <c r="YB143" s="57"/>
      <c r="YC143" s="57"/>
      <c r="YD143" s="57"/>
      <c r="YE143" s="57"/>
      <c r="YF143" s="57"/>
      <c r="YG143" s="57"/>
      <c r="YH143" s="57"/>
      <c r="YI143" s="57"/>
      <c r="YJ143" s="57"/>
      <c r="YK143" s="57"/>
      <c r="YL143" s="57"/>
      <c r="YM143" s="57"/>
      <c r="YN143" s="57"/>
      <c r="YO143" s="57"/>
      <c r="YP143" s="57"/>
      <c r="YQ143" s="57"/>
      <c r="YR143" s="57"/>
      <c r="YS143" s="57"/>
      <c r="YT143" s="57"/>
      <c r="YU143" s="57"/>
      <c r="YV143" s="57"/>
      <c r="YW143" s="57"/>
      <c r="YX143" s="57"/>
      <c r="YY143" s="57"/>
    </row>
    <row r="144" spans="2:675" x14ac:dyDescent="0.25">
      <c r="B144" s="154"/>
      <c r="C144" s="60">
        <f t="shared" si="4"/>
        <v>142</v>
      </c>
      <c r="D144" s="57" t="s">
        <v>23</v>
      </c>
      <c r="E144" s="57"/>
      <c r="F144" s="57">
        <f t="shared" ca="1" si="5"/>
        <v>0</v>
      </c>
      <c r="G144" s="57">
        <v>0</v>
      </c>
      <c r="H144" s="57"/>
      <c r="I144" s="57"/>
      <c r="J144" s="57"/>
      <c r="K144" s="57">
        <v>0</v>
      </c>
      <c r="L144" s="57">
        <v>0</v>
      </c>
      <c r="M144" s="57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7">
        <v>0</v>
      </c>
      <c r="U144" s="57">
        <v>0</v>
      </c>
      <c r="V144" s="57">
        <v>0</v>
      </c>
      <c r="W144" s="57">
        <v>0</v>
      </c>
      <c r="X144" s="57"/>
      <c r="Y144" s="57"/>
      <c r="Z144" s="57">
        <v>0</v>
      </c>
      <c r="AA144" s="57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7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7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7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7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7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7">
        <v>0</v>
      </c>
      <c r="BR144" s="57">
        <v>0</v>
      </c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  <c r="FY144" s="57"/>
      <c r="FZ144" s="57"/>
      <c r="GA144" s="57"/>
      <c r="GB144" s="57"/>
      <c r="GC144" s="57"/>
      <c r="GD144" s="57"/>
      <c r="GE144" s="57"/>
      <c r="GF144" s="57"/>
      <c r="GG144" s="57"/>
      <c r="GH144" s="57"/>
      <c r="GI144" s="57"/>
      <c r="GJ144" s="57"/>
      <c r="GK144" s="57"/>
      <c r="GL144" s="57"/>
      <c r="GM144" s="57"/>
      <c r="GN144" s="57"/>
      <c r="GO144" s="57"/>
      <c r="GP144" s="57"/>
      <c r="GQ144" s="57"/>
      <c r="GR144" s="57"/>
      <c r="GS144" s="57"/>
      <c r="GT144" s="57"/>
      <c r="GU144" s="57"/>
      <c r="GV144" s="57"/>
      <c r="GW144" s="57"/>
      <c r="GX144" s="57"/>
      <c r="GY144" s="57"/>
      <c r="GZ144" s="57"/>
      <c r="HA144" s="57"/>
      <c r="HB144" s="57"/>
      <c r="HC144" s="57"/>
      <c r="HD144" s="57"/>
      <c r="HE144" s="57"/>
      <c r="HF144" s="57"/>
      <c r="HG144" s="57"/>
      <c r="HH144" s="57"/>
      <c r="HI144" s="57"/>
      <c r="HJ144" s="57"/>
      <c r="HK144" s="57"/>
      <c r="HL144" s="57"/>
      <c r="HM144" s="57"/>
      <c r="HN144" s="57"/>
      <c r="HO144" s="57"/>
      <c r="HP144" s="57"/>
      <c r="HQ144" s="57"/>
      <c r="HR144" s="57"/>
      <c r="HS144" s="57"/>
      <c r="HT144" s="57"/>
      <c r="HU144" s="57"/>
      <c r="HV144" s="57"/>
      <c r="HW144" s="57"/>
      <c r="HX144" s="57"/>
      <c r="HY144" s="57"/>
      <c r="HZ144" s="57"/>
      <c r="IA144" s="57"/>
      <c r="IB144" s="57"/>
      <c r="IC144" s="57"/>
      <c r="ID144" s="57"/>
      <c r="IE144" s="57"/>
      <c r="IF144" s="57"/>
      <c r="IG144" s="57"/>
      <c r="IH144" s="57"/>
      <c r="II144" s="57"/>
      <c r="IJ144" s="57"/>
      <c r="IK144" s="57"/>
      <c r="IL144" s="57"/>
      <c r="IM144" s="57"/>
      <c r="IN144" s="57"/>
      <c r="IO144" s="57"/>
      <c r="IP144" s="57"/>
      <c r="IQ144" s="57"/>
      <c r="IR144" s="57"/>
      <c r="IS144" s="57"/>
      <c r="IT144" s="57"/>
      <c r="IU144" s="57"/>
      <c r="IV144" s="57"/>
      <c r="IW144" s="57"/>
      <c r="IX144" s="57"/>
      <c r="IY144" s="57"/>
      <c r="IZ144" s="57"/>
      <c r="JA144" s="57"/>
      <c r="JB144" s="57"/>
      <c r="JC144" s="57"/>
      <c r="JD144" s="57"/>
      <c r="JE144" s="57"/>
      <c r="JF144" s="57"/>
      <c r="JG144" s="57"/>
      <c r="JH144" s="57"/>
      <c r="JI144" s="57"/>
      <c r="JJ144" s="57"/>
      <c r="JK144" s="57"/>
      <c r="JL144" s="57"/>
      <c r="JM144" s="57"/>
      <c r="JN144" s="57"/>
      <c r="JO144" s="57"/>
      <c r="JP144" s="57"/>
      <c r="JQ144" s="57"/>
      <c r="JR144" s="57"/>
      <c r="JS144" s="57"/>
      <c r="JT144" s="57"/>
      <c r="JU144" s="57"/>
      <c r="JV144" s="57"/>
      <c r="JW144" s="57"/>
      <c r="JX144" s="57"/>
      <c r="JY144" s="57"/>
      <c r="JZ144" s="57"/>
      <c r="KA144" s="57"/>
      <c r="KB144" s="57"/>
      <c r="KC144" s="57"/>
      <c r="KD144" s="57"/>
      <c r="KE144" s="57"/>
      <c r="KF144" s="57"/>
      <c r="KG144" s="57"/>
      <c r="KH144" s="57"/>
      <c r="KI144" s="57"/>
      <c r="KJ144" s="57"/>
      <c r="KK144" s="57"/>
      <c r="KL144" s="57"/>
      <c r="KM144" s="57"/>
      <c r="KN144" s="57"/>
      <c r="KO144" s="57"/>
      <c r="KP144" s="57"/>
      <c r="KQ144" s="57"/>
      <c r="KR144" s="57"/>
      <c r="KS144" s="57"/>
      <c r="KT144" s="57"/>
      <c r="KU144" s="57"/>
      <c r="KV144" s="57"/>
      <c r="KW144" s="57"/>
      <c r="KX144" s="57"/>
      <c r="KY144" s="57"/>
      <c r="KZ144" s="57"/>
      <c r="LA144" s="57"/>
      <c r="LB144" s="57"/>
      <c r="LC144" s="57"/>
      <c r="LD144" s="57"/>
      <c r="LE144" s="57"/>
      <c r="LF144" s="57"/>
      <c r="LG144" s="57"/>
      <c r="LH144" s="57"/>
      <c r="LI144" s="57"/>
      <c r="LJ144" s="57"/>
      <c r="LK144" s="57"/>
      <c r="LL144" s="57"/>
      <c r="LM144" s="57"/>
      <c r="LN144" s="57"/>
      <c r="LO144" s="57"/>
      <c r="LP144" s="57"/>
      <c r="LQ144" s="57"/>
      <c r="LR144" s="57"/>
      <c r="LS144" s="57"/>
      <c r="LT144" s="57"/>
      <c r="LU144" s="57"/>
      <c r="LV144" s="57"/>
      <c r="LW144" s="57"/>
      <c r="LX144" s="57"/>
      <c r="LY144" s="57"/>
      <c r="LZ144" s="57"/>
      <c r="MA144" s="57"/>
      <c r="MB144" s="57"/>
      <c r="MC144" s="57"/>
      <c r="MD144" s="57"/>
      <c r="ME144" s="57"/>
      <c r="MF144" s="57"/>
      <c r="MG144" s="57"/>
      <c r="MH144" s="57"/>
      <c r="MI144" s="57"/>
      <c r="MJ144" s="57"/>
      <c r="MK144" s="57"/>
      <c r="ML144" s="57"/>
      <c r="MM144" s="57"/>
      <c r="MN144" s="57"/>
      <c r="MO144" s="57"/>
      <c r="MP144" s="57"/>
      <c r="MQ144" s="57"/>
      <c r="MR144" s="57"/>
      <c r="MS144" s="57"/>
      <c r="MT144" s="57"/>
      <c r="MU144" s="57"/>
      <c r="MV144" s="57"/>
      <c r="MW144" s="57"/>
      <c r="MX144" s="57"/>
      <c r="MY144" s="57"/>
      <c r="MZ144" s="57"/>
      <c r="NA144" s="57"/>
      <c r="NB144" s="57"/>
      <c r="NC144" s="57"/>
      <c r="ND144" s="57"/>
      <c r="NE144" s="57"/>
      <c r="NF144" s="57"/>
      <c r="NG144" s="57"/>
      <c r="NH144" s="57"/>
      <c r="NI144" s="57"/>
      <c r="NJ144" s="57"/>
      <c r="NK144" s="57"/>
      <c r="NL144" s="57"/>
      <c r="NM144" s="57"/>
      <c r="NN144" s="57"/>
      <c r="NO144" s="57"/>
      <c r="NP144" s="57"/>
      <c r="NQ144" s="57"/>
      <c r="NR144" s="57"/>
      <c r="NS144" s="57"/>
      <c r="NT144" s="57"/>
      <c r="NU144" s="57"/>
      <c r="NV144" s="57"/>
      <c r="NW144" s="57"/>
      <c r="NX144" s="57"/>
      <c r="NY144" s="57"/>
      <c r="NZ144" s="57"/>
      <c r="OA144" s="57"/>
      <c r="OB144" s="57"/>
      <c r="OC144" s="57"/>
      <c r="OD144" s="57"/>
      <c r="OE144" s="57"/>
      <c r="OF144" s="57"/>
      <c r="OG144" s="57"/>
      <c r="OH144" s="57"/>
      <c r="OI144" s="57"/>
      <c r="OJ144" s="57"/>
      <c r="OK144" s="57"/>
      <c r="OL144" s="57"/>
      <c r="OM144" s="57"/>
      <c r="ON144" s="57"/>
      <c r="OO144" s="57"/>
      <c r="OP144" s="57"/>
      <c r="OQ144" s="57"/>
      <c r="OR144" s="57"/>
      <c r="OS144" s="57"/>
      <c r="OT144" s="57"/>
      <c r="OU144" s="57"/>
      <c r="OV144" s="57"/>
      <c r="OW144" s="57"/>
      <c r="OX144" s="57"/>
      <c r="OY144" s="57"/>
      <c r="OZ144" s="57"/>
      <c r="PA144" s="57"/>
      <c r="PB144" s="57"/>
      <c r="PC144" s="57"/>
      <c r="PD144" s="57"/>
      <c r="PE144" s="57"/>
      <c r="PF144" s="57"/>
      <c r="PG144" s="57"/>
      <c r="PH144" s="57"/>
      <c r="PI144" s="57"/>
      <c r="PJ144" s="57"/>
      <c r="PK144" s="57"/>
      <c r="PL144" s="57"/>
      <c r="PM144" s="57"/>
      <c r="PN144" s="57"/>
      <c r="PO144" s="57"/>
      <c r="PP144" s="57"/>
      <c r="PQ144" s="57"/>
      <c r="PR144" s="57"/>
      <c r="PS144" s="57"/>
      <c r="PT144" s="57"/>
      <c r="PU144" s="57"/>
      <c r="PV144" s="57"/>
      <c r="PW144" s="57"/>
      <c r="PX144" s="57"/>
      <c r="PY144" s="57"/>
      <c r="PZ144" s="57"/>
      <c r="QA144" s="57"/>
      <c r="QB144" s="57"/>
      <c r="QC144" s="57"/>
      <c r="QD144" s="57"/>
      <c r="QE144" s="57"/>
      <c r="QF144" s="57"/>
      <c r="QG144" s="57"/>
      <c r="QH144" s="57"/>
      <c r="QI144" s="57"/>
      <c r="QJ144" s="57"/>
      <c r="QK144" s="57"/>
      <c r="QL144" s="57"/>
      <c r="QM144" s="57"/>
      <c r="QN144" s="57"/>
      <c r="QO144" s="57"/>
      <c r="QP144" s="57"/>
      <c r="QQ144" s="57"/>
      <c r="QR144" s="57"/>
      <c r="QS144" s="57"/>
      <c r="QT144" s="57"/>
      <c r="QU144" s="57"/>
      <c r="QV144" s="57"/>
      <c r="QW144" s="57"/>
      <c r="QX144" s="57"/>
      <c r="QY144" s="57"/>
      <c r="QZ144" s="57"/>
      <c r="RA144" s="57"/>
      <c r="RB144" s="57"/>
      <c r="RC144" s="57"/>
      <c r="RD144" s="57"/>
      <c r="RE144" s="57"/>
      <c r="RF144" s="57"/>
      <c r="RG144" s="57"/>
      <c r="RH144" s="57"/>
      <c r="RI144" s="57"/>
      <c r="RJ144" s="57"/>
      <c r="RK144" s="57"/>
      <c r="RL144" s="57"/>
      <c r="RM144" s="57"/>
      <c r="RN144" s="57"/>
      <c r="RO144" s="57"/>
      <c r="RP144" s="57"/>
      <c r="RQ144" s="57"/>
      <c r="RR144" s="57"/>
      <c r="RS144" s="57"/>
      <c r="RT144" s="57"/>
      <c r="RU144" s="57"/>
      <c r="RV144" s="57"/>
      <c r="RW144" s="57"/>
      <c r="RX144" s="57"/>
      <c r="RY144" s="57"/>
      <c r="RZ144" s="57"/>
      <c r="SA144" s="57"/>
      <c r="SB144" s="57"/>
      <c r="SC144" s="57"/>
      <c r="SD144" s="57"/>
      <c r="SE144" s="57"/>
      <c r="SF144" s="57"/>
      <c r="SG144" s="57"/>
      <c r="SH144" s="57"/>
      <c r="SI144" s="57"/>
      <c r="SJ144" s="57"/>
      <c r="SK144" s="57"/>
      <c r="SL144" s="57"/>
      <c r="SM144" s="57"/>
      <c r="SN144" s="57"/>
      <c r="SO144" s="57"/>
      <c r="SP144" s="57"/>
      <c r="SQ144" s="57"/>
      <c r="SR144" s="57"/>
      <c r="SS144" s="57"/>
      <c r="ST144" s="57"/>
      <c r="SU144" s="57"/>
      <c r="SV144" s="57"/>
      <c r="SW144" s="57"/>
      <c r="SX144" s="57"/>
      <c r="SY144" s="57"/>
      <c r="SZ144" s="57"/>
      <c r="TA144" s="57"/>
      <c r="TB144" s="57"/>
      <c r="TC144" s="57"/>
      <c r="TD144" s="57"/>
      <c r="TE144" s="57"/>
      <c r="TF144" s="57"/>
      <c r="TG144" s="57"/>
      <c r="TH144" s="57"/>
      <c r="TI144" s="57"/>
      <c r="TJ144" s="57"/>
      <c r="TK144" s="57"/>
      <c r="TL144" s="57"/>
      <c r="TM144" s="57"/>
      <c r="TN144" s="57"/>
      <c r="TO144" s="57"/>
      <c r="TP144" s="57"/>
      <c r="TQ144" s="57"/>
      <c r="TR144" s="57"/>
      <c r="TS144" s="57"/>
      <c r="TT144" s="57"/>
      <c r="TU144" s="57"/>
      <c r="TV144" s="57"/>
      <c r="TW144" s="57"/>
      <c r="TX144" s="57"/>
      <c r="TY144" s="57"/>
      <c r="TZ144" s="57"/>
      <c r="UA144" s="57"/>
      <c r="UB144" s="57"/>
      <c r="UC144" s="57"/>
      <c r="UD144" s="57"/>
      <c r="UE144" s="57"/>
      <c r="UF144" s="57"/>
      <c r="UG144" s="57"/>
      <c r="UH144" s="57"/>
      <c r="UI144" s="57"/>
      <c r="UJ144" s="57"/>
      <c r="UK144" s="57"/>
      <c r="UL144" s="57"/>
      <c r="UM144" s="57"/>
      <c r="UN144" s="57"/>
      <c r="UO144" s="57"/>
      <c r="UP144" s="57"/>
      <c r="UQ144" s="57"/>
      <c r="UR144" s="57"/>
      <c r="US144" s="57"/>
      <c r="UT144" s="57"/>
      <c r="UU144" s="57"/>
      <c r="UV144" s="57"/>
      <c r="UW144" s="57"/>
      <c r="UX144" s="57"/>
      <c r="UY144" s="57"/>
      <c r="UZ144" s="57"/>
      <c r="VA144" s="57"/>
      <c r="VB144" s="57"/>
      <c r="VC144" s="57"/>
      <c r="VD144" s="57"/>
      <c r="VE144" s="57"/>
      <c r="VF144" s="57"/>
      <c r="VG144" s="57"/>
      <c r="VH144" s="57"/>
      <c r="VI144" s="57"/>
      <c r="VJ144" s="57"/>
      <c r="VK144" s="57"/>
      <c r="VL144" s="57"/>
      <c r="VM144" s="57"/>
      <c r="VN144" s="57"/>
      <c r="VO144" s="57"/>
      <c r="VP144" s="57"/>
      <c r="VQ144" s="57"/>
      <c r="VR144" s="57"/>
      <c r="VS144" s="57"/>
      <c r="VT144" s="57"/>
      <c r="VU144" s="57"/>
      <c r="VV144" s="57"/>
      <c r="VW144" s="57"/>
      <c r="VX144" s="57"/>
      <c r="VY144" s="57"/>
      <c r="VZ144" s="57"/>
      <c r="WA144" s="57"/>
      <c r="WB144" s="57"/>
      <c r="WC144" s="57"/>
      <c r="WD144" s="57"/>
      <c r="WE144" s="57"/>
      <c r="WF144" s="57"/>
      <c r="WG144" s="57"/>
      <c r="WH144" s="57"/>
      <c r="WI144" s="57"/>
      <c r="WJ144" s="57"/>
      <c r="WK144" s="57"/>
      <c r="WL144" s="57"/>
      <c r="WM144" s="57"/>
      <c r="WN144" s="57"/>
      <c r="WO144" s="57"/>
      <c r="WP144" s="57"/>
      <c r="WQ144" s="57"/>
      <c r="WR144" s="57"/>
      <c r="WS144" s="57"/>
      <c r="WT144" s="57"/>
      <c r="WU144" s="57"/>
      <c r="WV144" s="57"/>
      <c r="WW144" s="57"/>
      <c r="WX144" s="57"/>
      <c r="WY144" s="57"/>
      <c r="WZ144" s="57"/>
      <c r="XA144" s="57"/>
      <c r="XB144" s="57"/>
      <c r="XC144" s="57"/>
      <c r="XD144" s="57"/>
      <c r="XE144" s="57"/>
      <c r="XF144" s="57"/>
      <c r="XG144" s="57"/>
      <c r="XH144" s="57"/>
      <c r="XI144" s="57"/>
      <c r="XJ144" s="57"/>
      <c r="XK144" s="57"/>
      <c r="XL144" s="57"/>
      <c r="XM144" s="57"/>
      <c r="XN144" s="57"/>
      <c r="XO144" s="57"/>
      <c r="XP144" s="57"/>
      <c r="XQ144" s="57"/>
      <c r="XR144" s="57"/>
      <c r="XS144" s="57"/>
      <c r="XT144" s="57"/>
      <c r="XU144" s="57"/>
      <c r="XV144" s="57"/>
      <c r="XW144" s="57"/>
      <c r="XX144" s="57"/>
      <c r="XY144" s="57"/>
      <c r="XZ144" s="57"/>
      <c r="YA144" s="57"/>
      <c r="YB144" s="57"/>
      <c r="YC144" s="57"/>
      <c r="YD144" s="57"/>
      <c r="YE144" s="57"/>
      <c r="YF144" s="57"/>
      <c r="YG144" s="57"/>
      <c r="YH144" s="57"/>
      <c r="YI144" s="57"/>
      <c r="YJ144" s="57"/>
      <c r="YK144" s="57"/>
      <c r="YL144" s="57"/>
      <c r="YM144" s="57"/>
      <c r="YN144" s="57"/>
      <c r="YO144" s="57"/>
      <c r="YP144" s="57"/>
      <c r="YQ144" s="57"/>
      <c r="YR144" s="57"/>
      <c r="YS144" s="57"/>
      <c r="YT144" s="57"/>
      <c r="YU144" s="57"/>
      <c r="YV144" s="57"/>
      <c r="YW144" s="57"/>
      <c r="YX144" s="57"/>
      <c r="YY144" s="57"/>
    </row>
    <row r="145" spans="2:675" x14ac:dyDescent="0.25">
      <c r="B145" s="154"/>
      <c r="C145" s="60">
        <f t="shared" si="4"/>
        <v>143</v>
      </c>
      <c r="D145" s="57" t="s">
        <v>20</v>
      </c>
      <c r="E145" s="57"/>
      <c r="F145" s="57">
        <f t="shared" ca="1" si="5"/>
        <v>0</v>
      </c>
      <c r="G145" s="57">
        <v>0</v>
      </c>
      <c r="H145" s="57"/>
      <c r="I145" s="57"/>
      <c r="J145" s="57"/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  <c r="Q145" s="57">
        <v>1</v>
      </c>
      <c r="R145" s="57">
        <v>0</v>
      </c>
      <c r="S145" s="57">
        <v>0</v>
      </c>
      <c r="T145" s="57">
        <v>0</v>
      </c>
      <c r="U145" s="57">
        <v>0</v>
      </c>
      <c r="V145" s="57">
        <v>0</v>
      </c>
      <c r="W145" s="57">
        <v>0</v>
      </c>
      <c r="X145" s="57"/>
      <c r="Y145" s="57"/>
      <c r="Z145" s="57">
        <v>0</v>
      </c>
      <c r="AA145" s="57">
        <v>0</v>
      </c>
      <c r="AB145" s="57">
        <v>0</v>
      </c>
      <c r="AC145" s="57">
        <v>0</v>
      </c>
      <c r="AD145" s="57">
        <v>0</v>
      </c>
      <c r="AE145" s="57">
        <v>1</v>
      </c>
      <c r="AF145" s="57">
        <v>0</v>
      </c>
      <c r="AG145" s="57">
        <v>0</v>
      </c>
      <c r="AH145" s="57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7">
        <v>0</v>
      </c>
      <c r="AP145" s="57">
        <v>0</v>
      </c>
      <c r="AQ145" s="57">
        <v>0</v>
      </c>
      <c r="AR145" s="57">
        <v>0</v>
      </c>
      <c r="AS145" s="57">
        <v>1</v>
      </c>
      <c r="AT145" s="57">
        <v>0</v>
      </c>
      <c r="AU145" s="57">
        <v>0</v>
      </c>
      <c r="AV145" s="57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7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7">
        <v>1</v>
      </c>
      <c r="BK145" s="57">
        <v>1</v>
      </c>
      <c r="BL145" s="57">
        <v>0</v>
      </c>
      <c r="BM145" s="57">
        <v>0</v>
      </c>
      <c r="BN145" s="57">
        <v>0</v>
      </c>
      <c r="BO145" s="57">
        <v>1</v>
      </c>
      <c r="BP145" s="57">
        <v>0</v>
      </c>
      <c r="BQ145" s="57">
        <v>0</v>
      </c>
      <c r="BR145" s="57">
        <v>0</v>
      </c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  <c r="FY145" s="57"/>
      <c r="FZ145" s="57"/>
      <c r="GA145" s="57"/>
      <c r="GB145" s="57"/>
      <c r="GC145" s="57"/>
      <c r="GD145" s="57"/>
      <c r="GE145" s="57"/>
      <c r="GF145" s="57"/>
      <c r="GG145" s="57"/>
      <c r="GH145" s="57"/>
      <c r="GI145" s="57"/>
      <c r="GJ145" s="57"/>
      <c r="GK145" s="57"/>
      <c r="GL145" s="57"/>
      <c r="GM145" s="57"/>
      <c r="GN145" s="57"/>
      <c r="GO145" s="57"/>
      <c r="GP145" s="57"/>
      <c r="GQ145" s="57"/>
      <c r="GR145" s="57"/>
      <c r="GS145" s="57"/>
      <c r="GT145" s="57"/>
      <c r="GU145" s="57"/>
      <c r="GV145" s="57"/>
      <c r="GW145" s="57"/>
      <c r="GX145" s="57"/>
      <c r="GY145" s="57"/>
      <c r="GZ145" s="57"/>
      <c r="HA145" s="57"/>
      <c r="HB145" s="57"/>
      <c r="HC145" s="57"/>
      <c r="HD145" s="57"/>
      <c r="HE145" s="57"/>
      <c r="HF145" s="57"/>
      <c r="HG145" s="57"/>
      <c r="HH145" s="57"/>
      <c r="HI145" s="57"/>
      <c r="HJ145" s="57"/>
      <c r="HK145" s="57"/>
      <c r="HL145" s="57"/>
      <c r="HM145" s="57"/>
      <c r="HN145" s="57"/>
      <c r="HO145" s="57"/>
      <c r="HP145" s="57"/>
      <c r="HQ145" s="57"/>
      <c r="HR145" s="57"/>
      <c r="HS145" s="57"/>
      <c r="HT145" s="57"/>
      <c r="HU145" s="57"/>
      <c r="HV145" s="57"/>
      <c r="HW145" s="57"/>
      <c r="HX145" s="57"/>
      <c r="HY145" s="57"/>
      <c r="HZ145" s="57"/>
      <c r="IA145" s="57"/>
      <c r="IB145" s="57"/>
      <c r="IC145" s="57"/>
      <c r="ID145" s="57"/>
      <c r="IE145" s="57"/>
      <c r="IF145" s="57"/>
      <c r="IG145" s="57"/>
      <c r="IH145" s="57"/>
      <c r="II145" s="57"/>
      <c r="IJ145" s="57"/>
      <c r="IK145" s="57"/>
      <c r="IL145" s="57"/>
      <c r="IM145" s="57"/>
      <c r="IN145" s="57"/>
      <c r="IO145" s="57"/>
      <c r="IP145" s="57"/>
      <c r="IQ145" s="57"/>
      <c r="IR145" s="57"/>
      <c r="IS145" s="57"/>
      <c r="IT145" s="57"/>
      <c r="IU145" s="57"/>
      <c r="IV145" s="57"/>
      <c r="IW145" s="57"/>
      <c r="IX145" s="57"/>
      <c r="IY145" s="57"/>
      <c r="IZ145" s="57"/>
      <c r="JA145" s="57"/>
      <c r="JB145" s="57"/>
      <c r="JC145" s="57"/>
      <c r="JD145" s="57"/>
      <c r="JE145" s="57"/>
      <c r="JF145" s="57"/>
      <c r="JG145" s="57"/>
      <c r="JH145" s="57"/>
      <c r="JI145" s="57"/>
      <c r="JJ145" s="57"/>
      <c r="JK145" s="57"/>
      <c r="JL145" s="57"/>
      <c r="JM145" s="57"/>
      <c r="JN145" s="57"/>
      <c r="JO145" s="57"/>
      <c r="JP145" s="57"/>
      <c r="JQ145" s="57"/>
      <c r="JR145" s="57"/>
      <c r="JS145" s="57"/>
      <c r="JT145" s="57"/>
      <c r="JU145" s="57"/>
      <c r="JV145" s="57"/>
      <c r="JW145" s="57"/>
      <c r="JX145" s="57"/>
      <c r="JY145" s="57"/>
      <c r="JZ145" s="57"/>
      <c r="KA145" s="57"/>
      <c r="KB145" s="57"/>
      <c r="KC145" s="57"/>
      <c r="KD145" s="57"/>
      <c r="KE145" s="57"/>
      <c r="KF145" s="57"/>
      <c r="KG145" s="57"/>
      <c r="KH145" s="57"/>
      <c r="KI145" s="57"/>
      <c r="KJ145" s="57"/>
      <c r="KK145" s="57"/>
      <c r="KL145" s="57"/>
      <c r="KM145" s="57"/>
      <c r="KN145" s="57"/>
      <c r="KO145" s="57"/>
      <c r="KP145" s="57"/>
      <c r="KQ145" s="57"/>
      <c r="KR145" s="57"/>
      <c r="KS145" s="57"/>
      <c r="KT145" s="57"/>
      <c r="KU145" s="57"/>
      <c r="KV145" s="57"/>
      <c r="KW145" s="57"/>
      <c r="KX145" s="57"/>
      <c r="KY145" s="57"/>
      <c r="KZ145" s="57"/>
      <c r="LA145" s="57"/>
      <c r="LB145" s="57"/>
      <c r="LC145" s="57"/>
      <c r="LD145" s="57"/>
      <c r="LE145" s="57"/>
      <c r="LF145" s="57"/>
      <c r="LG145" s="57"/>
      <c r="LH145" s="57"/>
      <c r="LI145" s="57"/>
      <c r="LJ145" s="57"/>
      <c r="LK145" s="57"/>
      <c r="LL145" s="57"/>
      <c r="LM145" s="57"/>
      <c r="LN145" s="57"/>
      <c r="LO145" s="57"/>
      <c r="LP145" s="57"/>
      <c r="LQ145" s="57"/>
      <c r="LR145" s="57"/>
      <c r="LS145" s="57"/>
      <c r="LT145" s="57"/>
      <c r="LU145" s="57"/>
      <c r="LV145" s="57"/>
      <c r="LW145" s="57"/>
      <c r="LX145" s="57"/>
      <c r="LY145" s="57"/>
      <c r="LZ145" s="57"/>
      <c r="MA145" s="57"/>
      <c r="MB145" s="57"/>
      <c r="MC145" s="57"/>
      <c r="MD145" s="57"/>
      <c r="ME145" s="57"/>
      <c r="MF145" s="57"/>
      <c r="MG145" s="57"/>
      <c r="MH145" s="57"/>
      <c r="MI145" s="57"/>
      <c r="MJ145" s="57"/>
      <c r="MK145" s="57"/>
      <c r="ML145" s="57"/>
      <c r="MM145" s="57"/>
      <c r="MN145" s="57"/>
      <c r="MO145" s="57"/>
      <c r="MP145" s="57"/>
      <c r="MQ145" s="57"/>
      <c r="MR145" s="57"/>
      <c r="MS145" s="57"/>
      <c r="MT145" s="57"/>
      <c r="MU145" s="57"/>
      <c r="MV145" s="57"/>
      <c r="MW145" s="57"/>
      <c r="MX145" s="57"/>
      <c r="MY145" s="57"/>
      <c r="MZ145" s="57"/>
      <c r="NA145" s="57"/>
      <c r="NB145" s="57"/>
      <c r="NC145" s="57"/>
      <c r="ND145" s="57"/>
      <c r="NE145" s="57"/>
      <c r="NF145" s="57"/>
      <c r="NG145" s="57"/>
      <c r="NH145" s="57"/>
      <c r="NI145" s="57"/>
      <c r="NJ145" s="57"/>
      <c r="NK145" s="57"/>
      <c r="NL145" s="57"/>
      <c r="NM145" s="57"/>
      <c r="NN145" s="57"/>
      <c r="NO145" s="57"/>
      <c r="NP145" s="57"/>
      <c r="NQ145" s="57"/>
      <c r="NR145" s="57"/>
      <c r="NS145" s="57"/>
      <c r="NT145" s="57"/>
      <c r="NU145" s="57"/>
      <c r="NV145" s="57"/>
      <c r="NW145" s="57"/>
      <c r="NX145" s="57"/>
      <c r="NY145" s="57"/>
      <c r="NZ145" s="57"/>
      <c r="OA145" s="57"/>
      <c r="OB145" s="57"/>
      <c r="OC145" s="57"/>
      <c r="OD145" s="57"/>
      <c r="OE145" s="57"/>
      <c r="OF145" s="57"/>
      <c r="OG145" s="57"/>
      <c r="OH145" s="57"/>
      <c r="OI145" s="57"/>
      <c r="OJ145" s="57"/>
      <c r="OK145" s="57"/>
      <c r="OL145" s="57"/>
      <c r="OM145" s="57"/>
      <c r="ON145" s="57"/>
      <c r="OO145" s="57"/>
      <c r="OP145" s="57"/>
      <c r="OQ145" s="57"/>
      <c r="OR145" s="57"/>
      <c r="OS145" s="57"/>
      <c r="OT145" s="57"/>
      <c r="OU145" s="57"/>
      <c r="OV145" s="57"/>
      <c r="OW145" s="57"/>
      <c r="OX145" s="57"/>
      <c r="OY145" s="57"/>
      <c r="OZ145" s="57"/>
      <c r="PA145" s="57"/>
      <c r="PB145" s="57"/>
      <c r="PC145" s="57"/>
      <c r="PD145" s="57"/>
      <c r="PE145" s="57"/>
      <c r="PF145" s="57"/>
      <c r="PG145" s="57"/>
      <c r="PH145" s="57"/>
      <c r="PI145" s="57"/>
      <c r="PJ145" s="57"/>
      <c r="PK145" s="57"/>
      <c r="PL145" s="57"/>
      <c r="PM145" s="57"/>
      <c r="PN145" s="57"/>
      <c r="PO145" s="57"/>
      <c r="PP145" s="57"/>
      <c r="PQ145" s="57"/>
      <c r="PR145" s="57"/>
      <c r="PS145" s="57"/>
      <c r="PT145" s="57"/>
      <c r="PU145" s="57"/>
      <c r="PV145" s="57"/>
      <c r="PW145" s="57"/>
      <c r="PX145" s="57"/>
      <c r="PY145" s="57"/>
      <c r="PZ145" s="57"/>
      <c r="QA145" s="57"/>
      <c r="QB145" s="57"/>
      <c r="QC145" s="57"/>
      <c r="QD145" s="57"/>
      <c r="QE145" s="57"/>
      <c r="QF145" s="57"/>
      <c r="QG145" s="57"/>
      <c r="QH145" s="57"/>
      <c r="QI145" s="57"/>
      <c r="QJ145" s="57"/>
      <c r="QK145" s="57"/>
      <c r="QL145" s="57"/>
      <c r="QM145" s="57"/>
      <c r="QN145" s="57"/>
      <c r="QO145" s="57"/>
      <c r="QP145" s="57"/>
      <c r="QQ145" s="57"/>
      <c r="QR145" s="57"/>
      <c r="QS145" s="57"/>
      <c r="QT145" s="57"/>
      <c r="QU145" s="57"/>
      <c r="QV145" s="57"/>
      <c r="QW145" s="57"/>
      <c r="QX145" s="57"/>
      <c r="QY145" s="57"/>
      <c r="QZ145" s="57"/>
      <c r="RA145" s="57"/>
      <c r="RB145" s="57"/>
      <c r="RC145" s="57"/>
      <c r="RD145" s="57"/>
      <c r="RE145" s="57"/>
      <c r="RF145" s="57"/>
      <c r="RG145" s="57"/>
      <c r="RH145" s="57"/>
      <c r="RI145" s="57"/>
      <c r="RJ145" s="57"/>
      <c r="RK145" s="57"/>
      <c r="RL145" s="57"/>
      <c r="RM145" s="57"/>
      <c r="RN145" s="57"/>
      <c r="RO145" s="57"/>
      <c r="RP145" s="57"/>
      <c r="RQ145" s="57"/>
      <c r="RR145" s="57"/>
      <c r="RS145" s="57"/>
      <c r="RT145" s="57"/>
      <c r="RU145" s="57"/>
      <c r="RV145" s="57"/>
      <c r="RW145" s="57"/>
      <c r="RX145" s="57"/>
      <c r="RY145" s="57"/>
      <c r="RZ145" s="57"/>
      <c r="SA145" s="57"/>
      <c r="SB145" s="57"/>
      <c r="SC145" s="57"/>
      <c r="SD145" s="57"/>
      <c r="SE145" s="57"/>
      <c r="SF145" s="57"/>
      <c r="SG145" s="57"/>
      <c r="SH145" s="57"/>
      <c r="SI145" s="57"/>
      <c r="SJ145" s="57"/>
      <c r="SK145" s="57"/>
      <c r="SL145" s="57"/>
      <c r="SM145" s="57"/>
      <c r="SN145" s="57"/>
      <c r="SO145" s="57"/>
      <c r="SP145" s="57"/>
      <c r="SQ145" s="57"/>
      <c r="SR145" s="57"/>
      <c r="SS145" s="57"/>
      <c r="ST145" s="57"/>
      <c r="SU145" s="57"/>
      <c r="SV145" s="57"/>
      <c r="SW145" s="57"/>
      <c r="SX145" s="57"/>
      <c r="SY145" s="57"/>
      <c r="SZ145" s="57"/>
      <c r="TA145" s="57"/>
      <c r="TB145" s="57"/>
      <c r="TC145" s="57"/>
      <c r="TD145" s="57"/>
      <c r="TE145" s="57"/>
      <c r="TF145" s="57"/>
      <c r="TG145" s="57"/>
      <c r="TH145" s="57"/>
      <c r="TI145" s="57"/>
      <c r="TJ145" s="57"/>
      <c r="TK145" s="57"/>
      <c r="TL145" s="57"/>
      <c r="TM145" s="57"/>
      <c r="TN145" s="57"/>
      <c r="TO145" s="57"/>
      <c r="TP145" s="57"/>
      <c r="TQ145" s="57"/>
      <c r="TR145" s="57"/>
      <c r="TS145" s="57"/>
      <c r="TT145" s="57"/>
      <c r="TU145" s="57"/>
      <c r="TV145" s="57"/>
      <c r="TW145" s="57"/>
      <c r="TX145" s="57"/>
      <c r="TY145" s="57"/>
      <c r="TZ145" s="57"/>
      <c r="UA145" s="57"/>
      <c r="UB145" s="57"/>
      <c r="UC145" s="57"/>
      <c r="UD145" s="57"/>
      <c r="UE145" s="57"/>
      <c r="UF145" s="57"/>
      <c r="UG145" s="57"/>
      <c r="UH145" s="57"/>
      <c r="UI145" s="57"/>
      <c r="UJ145" s="57"/>
      <c r="UK145" s="57"/>
      <c r="UL145" s="57"/>
      <c r="UM145" s="57"/>
      <c r="UN145" s="57"/>
      <c r="UO145" s="57"/>
      <c r="UP145" s="57"/>
      <c r="UQ145" s="57"/>
      <c r="UR145" s="57"/>
      <c r="US145" s="57"/>
      <c r="UT145" s="57"/>
      <c r="UU145" s="57"/>
      <c r="UV145" s="57"/>
      <c r="UW145" s="57"/>
      <c r="UX145" s="57"/>
      <c r="UY145" s="57"/>
      <c r="UZ145" s="57"/>
      <c r="VA145" s="57"/>
      <c r="VB145" s="57"/>
      <c r="VC145" s="57"/>
      <c r="VD145" s="57"/>
      <c r="VE145" s="57"/>
      <c r="VF145" s="57"/>
      <c r="VG145" s="57"/>
      <c r="VH145" s="57"/>
      <c r="VI145" s="57"/>
      <c r="VJ145" s="57"/>
      <c r="VK145" s="57"/>
      <c r="VL145" s="57"/>
      <c r="VM145" s="57"/>
      <c r="VN145" s="57"/>
      <c r="VO145" s="57"/>
      <c r="VP145" s="57"/>
      <c r="VQ145" s="57"/>
      <c r="VR145" s="57"/>
      <c r="VS145" s="57"/>
      <c r="VT145" s="57"/>
      <c r="VU145" s="57"/>
      <c r="VV145" s="57"/>
      <c r="VW145" s="57"/>
      <c r="VX145" s="57"/>
      <c r="VY145" s="57"/>
      <c r="VZ145" s="57"/>
      <c r="WA145" s="57"/>
      <c r="WB145" s="57"/>
      <c r="WC145" s="57"/>
      <c r="WD145" s="57"/>
      <c r="WE145" s="57"/>
      <c r="WF145" s="57"/>
      <c r="WG145" s="57"/>
      <c r="WH145" s="57"/>
      <c r="WI145" s="57"/>
      <c r="WJ145" s="57"/>
      <c r="WK145" s="57"/>
      <c r="WL145" s="57"/>
      <c r="WM145" s="57"/>
      <c r="WN145" s="57"/>
      <c r="WO145" s="57"/>
      <c r="WP145" s="57"/>
      <c r="WQ145" s="57"/>
      <c r="WR145" s="57"/>
      <c r="WS145" s="57"/>
      <c r="WT145" s="57"/>
      <c r="WU145" s="57"/>
      <c r="WV145" s="57"/>
      <c r="WW145" s="57"/>
      <c r="WX145" s="57"/>
      <c r="WY145" s="57"/>
      <c r="WZ145" s="57"/>
      <c r="XA145" s="57"/>
      <c r="XB145" s="57"/>
      <c r="XC145" s="57"/>
      <c r="XD145" s="57"/>
      <c r="XE145" s="57"/>
      <c r="XF145" s="57"/>
      <c r="XG145" s="57"/>
      <c r="XH145" s="57"/>
      <c r="XI145" s="57"/>
      <c r="XJ145" s="57"/>
      <c r="XK145" s="57"/>
      <c r="XL145" s="57"/>
      <c r="XM145" s="57"/>
      <c r="XN145" s="57"/>
      <c r="XO145" s="57"/>
      <c r="XP145" s="57"/>
      <c r="XQ145" s="57"/>
      <c r="XR145" s="57"/>
      <c r="XS145" s="57"/>
      <c r="XT145" s="57"/>
      <c r="XU145" s="57"/>
      <c r="XV145" s="57"/>
      <c r="XW145" s="57"/>
      <c r="XX145" s="57"/>
      <c r="XY145" s="57"/>
      <c r="XZ145" s="57"/>
      <c r="YA145" s="57"/>
      <c r="YB145" s="57"/>
      <c r="YC145" s="57"/>
      <c r="YD145" s="57"/>
      <c r="YE145" s="57"/>
      <c r="YF145" s="57"/>
      <c r="YG145" s="57"/>
      <c r="YH145" s="57"/>
      <c r="YI145" s="57"/>
      <c r="YJ145" s="57"/>
      <c r="YK145" s="57"/>
      <c r="YL145" s="57"/>
      <c r="YM145" s="57"/>
      <c r="YN145" s="57"/>
      <c r="YO145" s="57"/>
      <c r="YP145" s="57"/>
      <c r="YQ145" s="57"/>
      <c r="YR145" s="57"/>
      <c r="YS145" s="57"/>
      <c r="YT145" s="57"/>
      <c r="YU145" s="57"/>
      <c r="YV145" s="57"/>
      <c r="YW145" s="57"/>
      <c r="YX145" s="57"/>
      <c r="YY145" s="57"/>
    </row>
    <row r="146" spans="2:675" x14ac:dyDescent="0.25">
      <c r="B146" s="154"/>
      <c r="C146" s="60">
        <f t="shared" si="4"/>
        <v>144</v>
      </c>
      <c r="D146" s="57" t="s">
        <v>18</v>
      </c>
      <c r="E146" s="57"/>
      <c r="F146" s="57">
        <f t="shared" ca="1" si="5"/>
        <v>0</v>
      </c>
      <c r="G146" s="57">
        <v>0</v>
      </c>
      <c r="H146" s="57"/>
      <c r="I146" s="57"/>
      <c r="J146" s="57"/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0</v>
      </c>
      <c r="Q146" s="57">
        <v>0</v>
      </c>
      <c r="R146" s="57">
        <v>0</v>
      </c>
      <c r="S146" s="57">
        <v>0</v>
      </c>
      <c r="T146" s="57">
        <v>0</v>
      </c>
      <c r="U146" s="57">
        <v>0</v>
      </c>
      <c r="V146" s="57">
        <v>0</v>
      </c>
      <c r="W146" s="57">
        <v>0</v>
      </c>
      <c r="X146" s="57"/>
      <c r="Y146" s="57"/>
      <c r="Z146" s="57">
        <v>0</v>
      </c>
      <c r="AA146" s="57">
        <v>0</v>
      </c>
      <c r="AB146" s="57">
        <v>0</v>
      </c>
      <c r="AC146" s="57">
        <v>0</v>
      </c>
      <c r="AD146" s="57">
        <v>0</v>
      </c>
      <c r="AE146" s="57">
        <v>0</v>
      </c>
      <c r="AF146" s="57">
        <v>0</v>
      </c>
      <c r="AG146" s="57">
        <v>0</v>
      </c>
      <c r="AH146" s="57">
        <v>0</v>
      </c>
      <c r="AI146" s="57">
        <v>0</v>
      </c>
      <c r="AJ146" s="57">
        <v>0</v>
      </c>
      <c r="AK146" s="57">
        <v>0</v>
      </c>
      <c r="AL146" s="57">
        <v>0</v>
      </c>
      <c r="AM146" s="57">
        <v>0</v>
      </c>
      <c r="AN146" s="57">
        <v>0</v>
      </c>
      <c r="AO146" s="57">
        <v>0</v>
      </c>
      <c r="AP146" s="57">
        <v>0</v>
      </c>
      <c r="AQ146" s="57">
        <v>0</v>
      </c>
      <c r="AR146" s="57">
        <v>0</v>
      </c>
      <c r="AS146" s="57">
        <v>0</v>
      </c>
      <c r="AT146" s="57">
        <v>0</v>
      </c>
      <c r="AU146" s="57">
        <v>0</v>
      </c>
      <c r="AV146" s="57">
        <v>0</v>
      </c>
      <c r="AW146" s="57">
        <v>0</v>
      </c>
      <c r="AX146" s="57">
        <v>0</v>
      </c>
      <c r="AY146" s="57">
        <v>0</v>
      </c>
      <c r="AZ146" s="57">
        <v>0</v>
      </c>
      <c r="BA146" s="57">
        <v>0</v>
      </c>
      <c r="BB146" s="57">
        <v>0</v>
      </c>
      <c r="BC146" s="57">
        <v>0</v>
      </c>
      <c r="BD146" s="57">
        <v>0</v>
      </c>
      <c r="BE146" s="57">
        <v>0</v>
      </c>
      <c r="BF146" s="57">
        <v>0</v>
      </c>
      <c r="BG146" s="57">
        <v>0</v>
      </c>
      <c r="BH146" s="57">
        <v>0</v>
      </c>
      <c r="BI146" s="57">
        <v>0</v>
      </c>
      <c r="BJ146" s="57">
        <v>0</v>
      </c>
      <c r="BK146" s="57">
        <v>0</v>
      </c>
      <c r="BL146" s="57">
        <v>0</v>
      </c>
      <c r="BM146" s="57">
        <v>0</v>
      </c>
      <c r="BN146" s="57">
        <v>0</v>
      </c>
      <c r="BO146" s="57">
        <v>0</v>
      </c>
      <c r="BP146" s="57">
        <v>0</v>
      </c>
      <c r="BQ146" s="57">
        <v>0</v>
      </c>
      <c r="BR146" s="57">
        <v>0</v>
      </c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  <c r="FY146" s="57"/>
      <c r="FZ146" s="57"/>
      <c r="GA146" s="57"/>
      <c r="GB146" s="57"/>
      <c r="GC146" s="57"/>
      <c r="GD146" s="57"/>
      <c r="GE146" s="57"/>
      <c r="GF146" s="57"/>
      <c r="GG146" s="57"/>
      <c r="GH146" s="57"/>
      <c r="GI146" s="57"/>
      <c r="GJ146" s="57"/>
      <c r="GK146" s="57"/>
      <c r="GL146" s="57"/>
      <c r="GM146" s="57"/>
      <c r="GN146" s="57"/>
      <c r="GO146" s="57"/>
      <c r="GP146" s="57"/>
      <c r="GQ146" s="57"/>
      <c r="GR146" s="57"/>
      <c r="GS146" s="57"/>
      <c r="GT146" s="57"/>
      <c r="GU146" s="57"/>
      <c r="GV146" s="57"/>
      <c r="GW146" s="57"/>
      <c r="GX146" s="57"/>
      <c r="GY146" s="57"/>
      <c r="GZ146" s="57"/>
      <c r="HA146" s="57"/>
      <c r="HB146" s="57"/>
      <c r="HC146" s="57"/>
      <c r="HD146" s="57"/>
      <c r="HE146" s="57"/>
      <c r="HF146" s="57"/>
      <c r="HG146" s="57"/>
      <c r="HH146" s="57"/>
      <c r="HI146" s="57"/>
      <c r="HJ146" s="57"/>
      <c r="HK146" s="57"/>
      <c r="HL146" s="57"/>
      <c r="HM146" s="57"/>
      <c r="HN146" s="57"/>
      <c r="HO146" s="57"/>
      <c r="HP146" s="57"/>
      <c r="HQ146" s="57"/>
      <c r="HR146" s="57"/>
      <c r="HS146" s="57"/>
      <c r="HT146" s="57"/>
      <c r="HU146" s="57"/>
      <c r="HV146" s="57"/>
      <c r="HW146" s="57"/>
      <c r="HX146" s="57"/>
      <c r="HY146" s="57"/>
      <c r="HZ146" s="57"/>
      <c r="IA146" s="57"/>
      <c r="IB146" s="57"/>
      <c r="IC146" s="57"/>
      <c r="ID146" s="57"/>
      <c r="IE146" s="57"/>
      <c r="IF146" s="57"/>
      <c r="IG146" s="57"/>
      <c r="IH146" s="57"/>
      <c r="II146" s="57"/>
      <c r="IJ146" s="57"/>
      <c r="IK146" s="57"/>
      <c r="IL146" s="57"/>
      <c r="IM146" s="57"/>
      <c r="IN146" s="57"/>
      <c r="IO146" s="57"/>
      <c r="IP146" s="57"/>
      <c r="IQ146" s="57"/>
      <c r="IR146" s="57"/>
      <c r="IS146" s="57"/>
      <c r="IT146" s="57"/>
      <c r="IU146" s="57"/>
      <c r="IV146" s="57"/>
      <c r="IW146" s="57"/>
      <c r="IX146" s="57"/>
      <c r="IY146" s="57"/>
      <c r="IZ146" s="57"/>
      <c r="JA146" s="57"/>
      <c r="JB146" s="57"/>
      <c r="JC146" s="57"/>
      <c r="JD146" s="57"/>
      <c r="JE146" s="57"/>
      <c r="JF146" s="57"/>
      <c r="JG146" s="57"/>
      <c r="JH146" s="57"/>
      <c r="JI146" s="57"/>
      <c r="JJ146" s="57"/>
      <c r="JK146" s="57"/>
      <c r="JL146" s="57"/>
      <c r="JM146" s="57"/>
      <c r="JN146" s="57"/>
      <c r="JO146" s="57"/>
      <c r="JP146" s="57"/>
      <c r="JQ146" s="57"/>
      <c r="JR146" s="57"/>
      <c r="JS146" s="57"/>
      <c r="JT146" s="57"/>
      <c r="JU146" s="57"/>
      <c r="JV146" s="57"/>
      <c r="JW146" s="57"/>
      <c r="JX146" s="57"/>
      <c r="JY146" s="57"/>
      <c r="JZ146" s="57"/>
      <c r="KA146" s="57"/>
      <c r="KB146" s="57"/>
      <c r="KC146" s="57"/>
      <c r="KD146" s="57"/>
      <c r="KE146" s="57"/>
      <c r="KF146" s="57"/>
      <c r="KG146" s="57"/>
      <c r="KH146" s="57"/>
      <c r="KI146" s="57"/>
      <c r="KJ146" s="57"/>
      <c r="KK146" s="57"/>
      <c r="KL146" s="57"/>
      <c r="KM146" s="57"/>
      <c r="KN146" s="57"/>
      <c r="KO146" s="57"/>
      <c r="KP146" s="57"/>
      <c r="KQ146" s="57"/>
      <c r="KR146" s="57"/>
      <c r="KS146" s="57"/>
      <c r="KT146" s="57"/>
      <c r="KU146" s="57"/>
      <c r="KV146" s="57"/>
      <c r="KW146" s="57"/>
      <c r="KX146" s="57"/>
      <c r="KY146" s="57"/>
      <c r="KZ146" s="57"/>
      <c r="LA146" s="57"/>
      <c r="LB146" s="57"/>
      <c r="LC146" s="57"/>
      <c r="LD146" s="57"/>
      <c r="LE146" s="57"/>
      <c r="LF146" s="57"/>
      <c r="LG146" s="57"/>
      <c r="LH146" s="57"/>
      <c r="LI146" s="57"/>
      <c r="LJ146" s="57"/>
      <c r="LK146" s="57"/>
      <c r="LL146" s="57"/>
      <c r="LM146" s="57"/>
      <c r="LN146" s="57"/>
      <c r="LO146" s="57"/>
      <c r="LP146" s="57"/>
      <c r="LQ146" s="57"/>
      <c r="LR146" s="57"/>
      <c r="LS146" s="57"/>
      <c r="LT146" s="57"/>
      <c r="LU146" s="57"/>
      <c r="LV146" s="57"/>
      <c r="LW146" s="57"/>
      <c r="LX146" s="57"/>
      <c r="LY146" s="57"/>
      <c r="LZ146" s="57"/>
      <c r="MA146" s="57"/>
      <c r="MB146" s="57"/>
      <c r="MC146" s="57"/>
      <c r="MD146" s="57"/>
      <c r="ME146" s="57"/>
      <c r="MF146" s="57"/>
      <c r="MG146" s="57"/>
      <c r="MH146" s="57"/>
      <c r="MI146" s="57"/>
      <c r="MJ146" s="57"/>
      <c r="MK146" s="57"/>
      <c r="ML146" s="57"/>
      <c r="MM146" s="57"/>
      <c r="MN146" s="57"/>
      <c r="MO146" s="57"/>
      <c r="MP146" s="57"/>
      <c r="MQ146" s="57"/>
      <c r="MR146" s="57"/>
      <c r="MS146" s="57"/>
      <c r="MT146" s="57"/>
      <c r="MU146" s="57"/>
      <c r="MV146" s="57"/>
      <c r="MW146" s="57"/>
      <c r="MX146" s="57"/>
      <c r="MY146" s="57"/>
      <c r="MZ146" s="57"/>
      <c r="NA146" s="57"/>
      <c r="NB146" s="57"/>
      <c r="NC146" s="57"/>
      <c r="ND146" s="57"/>
      <c r="NE146" s="57"/>
      <c r="NF146" s="57"/>
      <c r="NG146" s="57"/>
      <c r="NH146" s="57"/>
      <c r="NI146" s="57"/>
      <c r="NJ146" s="57"/>
      <c r="NK146" s="57"/>
      <c r="NL146" s="57"/>
      <c r="NM146" s="57"/>
      <c r="NN146" s="57"/>
      <c r="NO146" s="57"/>
      <c r="NP146" s="57"/>
      <c r="NQ146" s="57"/>
      <c r="NR146" s="57"/>
      <c r="NS146" s="57"/>
      <c r="NT146" s="57"/>
      <c r="NU146" s="57"/>
      <c r="NV146" s="57"/>
      <c r="NW146" s="57"/>
      <c r="NX146" s="57"/>
      <c r="NY146" s="57"/>
      <c r="NZ146" s="57"/>
      <c r="OA146" s="57"/>
      <c r="OB146" s="57"/>
      <c r="OC146" s="57"/>
      <c r="OD146" s="57"/>
      <c r="OE146" s="57"/>
      <c r="OF146" s="57"/>
      <c r="OG146" s="57"/>
      <c r="OH146" s="57"/>
      <c r="OI146" s="57"/>
      <c r="OJ146" s="57"/>
      <c r="OK146" s="57"/>
      <c r="OL146" s="57"/>
      <c r="OM146" s="57"/>
      <c r="ON146" s="57"/>
      <c r="OO146" s="57"/>
      <c r="OP146" s="57"/>
      <c r="OQ146" s="57"/>
      <c r="OR146" s="57"/>
      <c r="OS146" s="57"/>
      <c r="OT146" s="57"/>
      <c r="OU146" s="57"/>
      <c r="OV146" s="57"/>
      <c r="OW146" s="57"/>
      <c r="OX146" s="57"/>
      <c r="OY146" s="57"/>
      <c r="OZ146" s="57"/>
      <c r="PA146" s="57"/>
      <c r="PB146" s="57"/>
      <c r="PC146" s="57"/>
      <c r="PD146" s="57"/>
      <c r="PE146" s="57"/>
      <c r="PF146" s="57"/>
      <c r="PG146" s="57"/>
      <c r="PH146" s="57"/>
      <c r="PI146" s="57"/>
      <c r="PJ146" s="57"/>
      <c r="PK146" s="57"/>
      <c r="PL146" s="57"/>
      <c r="PM146" s="57"/>
      <c r="PN146" s="57"/>
      <c r="PO146" s="57"/>
      <c r="PP146" s="57"/>
      <c r="PQ146" s="57"/>
      <c r="PR146" s="57"/>
      <c r="PS146" s="57"/>
      <c r="PT146" s="57"/>
      <c r="PU146" s="57"/>
      <c r="PV146" s="57"/>
      <c r="PW146" s="57"/>
      <c r="PX146" s="57"/>
      <c r="PY146" s="57"/>
      <c r="PZ146" s="57"/>
      <c r="QA146" s="57"/>
      <c r="QB146" s="57"/>
      <c r="QC146" s="57"/>
      <c r="QD146" s="57"/>
      <c r="QE146" s="57"/>
      <c r="QF146" s="57"/>
      <c r="QG146" s="57"/>
      <c r="QH146" s="57"/>
      <c r="QI146" s="57"/>
      <c r="QJ146" s="57"/>
      <c r="QK146" s="57"/>
      <c r="QL146" s="57"/>
      <c r="QM146" s="57"/>
      <c r="QN146" s="57"/>
      <c r="QO146" s="57"/>
      <c r="QP146" s="57"/>
      <c r="QQ146" s="57"/>
      <c r="QR146" s="57"/>
      <c r="QS146" s="57"/>
      <c r="QT146" s="57"/>
      <c r="QU146" s="57"/>
      <c r="QV146" s="57"/>
      <c r="QW146" s="57"/>
      <c r="QX146" s="57"/>
      <c r="QY146" s="57"/>
      <c r="QZ146" s="57"/>
      <c r="RA146" s="57"/>
      <c r="RB146" s="57"/>
      <c r="RC146" s="57"/>
      <c r="RD146" s="57"/>
      <c r="RE146" s="57"/>
      <c r="RF146" s="57"/>
      <c r="RG146" s="57"/>
      <c r="RH146" s="57"/>
      <c r="RI146" s="57"/>
      <c r="RJ146" s="57"/>
      <c r="RK146" s="57"/>
      <c r="RL146" s="57"/>
      <c r="RM146" s="57"/>
      <c r="RN146" s="57"/>
      <c r="RO146" s="57"/>
      <c r="RP146" s="57"/>
      <c r="RQ146" s="57"/>
      <c r="RR146" s="57"/>
      <c r="RS146" s="57"/>
      <c r="RT146" s="57"/>
      <c r="RU146" s="57"/>
      <c r="RV146" s="57"/>
      <c r="RW146" s="57"/>
      <c r="RX146" s="57"/>
      <c r="RY146" s="57"/>
      <c r="RZ146" s="57"/>
      <c r="SA146" s="57"/>
      <c r="SB146" s="57"/>
      <c r="SC146" s="57"/>
      <c r="SD146" s="57"/>
      <c r="SE146" s="57"/>
      <c r="SF146" s="57"/>
      <c r="SG146" s="57"/>
      <c r="SH146" s="57"/>
      <c r="SI146" s="57"/>
      <c r="SJ146" s="57"/>
      <c r="SK146" s="57"/>
      <c r="SL146" s="57"/>
      <c r="SM146" s="57"/>
      <c r="SN146" s="57"/>
      <c r="SO146" s="57"/>
      <c r="SP146" s="57"/>
      <c r="SQ146" s="57"/>
      <c r="SR146" s="57"/>
      <c r="SS146" s="57"/>
      <c r="ST146" s="57"/>
      <c r="SU146" s="57"/>
      <c r="SV146" s="57"/>
      <c r="SW146" s="57"/>
      <c r="SX146" s="57"/>
      <c r="SY146" s="57"/>
      <c r="SZ146" s="57"/>
      <c r="TA146" s="57"/>
      <c r="TB146" s="57"/>
      <c r="TC146" s="57"/>
      <c r="TD146" s="57"/>
      <c r="TE146" s="57"/>
      <c r="TF146" s="57"/>
      <c r="TG146" s="57"/>
      <c r="TH146" s="57"/>
      <c r="TI146" s="57"/>
      <c r="TJ146" s="57"/>
      <c r="TK146" s="57"/>
      <c r="TL146" s="57"/>
      <c r="TM146" s="57"/>
      <c r="TN146" s="57"/>
      <c r="TO146" s="57"/>
      <c r="TP146" s="57"/>
      <c r="TQ146" s="57"/>
      <c r="TR146" s="57"/>
      <c r="TS146" s="57"/>
      <c r="TT146" s="57"/>
      <c r="TU146" s="57"/>
      <c r="TV146" s="57"/>
      <c r="TW146" s="57"/>
      <c r="TX146" s="57"/>
      <c r="TY146" s="57"/>
      <c r="TZ146" s="57"/>
      <c r="UA146" s="57"/>
      <c r="UB146" s="57"/>
      <c r="UC146" s="57"/>
      <c r="UD146" s="57"/>
      <c r="UE146" s="57"/>
      <c r="UF146" s="57"/>
      <c r="UG146" s="57"/>
      <c r="UH146" s="57"/>
      <c r="UI146" s="57"/>
      <c r="UJ146" s="57"/>
      <c r="UK146" s="57"/>
      <c r="UL146" s="57"/>
      <c r="UM146" s="57"/>
      <c r="UN146" s="57"/>
      <c r="UO146" s="57"/>
      <c r="UP146" s="57"/>
      <c r="UQ146" s="57"/>
      <c r="UR146" s="57"/>
      <c r="US146" s="57"/>
      <c r="UT146" s="57"/>
      <c r="UU146" s="57"/>
      <c r="UV146" s="57"/>
      <c r="UW146" s="57"/>
      <c r="UX146" s="57"/>
      <c r="UY146" s="57"/>
      <c r="UZ146" s="57"/>
      <c r="VA146" s="57"/>
      <c r="VB146" s="57"/>
      <c r="VC146" s="57"/>
      <c r="VD146" s="57"/>
      <c r="VE146" s="57"/>
      <c r="VF146" s="57"/>
      <c r="VG146" s="57"/>
      <c r="VH146" s="57"/>
      <c r="VI146" s="57"/>
      <c r="VJ146" s="57"/>
      <c r="VK146" s="57"/>
      <c r="VL146" s="57"/>
      <c r="VM146" s="57"/>
      <c r="VN146" s="57"/>
      <c r="VO146" s="57"/>
      <c r="VP146" s="57"/>
      <c r="VQ146" s="57"/>
      <c r="VR146" s="57"/>
      <c r="VS146" s="57"/>
      <c r="VT146" s="57"/>
      <c r="VU146" s="57"/>
      <c r="VV146" s="57"/>
      <c r="VW146" s="57"/>
      <c r="VX146" s="57"/>
      <c r="VY146" s="57"/>
      <c r="VZ146" s="57"/>
      <c r="WA146" s="57"/>
      <c r="WB146" s="57"/>
      <c r="WC146" s="57"/>
      <c r="WD146" s="57"/>
      <c r="WE146" s="57"/>
      <c r="WF146" s="57"/>
      <c r="WG146" s="57"/>
      <c r="WH146" s="57"/>
      <c r="WI146" s="57"/>
      <c r="WJ146" s="57"/>
      <c r="WK146" s="57"/>
      <c r="WL146" s="57"/>
      <c r="WM146" s="57"/>
      <c r="WN146" s="57"/>
      <c r="WO146" s="57"/>
      <c r="WP146" s="57"/>
      <c r="WQ146" s="57"/>
      <c r="WR146" s="57"/>
      <c r="WS146" s="57"/>
      <c r="WT146" s="57"/>
      <c r="WU146" s="57"/>
      <c r="WV146" s="57"/>
      <c r="WW146" s="57"/>
      <c r="WX146" s="57"/>
      <c r="WY146" s="57"/>
      <c r="WZ146" s="57"/>
      <c r="XA146" s="57"/>
      <c r="XB146" s="57"/>
      <c r="XC146" s="57"/>
      <c r="XD146" s="57"/>
      <c r="XE146" s="57"/>
      <c r="XF146" s="57"/>
      <c r="XG146" s="57"/>
      <c r="XH146" s="57"/>
      <c r="XI146" s="57"/>
      <c r="XJ146" s="57"/>
      <c r="XK146" s="57"/>
      <c r="XL146" s="57"/>
      <c r="XM146" s="57"/>
      <c r="XN146" s="57"/>
      <c r="XO146" s="57"/>
      <c r="XP146" s="57"/>
      <c r="XQ146" s="57"/>
      <c r="XR146" s="57"/>
      <c r="XS146" s="57"/>
      <c r="XT146" s="57"/>
      <c r="XU146" s="57"/>
      <c r="XV146" s="57"/>
      <c r="XW146" s="57"/>
      <c r="XX146" s="57"/>
      <c r="XY146" s="57"/>
      <c r="XZ146" s="57"/>
      <c r="YA146" s="57"/>
      <c r="YB146" s="57"/>
      <c r="YC146" s="57"/>
      <c r="YD146" s="57"/>
      <c r="YE146" s="57"/>
      <c r="YF146" s="57"/>
      <c r="YG146" s="57"/>
      <c r="YH146" s="57"/>
      <c r="YI146" s="57"/>
      <c r="YJ146" s="57"/>
      <c r="YK146" s="57"/>
      <c r="YL146" s="57"/>
      <c r="YM146" s="57"/>
      <c r="YN146" s="57"/>
      <c r="YO146" s="57"/>
      <c r="YP146" s="57"/>
      <c r="YQ146" s="57"/>
      <c r="YR146" s="57"/>
      <c r="YS146" s="57"/>
      <c r="YT146" s="57"/>
      <c r="YU146" s="57"/>
      <c r="YV146" s="57"/>
      <c r="YW146" s="57"/>
      <c r="YX146" s="57"/>
      <c r="YY146" s="57"/>
    </row>
    <row r="147" spans="2:675" x14ac:dyDescent="0.25">
      <c r="B147" s="154"/>
      <c r="C147" s="60">
        <f t="shared" si="4"/>
        <v>145</v>
      </c>
      <c r="D147" s="57" t="s">
        <v>15</v>
      </c>
      <c r="E147" s="57"/>
      <c r="F147" s="57">
        <f t="shared" ca="1" si="5"/>
        <v>0</v>
      </c>
      <c r="G147" s="57">
        <v>0</v>
      </c>
      <c r="H147" s="57"/>
      <c r="I147" s="57"/>
      <c r="J147" s="57"/>
      <c r="K147" s="57">
        <v>0</v>
      </c>
      <c r="L147" s="57">
        <v>0</v>
      </c>
      <c r="M147" s="57">
        <v>0</v>
      </c>
      <c r="N147" s="57">
        <v>0</v>
      </c>
      <c r="O147" s="57">
        <v>0</v>
      </c>
      <c r="P147" s="57">
        <v>0</v>
      </c>
      <c r="Q147" s="57">
        <v>0</v>
      </c>
      <c r="R147" s="57">
        <v>0</v>
      </c>
      <c r="S147" s="57">
        <v>0</v>
      </c>
      <c r="T147" s="57">
        <v>0</v>
      </c>
      <c r="U147" s="57">
        <v>0</v>
      </c>
      <c r="V147" s="57">
        <v>0</v>
      </c>
      <c r="W147" s="57">
        <v>0</v>
      </c>
      <c r="X147" s="57"/>
      <c r="Y147" s="57"/>
      <c r="Z147" s="57">
        <v>0</v>
      </c>
      <c r="AA147" s="57">
        <v>0</v>
      </c>
      <c r="AB147" s="57">
        <v>0</v>
      </c>
      <c r="AC147" s="57">
        <v>0</v>
      </c>
      <c r="AD147" s="57">
        <v>0</v>
      </c>
      <c r="AE147" s="57">
        <v>0</v>
      </c>
      <c r="AF147" s="57">
        <v>0</v>
      </c>
      <c r="AG147" s="57">
        <v>0</v>
      </c>
      <c r="AH147" s="57">
        <v>0</v>
      </c>
      <c r="AI147" s="57">
        <v>0</v>
      </c>
      <c r="AJ147" s="57">
        <v>0</v>
      </c>
      <c r="AK147" s="57">
        <v>0</v>
      </c>
      <c r="AL147" s="57">
        <v>0</v>
      </c>
      <c r="AM147" s="57">
        <v>0</v>
      </c>
      <c r="AN147" s="57">
        <v>0</v>
      </c>
      <c r="AO147" s="57">
        <v>0</v>
      </c>
      <c r="AP147" s="57">
        <v>0</v>
      </c>
      <c r="AQ147" s="57">
        <v>0</v>
      </c>
      <c r="AR147" s="57">
        <v>0</v>
      </c>
      <c r="AS147" s="57">
        <v>0</v>
      </c>
      <c r="AT147" s="57">
        <v>0</v>
      </c>
      <c r="AU147" s="57">
        <v>0</v>
      </c>
      <c r="AV147" s="57">
        <v>0</v>
      </c>
      <c r="AW147" s="57">
        <v>0</v>
      </c>
      <c r="AX147" s="57">
        <v>0</v>
      </c>
      <c r="AY147" s="57">
        <v>0</v>
      </c>
      <c r="AZ147" s="57">
        <v>0</v>
      </c>
      <c r="BA147" s="57">
        <v>0</v>
      </c>
      <c r="BB147" s="57">
        <v>0</v>
      </c>
      <c r="BC147" s="57">
        <v>0</v>
      </c>
      <c r="BD147" s="57">
        <v>0</v>
      </c>
      <c r="BE147" s="57">
        <v>0</v>
      </c>
      <c r="BF147" s="57">
        <v>0</v>
      </c>
      <c r="BG147" s="57">
        <v>0</v>
      </c>
      <c r="BH147" s="57">
        <v>0</v>
      </c>
      <c r="BI147" s="57">
        <v>0</v>
      </c>
      <c r="BJ147" s="57">
        <v>0</v>
      </c>
      <c r="BK147" s="57">
        <v>0</v>
      </c>
      <c r="BL147" s="57">
        <v>0</v>
      </c>
      <c r="BM147" s="57">
        <v>0</v>
      </c>
      <c r="BN147" s="57">
        <v>0</v>
      </c>
      <c r="BO147" s="57">
        <v>0</v>
      </c>
      <c r="BP147" s="57">
        <v>0</v>
      </c>
      <c r="BQ147" s="57">
        <v>0</v>
      </c>
      <c r="BR147" s="57">
        <v>0</v>
      </c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  <c r="FY147" s="57"/>
      <c r="FZ147" s="57"/>
      <c r="GA147" s="57"/>
      <c r="GB147" s="57"/>
      <c r="GC147" s="57"/>
      <c r="GD147" s="57"/>
      <c r="GE147" s="57"/>
      <c r="GF147" s="57"/>
      <c r="GG147" s="57"/>
      <c r="GH147" s="57"/>
      <c r="GI147" s="57"/>
      <c r="GJ147" s="57"/>
      <c r="GK147" s="57"/>
      <c r="GL147" s="57"/>
      <c r="GM147" s="57"/>
      <c r="GN147" s="57"/>
      <c r="GO147" s="57"/>
      <c r="GP147" s="57"/>
      <c r="GQ147" s="57"/>
      <c r="GR147" s="57"/>
      <c r="GS147" s="57"/>
      <c r="GT147" s="57"/>
      <c r="GU147" s="57"/>
      <c r="GV147" s="57"/>
      <c r="GW147" s="57"/>
      <c r="GX147" s="57"/>
      <c r="GY147" s="57"/>
      <c r="GZ147" s="57"/>
      <c r="HA147" s="57"/>
      <c r="HB147" s="57"/>
      <c r="HC147" s="57"/>
      <c r="HD147" s="57"/>
      <c r="HE147" s="57"/>
      <c r="HF147" s="57"/>
      <c r="HG147" s="57"/>
      <c r="HH147" s="57"/>
      <c r="HI147" s="57"/>
      <c r="HJ147" s="57"/>
      <c r="HK147" s="57"/>
      <c r="HL147" s="57"/>
      <c r="HM147" s="57"/>
      <c r="HN147" s="57"/>
      <c r="HO147" s="57"/>
      <c r="HP147" s="57"/>
      <c r="HQ147" s="57"/>
      <c r="HR147" s="57"/>
      <c r="HS147" s="57"/>
      <c r="HT147" s="57"/>
      <c r="HU147" s="57"/>
      <c r="HV147" s="57"/>
      <c r="HW147" s="57"/>
      <c r="HX147" s="57"/>
      <c r="HY147" s="57"/>
      <c r="HZ147" s="57"/>
      <c r="IA147" s="57"/>
      <c r="IB147" s="57"/>
      <c r="IC147" s="57"/>
      <c r="ID147" s="57"/>
      <c r="IE147" s="57"/>
      <c r="IF147" s="57"/>
      <c r="IG147" s="57"/>
      <c r="IH147" s="57"/>
      <c r="II147" s="57"/>
      <c r="IJ147" s="57"/>
      <c r="IK147" s="57"/>
      <c r="IL147" s="57"/>
      <c r="IM147" s="57"/>
      <c r="IN147" s="57"/>
      <c r="IO147" s="57"/>
      <c r="IP147" s="57"/>
      <c r="IQ147" s="57"/>
      <c r="IR147" s="57"/>
      <c r="IS147" s="57"/>
      <c r="IT147" s="57"/>
      <c r="IU147" s="57"/>
      <c r="IV147" s="57"/>
      <c r="IW147" s="57"/>
      <c r="IX147" s="57"/>
      <c r="IY147" s="57"/>
      <c r="IZ147" s="57"/>
      <c r="JA147" s="57"/>
      <c r="JB147" s="57"/>
      <c r="JC147" s="57"/>
      <c r="JD147" s="57"/>
      <c r="JE147" s="57"/>
      <c r="JF147" s="57"/>
      <c r="JG147" s="57"/>
      <c r="JH147" s="57"/>
      <c r="JI147" s="57"/>
      <c r="JJ147" s="57"/>
      <c r="JK147" s="57"/>
      <c r="JL147" s="57"/>
      <c r="JM147" s="57"/>
      <c r="JN147" s="57"/>
      <c r="JO147" s="57"/>
      <c r="JP147" s="57"/>
      <c r="JQ147" s="57"/>
      <c r="JR147" s="57"/>
      <c r="JS147" s="57"/>
      <c r="JT147" s="57"/>
      <c r="JU147" s="57"/>
      <c r="JV147" s="57"/>
      <c r="JW147" s="57"/>
      <c r="JX147" s="57"/>
      <c r="JY147" s="57"/>
      <c r="JZ147" s="57"/>
      <c r="KA147" s="57"/>
      <c r="KB147" s="57"/>
      <c r="KC147" s="57"/>
      <c r="KD147" s="57"/>
      <c r="KE147" s="57"/>
      <c r="KF147" s="57"/>
      <c r="KG147" s="57"/>
      <c r="KH147" s="57"/>
      <c r="KI147" s="57"/>
      <c r="KJ147" s="57"/>
      <c r="KK147" s="57"/>
      <c r="KL147" s="57"/>
      <c r="KM147" s="57"/>
      <c r="KN147" s="57"/>
      <c r="KO147" s="57"/>
      <c r="KP147" s="57"/>
      <c r="KQ147" s="57"/>
      <c r="KR147" s="57"/>
      <c r="KS147" s="57"/>
      <c r="KT147" s="57"/>
      <c r="KU147" s="57"/>
      <c r="KV147" s="57"/>
      <c r="KW147" s="57"/>
      <c r="KX147" s="57"/>
      <c r="KY147" s="57"/>
      <c r="KZ147" s="57"/>
      <c r="LA147" s="57"/>
      <c r="LB147" s="57"/>
      <c r="LC147" s="57"/>
      <c r="LD147" s="57"/>
      <c r="LE147" s="57"/>
      <c r="LF147" s="57"/>
      <c r="LG147" s="57"/>
      <c r="LH147" s="57"/>
      <c r="LI147" s="57"/>
      <c r="LJ147" s="57"/>
      <c r="LK147" s="57"/>
      <c r="LL147" s="57"/>
      <c r="LM147" s="57"/>
      <c r="LN147" s="57"/>
      <c r="LO147" s="57"/>
      <c r="LP147" s="57"/>
      <c r="LQ147" s="57"/>
      <c r="LR147" s="57"/>
      <c r="LS147" s="57"/>
      <c r="LT147" s="57"/>
      <c r="LU147" s="57"/>
      <c r="LV147" s="57"/>
      <c r="LW147" s="57"/>
      <c r="LX147" s="57"/>
      <c r="LY147" s="57"/>
      <c r="LZ147" s="57"/>
      <c r="MA147" s="57"/>
      <c r="MB147" s="57"/>
      <c r="MC147" s="57"/>
      <c r="MD147" s="57"/>
      <c r="ME147" s="57"/>
      <c r="MF147" s="57"/>
      <c r="MG147" s="57"/>
      <c r="MH147" s="57"/>
      <c r="MI147" s="57"/>
      <c r="MJ147" s="57"/>
      <c r="MK147" s="57"/>
      <c r="ML147" s="57"/>
      <c r="MM147" s="57"/>
      <c r="MN147" s="57"/>
      <c r="MO147" s="57"/>
      <c r="MP147" s="57"/>
      <c r="MQ147" s="57"/>
      <c r="MR147" s="57"/>
      <c r="MS147" s="57"/>
      <c r="MT147" s="57"/>
      <c r="MU147" s="57"/>
      <c r="MV147" s="57"/>
      <c r="MW147" s="57"/>
      <c r="MX147" s="57"/>
      <c r="MY147" s="57"/>
      <c r="MZ147" s="57"/>
      <c r="NA147" s="57"/>
      <c r="NB147" s="57"/>
      <c r="NC147" s="57"/>
      <c r="ND147" s="57"/>
      <c r="NE147" s="57"/>
      <c r="NF147" s="57"/>
      <c r="NG147" s="57"/>
      <c r="NH147" s="57"/>
      <c r="NI147" s="57"/>
      <c r="NJ147" s="57"/>
      <c r="NK147" s="57"/>
      <c r="NL147" s="57"/>
      <c r="NM147" s="57"/>
      <c r="NN147" s="57"/>
      <c r="NO147" s="57"/>
      <c r="NP147" s="57"/>
      <c r="NQ147" s="57"/>
      <c r="NR147" s="57"/>
      <c r="NS147" s="57"/>
      <c r="NT147" s="57"/>
      <c r="NU147" s="57"/>
      <c r="NV147" s="57"/>
      <c r="NW147" s="57"/>
      <c r="NX147" s="57"/>
      <c r="NY147" s="57"/>
      <c r="NZ147" s="57"/>
      <c r="OA147" s="57"/>
      <c r="OB147" s="57"/>
      <c r="OC147" s="57"/>
      <c r="OD147" s="57"/>
      <c r="OE147" s="57"/>
      <c r="OF147" s="57"/>
      <c r="OG147" s="57"/>
      <c r="OH147" s="57"/>
      <c r="OI147" s="57"/>
      <c r="OJ147" s="57"/>
      <c r="OK147" s="57"/>
      <c r="OL147" s="57"/>
      <c r="OM147" s="57"/>
      <c r="ON147" s="57"/>
      <c r="OO147" s="57"/>
      <c r="OP147" s="57"/>
      <c r="OQ147" s="57"/>
      <c r="OR147" s="57"/>
      <c r="OS147" s="57"/>
      <c r="OT147" s="57"/>
      <c r="OU147" s="57"/>
      <c r="OV147" s="57"/>
      <c r="OW147" s="57"/>
      <c r="OX147" s="57"/>
      <c r="OY147" s="57"/>
      <c r="OZ147" s="57"/>
      <c r="PA147" s="57"/>
      <c r="PB147" s="57"/>
      <c r="PC147" s="57"/>
      <c r="PD147" s="57"/>
      <c r="PE147" s="57"/>
      <c r="PF147" s="57"/>
      <c r="PG147" s="57"/>
      <c r="PH147" s="57"/>
      <c r="PI147" s="57"/>
      <c r="PJ147" s="57"/>
      <c r="PK147" s="57"/>
      <c r="PL147" s="57"/>
      <c r="PM147" s="57"/>
      <c r="PN147" s="57"/>
      <c r="PO147" s="57"/>
      <c r="PP147" s="57"/>
      <c r="PQ147" s="57"/>
      <c r="PR147" s="57"/>
      <c r="PS147" s="57"/>
      <c r="PT147" s="57"/>
      <c r="PU147" s="57"/>
      <c r="PV147" s="57"/>
      <c r="PW147" s="57"/>
      <c r="PX147" s="57"/>
      <c r="PY147" s="57"/>
      <c r="PZ147" s="57"/>
      <c r="QA147" s="57"/>
      <c r="QB147" s="57"/>
      <c r="QC147" s="57"/>
      <c r="QD147" s="57"/>
      <c r="QE147" s="57"/>
      <c r="QF147" s="57"/>
      <c r="QG147" s="57"/>
      <c r="QH147" s="57"/>
      <c r="QI147" s="57"/>
      <c r="QJ147" s="57"/>
      <c r="QK147" s="57"/>
      <c r="QL147" s="57"/>
      <c r="QM147" s="57"/>
      <c r="QN147" s="57"/>
      <c r="QO147" s="57"/>
      <c r="QP147" s="57"/>
      <c r="QQ147" s="57"/>
      <c r="QR147" s="57"/>
      <c r="QS147" s="57"/>
      <c r="QT147" s="57"/>
      <c r="QU147" s="57"/>
      <c r="QV147" s="57"/>
      <c r="QW147" s="57"/>
      <c r="QX147" s="57"/>
      <c r="QY147" s="57"/>
      <c r="QZ147" s="57"/>
      <c r="RA147" s="57"/>
      <c r="RB147" s="57"/>
      <c r="RC147" s="57"/>
      <c r="RD147" s="57"/>
      <c r="RE147" s="57"/>
      <c r="RF147" s="57"/>
      <c r="RG147" s="57"/>
      <c r="RH147" s="57"/>
      <c r="RI147" s="57"/>
      <c r="RJ147" s="57"/>
      <c r="RK147" s="57"/>
      <c r="RL147" s="57"/>
      <c r="RM147" s="57"/>
      <c r="RN147" s="57"/>
      <c r="RO147" s="57"/>
      <c r="RP147" s="57"/>
      <c r="RQ147" s="57"/>
      <c r="RR147" s="57"/>
      <c r="RS147" s="57"/>
      <c r="RT147" s="57"/>
      <c r="RU147" s="57"/>
      <c r="RV147" s="57"/>
      <c r="RW147" s="57"/>
      <c r="RX147" s="57"/>
      <c r="RY147" s="57"/>
      <c r="RZ147" s="57"/>
      <c r="SA147" s="57"/>
      <c r="SB147" s="57"/>
      <c r="SC147" s="57"/>
      <c r="SD147" s="57"/>
      <c r="SE147" s="57"/>
      <c r="SF147" s="57"/>
      <c r="SG147" s="57"/>
      <c r="SH147" s="57"/>
      <c r="SI147" s="57"/>
      <c r="SJ147" s="57"/>
      <c r="SK147" s="57"/>
      <c r="SL147" s="57"/>
      <c r="SM147" s="57"/>
      <c r="SN147" s="57"/>
      <c r="SO147" s="57"/>
      <c r="SP147" s="57"/>
      <c r="SQ147" s="57"/>
      <c r="SR147" s="57"/>
      <c r="SS147" s="57"/>
      <c r="ST147" s="57"/>
      <c r="SU147" s="57"/>
      <c r="SV147" s="57"/>
      <c r="SW147" s="57"/>
      <c r="SX147" s="57"/>
      <c r="SY147" s="57"/>
      <c r="SZ147" s="57"/>
      <c r="TA147" s="57"/>
      <c r="TB147" s="57"/>
      <c r="TC147" s="57"/>
      <c r="TD147" s="57"/>
      <c r="TE147" s="57"/>
      <c r="TF147" s="57"/>
      <c r="TG147" s="57"/>
      <c r="TH147" s="57"/>
      <c r="TI147" s="57"/>
      <c r="TJ147" s="57"/>
      <c r="TK147" s="57"/>
      <c r="TL147" s="57"/>
      <c r="TM147" s="57"/>
      <c r="TN147" s="57"/>
      <c r="TO147" s="57"/>
      <c r="TP147" s="57"/>
      <c r="TQ147" s="57"/>
      <c r="TR147" s="57"/>
      <c r="TS147" s="57"/>
      <c r="TT147" s="57"/>
      <c r="TU147" s="57"/>
      <c r="TV147" s="57"/>
      <c r="TW147" s="57"/>
      <c r="TX147" s="57"/>
      <c r="TY147" s="57"/>
      <c r="TZ147" s="57"/>
      <c r="UA147" s="57"/>
      <c r="UB147" s="57"/>
      <c r="UC147" s="57"/>
      <c r="UD147" s="57"/>
      <c r="UE147" s="57"/>
      <c r="UF147" s="57"/>
      <c r="UG147" s="57"/>
      <c r="UH147" s="57"/>
      <c r="UI147" s="57"/>
      <c r="UJ147" s="57"/>
      <c r="UK147" s="57"/>
      <c r="UL147" s="57"/>
      <c r="UM147" s="57"/>
      <c r="UN147" s="57"/>
      <c r="UO147" s="57"/>
      <c r="UP147" s="57"/>
      <c r="UQ147" s="57"/>
      <c r="UR147" s="57"/>
      <c r="US147" s="57"/>
      <c r="UT147" s="57"/>
      <c r="UU147" s="57"/>
      <c r="UV147" s="57"/>
      <c r="UW147" s="57"/>
      <c r="UX147" s="57"/>
      <c r="UY147" s="57"/>
      <c r="UZ147" s="57"/>
      <c r="VA147" s="57"/>
      <c r="VB147" s="57"/>
      <c r="VC147" s="57"/>
      <c r="VD147" s="57"/>
      <c r="VE147" s="57"/>
      <c r="VF147" s="57"/>
      <c r="VG147" s="57"/>
      <c r="VH147" s="57"/>
      <c r="VI147" s="57"/>
      <c r="VJ147" s="57"/>
      <c r="VK147" s="57"/>
      <c r="VL147" s="57"/>
      <c r="VM147" s="57"/>
      <c r="VN147" s="57"/>
      <c r="VO147" s="57"/>
      <c r="VP147" s="57"/>
      <c r="VQ147" s="57"/>
      <c r="VR147" s="57"/>
      <c r="VS147" s="57"/>
      <c r="VT147" s="57"/>
      <c r="VU147" s="57"/>
      <c r="VV147" s="57"/>
      <c r="VW147" s="57"/>
      <c r="VX147" s="57"/>
      <c r="VY147" s="57"/>
      <c r="VZ147" s="57"/>
      <c r="WA147" s="57"/>
      <c r="WB147" s="57"/>
      <c r="WC147" s="57"/>
      <c r="WD147" s="57"/>
      <c r="WE147" s="57"/>
      <c r="WF147" s="57"/>
      <c r="WG147" s="57"/>
      <c r="WH147" s="57"/>
      <c r="WI147" s="57"/>
      <c r="WJ147" s="57"/>
      <c r="WK147" s="57"/>
      <c r="WL147" s="57"/>
      <c r="WM147" s="57"/>
      <c r="WN147" s="57"/>
      <c r="WO147" s="57"/>
      <c r="WP147" s="57"/>
      <c r="WQ147" s="57"/>
      <c r="WR147" s="57"/>
      <c r="WS147" s="57"/>
      <c r="WT147" s="57"/>
      <c r="WU147" s="57"/>
      <c r="WV147" s="57"/>
      <c r="WW147" s="57"/>
      <c r="WX147" s="57"/>
      <c r="WY147" s="57"/>
      <c r="WZ147" s="57"/>
      <c r="XA147" s="57"/>
      <c r="XB147" s="57"/>
      <c r="XC147" s="57"/>
      <c r="XD147" s="57"/>
      <c r="XE147" s="57"/>
      <c r="XF147" s="57"/>
      <c r="XG147" s="57"/>
      <c r="XH147" s="57"/>
      <c r="XI147" s="57"/>
      <c r="XJ147" s="57"/>
      <c r="XK147" s="57"/>
      <c r="XL147" s="57"/>
      <c r="XM147" s="57"/>
      <c r="XN147" s="57"/>
      <c r="XO147" s="57"/>
      <c r="XP147" s="57"/>
      <c r="XQ147" s="57"/>
      <c r="XR147" s="57"/>
      <c r="XS147" s="57"/>
      <c r="XT147" s="57"/>
      <c r="XU147" s="57"/>
      <c r="XV147" s="57"/>
      <c r="XW147" s="57"/>
      <c r="XX147" s="57"/>
      <c r="XY147" s="57"/>
      <c r="XZ147" s="57"/>
      <c r="YA147" s="57"/>
      <c r="YB147" s="57"/>
      <c r="YC147" s="57"/>
      <c r="YD147" s="57"/>
      <c r="YE147" s="57"/>
      <c r="YF147" s="57"/>
      <c r="YG147" s="57"/>
      <c r="YH147" s="57"/>
      <c r="YI147" s="57"/>
      <c r="YJ147" s="57"/>
      <c r="YK147" s="57"/>
      <c r="YL147" s="57"/>
      <c r="YM147" s="57"/>
      <c r="YN147" s="57"/>
      <c r="YO147" s="57"/>
      <c r="YP147" s="57"/>
      <c r="YQ147" s="57"/>
      <c r="YR147" s="57"/>
      <c r="YS147" s="57"/>
      <c r="YT147" s="57"/>
      <c r="YU147" s="57"/>
      <c r="YV147" s="57"/>
      <c r="YW147" s="57"/>
      <c r="YX147" s="57"/>
      <c r="YY147" s="57"/>
    </row>
    <row r="148" spans="2:675" x14ac:dyDescent="0.25">
      <c r="B148" s="154"/>
      <c r="C148" s="60">
        <f t="shared" si="4"/>
        <v>146</v>
      </c>
      <c r="D148" s="57"/>
      <c r="E148" s="57"/>
      <c r="F148" s="57">
        <f t="shared" ca="1" si="5"/>
        <v>0</v>
      </c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>
        <v>0</v>
      </c>
      <c r="V148" s="57">
        <v>0</v>
      </c>
      <c r="W148" s="57">
        <v>0</v>
      </c>
      <c r="X148" s="57"/>
      <c r="Y148" s="57"/>
      <c r="Z148" s="57">
        <v>0</v>
      </c>
      <c r="AA148" s="57">
        <v>0</v>
      </c>
      <c r="AB148" s="57">
        <v>0</v>
      </c>
      <c r="AC148" s="57">
        <v>0</v>
      </c>
      <c r="AD148" s="57">
        <v>0</v>
      </c>
      <c r="AE148" s="57"/>
      <c r="AF148" s="57">
        <v>0</v>
      </c>
      <c r="AG148" s="57">
        <v>0</v>
      </c>
      <c r="AH148" s="57">
        <v>0</v>
      </c>
      <c r="AI148" s="57">
        <v>0</v>
      </c>
      <c r="AJ148" s="57">
        <v>0</v>
      </c>
      <c r="AK148" s="57">
        <v>0</v>
      </c>
      <c r="AL148" s="57">
        <v>0</v>
      </c>
      <c r="AM148" s="57">
        <v>0</v>
      </c>
      <c r="AN148" s="57">
        <v>0</v>
      </c>
      <c r="AO148" s="57">
        <v>0</v>
      </c>
      <c r="AP148" s="57">
        <v>0</v>
      </c>
      <c r="AQ148" s="57">
        <v>0</v>
      </c>
      <c r="AR148" s="57">
        <v>0</v>
      </c>
      <c r="AS148" s="57"/>
      <c r="AT148" s="57">
        <v>0</v>
      </c>
      <c r="AU148" s="57">
        <v>0</v>
      </c>
      <c r="AV148" s="57">
        <v>0</v>
      </c>
      <c r="AW148" s="57">
        <v>0</v>
      </c>
      <c r="AX148" s="57">
        <v>0</v>
      </c>
      <c r="AY148" s="57">
        <v>0</v>
      </c>
      <c r="AZ148" s="57">
        <v>0</v>
      </c>
      <c r="BA148" s="57">
        <v>0</v>
      </c>
      <c r="BB148" s="57">
        <v>0</v>
      </c>
      <c r="BC148" s="57">
        <v>0</v>
      </c>
      <c r="BD148" s="57">
        <v>0</v>
      </c>
      <c r="BE148" s="57">
        <v>0</v>
      </c>
      <c r="BF148" s="57">
        <v>0</v>
      </c>
      <c r="BG148" s="57">
        <v>0</v>
      </c>
      <c r="BH148" s="57">
        <v>0</v>
      </c>
      <c r="BI148" s="57">
        <v>0</v>
      </c>
      <c r="BJ148" s="57"/>
      <c r="BK148" s="57"/>
      <c r="BL148" s="57">
        <v>0</v>
      </c>
      <c r="BM148" s="57">
        <v>0</v>
      </c>
      <c r="BN148" s="57">
        <v>0</v>
      </c>
      <c r="BO148" s="57">
        <v>0</v>
      </c>
      <c r="BP148" s="57">
        <v>0</v>
      </c>
      <c r="BQ148" s="57">
        <v>0</v>
      </c>
      <c r="BR148" s="57">
        <v>0</v>
      </c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  <c r="FY148" s="57"/>
      <c r="FZ148" s="57"/>
      <c r="GA148" s="57"/>
      <c r="GB148" s="57"/>
      <c r="GC148" s="57"/>
      <c r="GD148" s="57"/>
      <c r="GE148" s="57"/>
      <c r="GF148" s="57"/>
      <c r="GG148" s="57"/>
      <c r="GH148" s="57"/>
      <c r="GI148" s="57"/>
      <c r="GJ148" s="57"/>
      <c r="GK148" s="57"/>
      <c r="GL148" s="57"/>
      <c r="GM148" s="57"/>
      <c r="GN148" s="57"/>
      <c r="GO148" s="57"/>
      <c r="GP148" s="57"/>
      <c r="GQ148" s="57"/>
      <c r="GR148" s="57"/>
      <c r="GS148" s="57"/>
      <c r="GT148" s="57"/>
      <c r="GU148" s="57"/>
      <c r="GV148" s="57"/>
      <c r="GW148" s="57"/>
      <c r="GX148" s="57"/>
      <c r="GY148" s="57"/>
      <c r="GZ148" s="57"/>
      <c r="HA148" s="57"/>
      <c r="HB148" s="57"/>
      <c r="HC148" s="57"/>
      <c r="HD148" s="57"/>
      <c r="HE148" s="57"/>
      <c r="HF148" s="57"/>
      <c r="HG148" s="57"/>
      <c r="HH148" s="57"/>
      <c r="HI148" s="57"/>
      <c r="HJ148" s="57"/>
      <c r="HK148" s="57"/>
      <c r="HL148" s="57"/>
      <c r="HM148" s="57"/>
      <c r="HN148" s="57"/>
      <c r="HO148" s="57"/>
      <c r="HP148" s="57"/>
      <c r="HQ148" s="57"/>
      <c r="HR148" s="57"/>
      <c r="HS148" s="57"/>
      <c r="HT148" s="57"/>
      <c r="HU148" s="57"/>
      <c r="HV148" s="57"/>
      <c r="HW148" s="57"/>
      <c r="HX148" s="57"/>
      <c r="HY148" s="57"/>
      <c r="HZ148" s="57"/>
      <c r="IA148" s="57"/>
      <c r="IB148" s="57"/>
      <c r="IC148" s="57"/>
      <c r="ID148" s="57"/>
      <c r="IE148" s="57"/>
      <c r="IF148" s="57"/>
      <c r="IG148" s="57"/>
      <c r="IH148" s="57"/>
      <c r="II148" s="57"/>
      <c r="IJ148" s="57"/>
      <c r="IK148" s="57"/>
      <c r="IL148" s="57"/>
      <c r="IM148" s="57"/>
      <c r="IN148" s="57"/>
      <c r="IO148" s="57"/>
      <c r="IP148" s="57"/>
      <c r="IQ148" s="57"/>
      <c r="IR148" s="57"/>
      <c r="IS148" s="57"/>
      <c r="IT148" s="57"/>
      <c r="IU148" s="57"/>
      <c r="IV148" s="57"/>
      <c r="IW148" s="57"/>
      <c r="IX148" s="57"/>
      <c r="IY148" s="57"/>
      <c r="IZ148" s="57"/>
      <c r="JA148" s="57"/>
      <c r="JB148" s="57"/>
      <c r="JC148" s="57"/>
      <c r="JD148" s="57"/>
      <c r="JE148" s="57"/>
      <c r="JF148" s="57"/>
      <c r="JG148" s="57"/>
      <c r="JH148" s="57"/>
      <c r="JI148" s="57"/>
      <c r="JJ148" s="57"/>
      <c r="JK148" s="57"/>
      <c r="JL148" s="57"/>
      <c r="JM148" s="57"/>
      <c r="JN148" s="57"/>
      <c r="JO148" s="57"/>
      <c r="JP148" s="57"/>
      <c r="JQ148" s="57"/>
      <c r="JR148" s="57"/>
      <c r="JS148" s="57"/>
      <c r="JT148" s="57"/>
      <c r="JU148" s="57"/>
      <c r="JV148" s="57"/>
      <c r="JW148" s="57"/>
      <c r="JX148" s="57"/>
      <c r="JY148" s="57"/>
      <c r="JZ148" s="57"/>
      <c r="KA148" s="57"/>
      <c r="KB148" s="57"/>
      <c r="KC148" s="57"/>
      <c r="KD148" s="57"/>
      <c r="KE148" s="57"/>
      <c r="KF148" s="57"/>
      <c r="KG148" s="57"/>
      <c r="KH148" s="57"/>
      <c r="KI148" s="57"/>
      <c r="KJ148" s="57"/>
      <c r="KK148" s="57"/>
      <c r="KL148" s="57"/>
      <c r="KM148" s="57"/>
      <c r="KN148" s="57"/>
      <c r="KO148" s="57"/>
      <c r="KP148" s="57"/>
      <c r="KQ148" s="57"/>
      <c r="KR148" s="57"/>
      <c r="KS148" s="57"/>
      <c r="KT148" s="57"/>
      <c r="KU148" s="57"/>
      <c r="KV148" s="57"/>
      <c r="KW148" s="57"/>
      <c r="KX148" s="57"/>
      <c r="KY148" s="57"/>
      <c r="KZ148" s="57"/>
      <c r="LA148" s="57"/>
      <c r="LB148" s="57"/>
      <c r="LC148" s="57"/>
      <c r="LD148" s="57"/>
      <c r="LE148" s="57"/>
      <c r="LF148" s="57"/>
      <c r="LG148" s="57"/>
      <c r="LH148" s="57"/>
      <c r="LI148" s="57"/>
      <c r="LJ148" s="57"/>
      <c r="LK148" s="57"/>
      <c r="LL148" s="57"/>
      <c r="LM148" s="57"/>
      <c r="LN148" s="57"/>
      <c r="LO148" s="57"/>
      <c r="LP148" s="57"/>
      <c r="LQ148" s="57"/>
      <c r="LR148" s="57"/>
      <c r="LS148" s="57"/>
      <c r="LT148" s="57"/>
      <c r="LU148" s="57"/>
      <c r="LV148" s="57"/>
      <c r="LW148" s="57"/>
      <c r="LX148" s="57"/>
      <c r="LY148" s="57"/>
      <c r="LZ148" s="57"/>
      <c r="MA148" s="57"/>
      <c r="MB148" s="57"/>
      <c r="MC148" s="57"/>
      <c r="MD148" s="57"/>
      <c r="ME148" s="57"/>
      <c r="MF148" s="57"/>
      <c r="MG148" s="57"/>
      <c r="MH148" s="57"/>
      <c r="MI148" s="57"/>
      <c r="MJ148" s="57"/>
      <c r="MK148" s="57"/>
      <c r="ML148" s="57"/>
      <c r="MM148" s="57"/>
      <c r="MN148" s="57"/>
      <c r="MO148" s="57"/>
      <c r="MP148" s="57"/>
      <c r="MQ148" s="57"/>
      <c r="MR148" s="57"/>
      <c r="MS148" s="57"/>
      <c r="MT148" s="57"/>
      <c r="MU148" s="57"/>
      <c r="MV148" s="57"/>
      <c r="MW148" s="57"/>
      <c r="MX148" s="57"/>
      <c r="MY148" s="57"/>
      <c r="MZ148" s="57"/>
      <c r="NA148" s="57"/>
      <c r="NB148" s="57"/>
      <c r="NC148" s="57"/>
      <c r="ND148" s="57"/>
      <c r="NE148" s="57"/>
      <c r="NF148" s="57"/>
      <c r="NG148" s="57"/>
      <c r="NH148" s="57"/>
      <c r="NI148" s="57"/>
      <c r="NJ148" s="57"/>
      <c r="NK148" s="57"/>
      <c r="NL148" s="57"/>
      <c r="NM148" s="57"/>
      <c r="NN148" s="57"/>
      <c r="NO148" s="57"/>
      <c r="NP148" s="57"/>
      <c r="NQ148" s="57"/>
      <c r="NR148" s="57"/>
      <c r="NS148" s="57"/>
      <c r="NT148" s="57"/>
      <c r="NU148" s="57"/>
      <c r="NV148" s="57"/>
      <c r="NW148" s="57"/>
      <c r="NX148" s="57"/>
      <c r="NY148" s="57"/>
      <c r="NZ148" s="57"/>
      <c r="OA148" s="57"/>
      <c r="OB148" s="57"/>
      <c r="OC148" s="57"/>
      <c r="OD148" s="57"/>
      <c r="OE148" s="57"/>
      <c r="OF148" s="57"/>
      <c r="OG148" s="57"/>
      <c r="OH148" s="57"/>
      <c r="OI148" s="57"/>
      <c r="OJ148" s="57"/>
      <c r="OK148" s="57"/>
      <c r="OL148" s="57"/>
      <c r="OM148" s="57"/>
      <c r="ON148" s="57"/>
      <c r="OO148" s="57"/>
      <c r="OP148" s="57"/>
      <c r="OQ148" s="57"/>
      <c r="OR148" s="57"/>
      <c r="OS148" s="57"/>
      <c r="OT148" s="57"/>
      <c r="OU148" s="57"/>
      <c r="OV148" s="57"/>
      <c r="OW148" s="57"/>
      <c r="OX148" s="57"/>
      <c r="OY148" s="57"/>
      <c r="OZ148" s="57"/>
      <c r="PA148" s="57"/>
      <c r="PB148" s="57"/>
      <c r="PC148" s="57"/>
      <c r="PD148" s="57"/>
      <c r="PE148" s="57"/>
      <c r="PF148" s="57"/>
      <c r="PG148" s="57"/>
      <c r="PH148" s="57"/>
      <c r="PI148" s="57"/>
      <c r="PJ148" s="57"/>
      <c r="PK148" s="57"/>
      <c r="PL148" s="57"/>
      <c r="PM148" s="57"/>
      <c r="PN148" s="57"/>
      <c r="PO148" s="57"/>
      <c r="PP148" s="57"/>
      <c r="PQ148" s="57"/>
      <c r="PR148" s="57"/>
      <c r="PS148" s="57"/>
      <c r="PT148" s="57"/>
      <c r="PU148" s="57"/>
      <c r="PV148" s="57"/>
      <c r="PW148" s="57"/>
      <c r="PX148" s="57"/>
      <c r="PY148" s="57"/>
      <c r="PZ148" s="57"/>
      <c r="QA148" s="57"/>
      <c r="QB148" s="57"/>
      <c r="QC148" s="57"/>
      <c r="QD148" s="57"/>
      <c r="QE148" s="57"/>
      <c r="QF148" s="57"/>
      <c r="QG148" s="57"/>
      <c r="QH148" s="57"/>
      <c r="QI148" s="57"/>
      <c r="QJ148" s="57"/>
      <c r="QK148" s="57"/>
      <c r="QL148" s="57"/>
      <c r="QM148" s="57"/>
      <c r="QN148" s="57"/>
      <c r="QO148" s="57"/>
      <c r="QP148" s="57"/>
      <c r="QQ148" s="57"/>
      <c r="QR148" s="57"/>
      <c r="QS148" s="57"/>
      <c r="QT148" s="57"/>
      <c r="QU148" s="57"/>
      <c r="QV148" s="57"/>
      <c r="QW148" s="57"/>
      <c r="QX148" s="57"/>
      <c r="QY148" s="57"/>
      <c r="QZ148" s="57"/>
      <c r="RA148" s="57"/>
      <c r="RB148" s="57"/>
      <c r="RC148" s="57"/>
      <c r="RD148" s="57"/>
      <c r="RE148" s="57"/>
      <c r="RF148" s="57"/>
      <c r="RG148" s="57"/>
      <c r="RH148" s="57"/>
      <c r="RI148" s="57"/>
      <c r="RJ148" s="57"/>
      <c r="RK148" s="57"/>
      <c r="RL148" s="57"/>
      <c r="RM148" s="57"/>
      <c r="RN148" s="57"/>
      <c r="RO148" s="57"/>
      <c r="RP148" s="57"/>
      <c r="RQ148" s="57"/>
      <c r="RR148" s="57"/>
      <c r="RS148" s="57"/>
      <c r="RT148" s="57"/>
      <c r="RU148" s="57"/>
      <c r="RV148" s="57"/>
      <c r="RW148" s="57"/>
      <c r="RX148" s="57"/>
      <c r="RY148" s="57"/>
      <c r="RZ148" s="57"/>
      <c r="SA148" s="57"/>
      <c r="SB148" s="57"/>
      <c r="SC148" s="57"/>
      <c r="SD148" s="57"/>
      <c r="SE148" s="57"/>
      <c r="SF148" s="57"/>
      <c r="SG148" s="57"/>
      <c r="SH148" s="57"/>
      <c r="SI148" s="57"/>
      <c r="SJ148" s="57"/>
      <c r="SK148" s="57"/>
      <c r="SL148" s="57"/>
      <c r="SM148" s="57"/>
      <c r="SN148" s="57"/>
      <c r="SO148" s="57"/>
      <c r="SP148" s="57"/>
      <c r="SQ148" s="57"/>
      <c r="SR148" s="57"/>
      <c r="SS148" s="57"/>
      <c r="ST148" s="57"/>
      <c r="SU148" s="57"/>
      <c r="SV148" s="57"/>
      <c r="SW148" s="57"/>
      <c r="SX148" s="57"/>
      <c r="SY148" s="57"/>
      <c r="SZ148" s="57"/>
      <c r="TA148" s="57"/>
      <c r="TB148" s="57"/>
      <c r="TC148" s="57"/>
      <c r="TD148" s="57"/>
      <c r="TE148" s="57"/>
      <c r="TF148" s="57"/>
      <c r="TG148" s="57"/>
      <c r="TH148" s="57"/>
      <c r="TI148" s="57"/>
      <c r="TJ148" s="57"/>
      <c r="TK148" s="57"/>
      <c r="TL148" s="57"/>
      <c r="TM148" s="57"/>
      <c r="TN148" s="57"/>
      <c r="TO148" s="57"/>
      <c r="TP148" s="57"/>
      <c r="TQ148" s="57"/>
      <c r="TR148" s="57"/>
      <c r="TS148" s="57"/>
      <c r="TT148" s="57"/>
      <c r="TU148" s="57"/>
      <c r="TV148" s="57"/>
      <c r="TW148" s="57"/>
      <c r="TX148" s="57"/>
      <c r="TY148" s="57"/>
      <c r="TZ148" s="57"/>
      <c r="UA148" s="57"/>
      <c r="UB148" s="57"/>
      <c r="UC148" s="57"/>
      <c r="UD148" s="57"/>
      <c r="UE148" s="57"/>
      <c r="UF148" s="57"/>
      <c r="UG148" s="57"/>
      <c r="UH148" s="57"/>
      <c r="UI148" s="57"/>
      <c r="UJ148" s="57"/>
      <c r="UK148" s="57"/>
      <c r="UL148" s="57"/>
      <c r="UM148" s="57"/>
      <c r="UN148" s="57"/>
      <c r="UO148" s="57"/>
      <c r="UP148" s="57"/>
      <c r="UQ148" s="57"/>
      <c r="UR148" s="57"/>
      <c r="US148" s="57"/>
      <c r="UT148" s="57"/>
      <c r="UU148" s="57"/>
      <c r="UV148" s="57"/>
      <c r="UW148" s="57"/>
      <c r="UX148" s="57"/>
      <c r="UY148" s="57"/>
      <c r="UZ148" s="57"/>
      <c r="VA148" s="57"/>
      <c r="VB148" s="57"/>
      <c r="VC148" s="57"/>
      <c r="VD148" s="57"/>
      <c r="VE148" s="57"/>
      <c r="VF148" s="57"/>
      <c r="VG148" s="57"/>
      <c r="VH148" s="57"/>
      <c r="VI148" s="57"/>
      <c r="VJ148" s="57"/>
      <c r="VK148" s="57"/>
      <c r="VL148" s="57"/>
      <c r="VM148" s="57"/>
      <c r="VN148" s="57"/>
      <c r="VO148" s="57"/>
      <c r="VP148" s="57"/>
      <c r="VQ148" s="57"/>
      <c r="VR148" s="57"/>
      <c r="VS148" s="57"/>
      <c r="VT148" s="57"/>
      <c r="VU148" s="57"/>
      <c r="VV148" s="57"/>
      <c r="VW148" s="57"/>
      <c r="VX148" s="57"/>
      <c r="VY148" s="57"/>
      <c r="VZ148" s="57"/>
      <c r="WA148" s="57"/>
      <c r="WB148" s="57"/>
      <c r="WC148" s="57"/>
      <c r="WD148" s="57"/>
      <c r="WE148" s="57"/>
      <c r="WF148" s="57"/>
      <c r="WG148" s="57"/>
      <c r="WH148" s="57"/>
      <c r="WI148" s="57"/>
      <c r="WJ148" s="57"/>
      <c r="WK148" s="57"/>
      <c r="WL148" s="57"/>
      <c r="WM148" s="57"/>
      <c r="WN148" s="57"/>
      <c r="WO148" s="57"/>
      <c r="WP148" s="57"/>
      <c r="WQ148" s="57"/>
      <c r="WR148" s="57"/>
      <c r="WS148" s="57"/>
      <c r="WT148" s="57"/>
      <c r="WU148" s="57"/>
      <c r="WV148" s="57"/>
      <c r="WW148" s="57"/>
      <c r="WX148" s="57"/>
      <c r="WY148" s="57"/>
      <c r="WZ148" s="57"/>
      <c r="XA148" s="57"/>
      <c r="XB148" s="57"/>
      <c r="XC148" s="57"/>
      <c r="XD148" s="57"/>
      <c r="XE148" s="57"/>
      <c r="XF148" s="57"/>
      <c r="XG148" s="57"/>
      <c r="XH148" s="57"/>
      <c r="XI148" s="57"/>
      <c r="XJ148" s="57"/>
      <c r="XK148" s="57"/>
      <c r="XL148" s="57"/>
      <c r="XM148" s="57"/>
      <c r="XN148" s="57"/>
      <c r="XO148" s="57"/>
      <c r="XP148" s="57"/>
      <c r="XQ148" s="57"/>
      <c r="XR148" s="57"/>
      <c r="XS148" s="57"/>
      <c r="XT148" s="57"/>
      <c r="XU148" s="57"/>
      <c r="XV148" s="57"/>
      <c r="XW148" s="57"/>
      <c r="XX148" s="57"/>
      <c r="XY148" s="57"/>
      <c r="XZ148" s="57"/>
      <c r="YA148" s="57"/>
      <c r="YB148" s="57"/>
      <c r="YC148" s="57"/>
      <c r="YD148" s="57"/>
      <c r="YE148" s="57"/>
      <c r="YF148" s="57"/>
      <c r="YG148" s="57"/>
      <c r="YH148" s="57"/>
      <c r="YI148" s="57"/>
      <c r="YJ148" s="57"/>
      <c r="YK148" s="57"/>
      <c r="YL148" s="57"/>
      <c r="YM148" s="57"/>
      <c r="YN148" s="57"/>
      <c r="YO148" s="57"/>
      <c r="YP148" s="57"/>
      <c r="YQ148" s="57"/>
      <c r="YR148" s="57"/>
      <c r="YS148" s="57"/>
      <c r="YT148" s="57"/>
      <c r="YU148" s="57"/>
      <c r="YV148" s="57"/>
      <c r="YW148" s="57"/>
      <c r="YX148" s="57"/>
      <c r="YY148" s="57"/>
    </row>
    <row r="149" spans="2:675" x14ac:dyDescent="0.25">
      <c r="B149" s="154"/>
      <c r="C149" s="60">
        <f t="shared" si="4"/>
        <v>147</v>
      </c>
      <c r="D149" s="57"/>
      <c r="E149" s="57"/>
      <c r="F149" s="57">
        <f t="shared" ca="1" si="5"/>
        <v>0</v>
      </c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>
        <v>0</v>
      </c>
      <c r="V149" s="57">
        <v>0</v>
      </c>
      <c r="W149" s="57">
        <v>0</v>
      </c>
      <c r="X149" s="57"/>
      <c r="Y149" s="57"/>
      <c r="Z149" s="57">
        <v>0</v>
      </c>
      <c r="AA149" s="57">
        <v>0</v>
      </c>
      <c r="AB149" s="57">
        <v>0</v>
      </c>
      <c r="AC149" s="57">
        <v>0</v>
      </c>
      <c r="AD149" s="57">
        <v>0</v>
      </c>
      <c r="AE149" s="57"/>
      <c r="AF149" s="57">
        <v>0</v>
      </c>
      <c r="AG149" s="57">
        <v>0</v>
      </c>
      <c r="AH149" s="57">
        <v>0</v>
      </c>
      <c r="AI149" s="57">
        <v>0</v>
      </c>
      <c r="AJ149" s="57">
        <v>0</v>
      </c>
      <c r="AK149" s="57">
        <v>0</v>
      </c>
      <c r="AL149" s="57">
        <v>0</v>
      </c>
      <c r="AM149" s="57">
        <v>0</v>
      </c>
      <c r="AN149" s="57">
        <v>0</v>
      </c>
      <c r="AO149" s="57">
        <v>0</v>
      </c>
      <c r="AP149" s="57">
        <v>0</v>
      </c>
      <c r="AQ149" s="57">
        <v>0</v>
      </c>
      <c r="AR149" s="57">
        <v>0</v>
      </c>
      <c r="AS149" s="57"/>
      <c r="AT149" s="57">
        <v>0</v>
      </c>
      <c r="AU149" s="57">
        <v>0</v>
      </c>
      <c r="AV149" s="57">
        <v>0</v>
      </c>
      <c r="AW149" s="57">
        <v>0</v>
      </c>
      <c r="AX149" s="57">
        <v>0</v>
      </c>
      <c r="AY149" s="57">
        <v>0</v>
      </c>
      <c r="AZ149" s="57">
        <v>0</v>
      </c>
      <c r="BA149" s="57">
        <v>0</v>
      </c>
      <c r="BB149" s="57">
        <v>0</v>
      </c>
      <c r="BC149" s="57">
        <v>0</v>
      </c>
      <c r="BD149" s="57">
        <v>0</v>
      </c>
      <c r="BE149" s="57">
        <v>0</v>
      </c>
      <c r="BF149" s="57">
        <v>0</v>
      </c>
      <c r="BG149" s="57">
        <v>0</v>
      </c>
      <c r="BH149" s="57">
        <v>0</v>
      </c>
      <c r="BI149" s="57">
        <v>0</v>
      </c>
      <c r="BJ149" s="57"/>
      <c r="BK149" s="57"/>
      <c r="BL149" s="57">
        <v>0</v>
      </c>
      <c r="BM149" s="57">
        <v>0</v>
      </c>
      <c r="BN149" s="57">
        <v>0</v>
      </c>
      <c r="BO149" s="57">
        <v>0</v>
      </c>
      <c r="BP149" s="57">
        <v>0</v>
      </c>
      <c r="BQ149" s="57">
        <v>0</v>
      </c>
      <c r="BR149" s="57">
        <v>0</v>
      </c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  <c r="FY149" s="57"/>
      <c r="FZ149" s="57"/>
      <c r="GA149" s="57"/>
      <c r="GB149" s="57"/>
      <c r="GC149" s="57"/>
      <c r="GD149" s="57"/>
      <c r="GE149" s="57"/>
      <c r="GF149" s="57"/>
      <c r="GG149" s="57"/>
      <c r="GH149" s="57"/>
      <c r="GI149" s="57"/>
      <c r="GJ149" s="57"/>
      <c r="GK149" s="57"/>
      <c r="GL149" s="57"/>
      <c r="GM149" s="57"/>
      <c r="GN149" s="57"/>
      <c r="GO149" s="57"/>
      <c r="GP149" s="57"/>
      <c r="GQ149" s="57"/>
      <c r="GR149" s="57"/>
      <c r="GS149" s="57"/>
      <c r="GT149" s="57"/>
      <c r="GU149" s="57"/>
      <c r="GV149" s="57"/>
      <c r="GW149" s="57"/>
      <c r="GX149" s="57"/>
      <c r="GY149" s="57"/>
      <c r="GZ149" s="57"/>
      <c r="HA149" s="57"/>
      <c r="HB149" s="57"/>
      <c r="HC149" s="57"/>
      <c r="HD149" s="57"/>
      <c r="HE149" s="57"/>
      <c r="HF149" s="57"/>
      <c r="HG149" s="57"/>
      <c r="HH149" s="57"/>
      <c r="HI149" s="57"/>
      <c r="HJ149" s="57"/>
      <c r="HK149" s="57"/>
      <c r="HL149" s="57"/>
      <c r="HM149" s="57"/>
      <c r="HN149" s="57"/>
      <c r="HO149" s="57"/>
      <c r="HP149" s="57"/>
      <c r="HQ149" s="57"/>
      <c r="HR149" s="57"/>
      <c r="HS149" s="57"/>
      <c r="HT149" s="57"/>
      <c r="HU149" s="57"/>
      <c r="HV149" s="57"/>
      <c r="HW149" s="57"/>
      <c r="HX149" s="57"/>
      <c r="HY149" s="57"/>
      <c r="HZ149" s="57"/>
      <c r="IA149" s="57"/>
      <c r="IB149" s="57"/>
      <c r="IC149" s="57"/>
      <c r="ID149" s="57"/>
      <c r="IE149" s="57"/>
      <c r="IF149" s="57"/>
      <c r="IG149" s="57"/>
      <c r="IH149" s="57"/>
      <c r="II149" s="57"/>
      <c r="IJ149" s="57"/>
      <c r="IK149" s="57"/>
      <c r="IL149" s="57"/>
      <c r="IM149" s="57"/>
      <c r="IN149" s="57"/>
      <c r="IO149" s="57"/>
      <c r="IP149" s="57"/>
      <c r="IQ149" s="57"/>
      <c r="IR149" s="57"/>
      <c r="IS149" s="57"/>
      <c r="IT149" s="57"/>
      <c r="IU149" s="57"/>
      <c r="IV149" s="57"/>
      <c r="IW149" s="57"/>
      <c r="IX149" s="57"/>
      <c r="IY149" s="57"/>
      <c r="IZ149" s="57"/>
      <c r="JA149" s="57"/>
      <c r="JB149" s="57"/>
      <c r="JC149" s="57"/>
      <c r="JD149" s="57"/>
      <c r="JE149" s="57"/>
      <c r="JF149" s="57"/>
      <c r="JG149" s="57"/>
      <c r="JH149" s="57"/>
      <c r="JI149" s="57"/>
      <c r="JJ149" s="57"/>
      <c r="JK149" s="57"/>
      <c r="JL149" s="57"/>
      <c r="JM149" s="57"/>
      <c r="JN149" s="57"/>
      <c r="JO149" s="57"/>
      <c r="JP149" s="57"/>
      <c r="JQ149" s="57"/>
      <c r="JR149" s="57"/>
      <c r="JS149" s="57"/>
      <c r="JT149" s="57"/>
      <c r="JU149" s="57"/>
      <c r="JV149" s="57"/>
      <c r="JW149" s="57"/>
      <c r="JX149" s="57"/>
      <c r="JY149" s="57"/>
      <c r="JZ149" s="57"/>
      <c r="KA149" s="57"/>
      <c r="KB149" s="57"/>
      <c r="KC149" s="57"/>
      <c r="KD149" s="57"/>
      <c r="KE149" s="57"/>
      <c r="KF149" s="57"/>
      <c r="KG149" s="57"/>
      <c r="KH149" s="57"/>
      <c r="KI149" s="57"/>
      <c r="KJ149" s="57"/>
      <c r="KK149" s="57"/>
      <c r="KL149" s="57"/>
      <c r="KM149" s="57"/>
      <c r="KN149" s="57"/>
      <c r="KO149" s="57"/>
      <c r="KP149" s="57"/>
      <c r="KQ149" s="57"/>
      <c r="KR149" s="57"/>
      <c r="KS149" s="57"/>
      <c r="KT149" s="57"/>
      <c r="KU149" s="57"/>
      <c r="KV149" s="57"/>
      <c r="KW149" s="57"/>
      <c r="KX149" s="57"/>
      <c r="KY149" s="57"/>
      <c r="KZ149" s="57"/>
      <c r="LA149" s="57"/>
      <c r="LB149" s="57"/>
      <c r="LC149" s="57"/>
      <c r="LD149" s="57"/>
      <c r="LE149" s="57"/>
      <c r="LF149" s="57"/>
      <c r="LG149" s="57"/>
      <c r="LH149" s="57"/>
      <c r="LI149" s="57"/>
      <c r="LJ149" s="57"/>
      <c r="LK149" s="57"/>
      <c r="LL149" s="57"/>
      <c r="LM149" s="57"/>
      <c r="LN149" s="57"/>
      <c r="LO149" s="57"/>
      <c r="LP149" s="57"/>
      <c r="LQ149" s="57"/>
      <c r="LR149" s="57"/>
      <c r="LS149" s="57"/>
      <c r="LT149" s="57"/>
      <c r="LU149" s="57"/>
      <c r="LV149" s="57"/>
      <c r="LW149" s="57"/>
      <c r="LX149" s="57"/>
      <c r="LY149" s="57"/>
      <c r="LZ149" s="57"/>
      <c r="MA149" s="57"/>
      <c r="MB149" s="57"/>
      <c r="MC149" s="57"/>
      <c r="MD149" s="57"/>
      <c r="ME149" s="57"/>
      <c r="MF149" s="57"/>
      <c r="MG149" s="57"/>
      <c r="MH149" s="57"/>
      <c r="MI149" s="57"/>
      <c r="MJ149" s="57"/>
      <c r="MK149" s="57"/>
      <c r="ML149" s="57"/>
      <c r="MM149" s="57"/>
      <c r="MN149" s="57"/>
      <c r="MO149" s="57"/>
      <c r="MP149" s="57"/>
      <c r="MQ149" s="57"/>
      <c r="MR149" s="57"/>
      <c r="MS149" s="57"/>
      <c r="MT149" s="57"/>
      <c r="MU149" s="57"/>
      <c r="MV149" s="57"/>
      <c r="MW149" s="57"/>
      <c r="MX149" s="57"/>
      <c r="MY149" s="57"/>
      <c r="MZ149" s="57"/>
      <c r="NA149" s="57"/>
      <c r="NB149" s="57"/>
      <c r="NC149" s="57"/>
      <c r="ND149" s="57"/>
      <c r="NE149" s="57"/>
      <c r="NF149" s="57"/>
      <c r="NG149" s="57"/>
      <c r="NH149" s="57"/>
      <c r="NI149" s="57"/>
      <c r="NJ149" s="57"/>
      <c r="NK149" s="57"/>
      <c r="NL149" s="57"/>
      <c r="NM149" s="57"/>
      <c r="NN149" s="57"/>
      <c r="NO149" s="57"/>
      <c r="NP149" s="57"/>
      <c r="NQ149" s="57"/>
      <c r="NR149" s="57"/>
      <c r="NS149" s="57"/>
      <c r="NT149" s="57"/>
      <c r="NU149" s="57"/>
      <c r="NV149" s="57"/>
      <c r="NW149" s="57"/>
      <c r="NX149" s="57"/>
      <c r="NY149" s="57"/>
      <c r="NZ149" s="57"/>
      <c r="OA149" s="57"/>
      <c r="OB149" s="57"/>
      <c r="OC149" s="57"/>
      <c r="OD149" s="57"/>
      <c r="OE149" s="57"/>
      <c r="OF149" s="57"/>
      <c r="OG149" s="57"/>
      <c r="OH149" s="57"/>
      <c r="OI149" s="57"/>
      <c r="OJ149" s="57"/>
      <c r="OK149" s="57"/>
      <c r="OL149" s="57"/>
      <c r="OM149" s="57"/>
      <c r="ON149" s="57"/>
      <c r="OO149" s="57"/>
      <c r="OP149" s="57"/>
      <c r="OQ149" s="57"/>
      <c r="OR149" s="57"/>
      <c r="OS149" s="57"/>
      <c r="OT149" s="57"/>
      <c r="OU149" s="57"/>
      <c r="OV149" s="57"/>
      <c r="OW149" s="57"/>
      <c r="OX149" s="57"/>
      <c r="OY149" s="57"/>
      <c r="OZ149" s="57"/>
      <c r="PA149" s="57"/>
      <c r="PB149" s="57"/>
      <c r="PC149" s="57"/>
      <c r="PD149" s="57"/>
      <c r="PE149" s="57"/>
      <c r="PF149" s="57"/>
      <c r="PG149" s="57"/>
      <c r="PH149" s="57"/>
      <c r="PI149" s="57"/>
      <c r="PJ149" s="57"/>
      <c r="PK149" s="57"/>
      <c r="PL149" s="57"/>
      <c r="PM149" s="57"/>
      <c r="PN149" s="57"/>
      <c r="PO149" s="57"/>
      <c r="PP149" s="57"/>
      <c r="PQ149" s="57"/>
      <c r="PR149" s="57"/>
      <c r="PS149" s="57"/>
      <c r="PT149" s="57"/>
      <c r="PU149" s="57"/>
      <c r="PV149" s="57"/>
      <c r="PW149" s="57"/>
      <c r="PX149" s="57"/>
      <c r="PY149" s="57"/>
      <c r="PZ149" s="57"/>
      <c r="QA149" s="57"/>
      <c r="QB149" s="57"/>
      <c r="QC149" s="57"/>
      <c r="QD149" s="57"/>
      <c r="QE149" s="57"/>
      <c r="QF149" s="57"/>
      <c r="QG149" s="57"/>
      <c r="QH149" s="57"/>
      <c r="QI149" s="57"/>
      <c r="QJ149" s="57"/>
      <c r="QK149" s="57"/>
      <c r="QL149" s="57"/>
      <c r="QM149" s="57"/>
      <c r="QN149" s="57"/>
      <c r="QO149" s="57"/>
      <c r="QP149" s="57"/>
      <c r="QQ149" s="57"/>
      <c r="QR149" s="57"/>
      <c r="QS149" s="57"/>
      <c r="QT149" s="57"/>
      <c r="QU149" s="57"/>
      <c r="QV149" s="57"/>
      <c r="QW149" s="57"/>
      <c r="QX149" s="57"/>
      <c r="QY149" s="57"/>
      <c r="QZ149" s="57"/>
      <c r="RA149" s="57"/>
      <c r="RB149" s="57"/>
      <c r="RC149" s="57"/>
      <c r="RD149" s="57"/>
      <c r="RE149" s="57"/>
      <c r="RF149" s="57"/>
      <c r="RG149" s="57"/>
      <c r="RH149" s="57"/>
      <c r="RI149" s="57"/>
      <c r="RJ149" s="57"/>
      <c r="RK149" s="57"/>
      <c r="RL149" s="57"/>
      <c r="RM149" s="57"/>
      <c r="RN149" s="57"/>
      <c r="RO149" s="57"/>
      <c r="RP149" s="57"/>
      <c r="RQ149" s="57"/>
      <c r="RR149" s="57"/>
      <c r="RS149" s="57"/>
      <c r="RT149" s="57"/>
      <c r="RU149" s="57"/>
      <c r="RV149" s="57"/>
      <c r="RW149" s="57"/>
      <c r="RX149" s="57"/>
      <c r="RY149" s="57"/>
      <c r="RZ149" s="57"/>
      <c r="SA149" s="57"/>
      <c r="SB149" s="57"/>
      <c r="SC149" s="57"/>
      <c r="SD149" s="57"/>
      <c r="SE149" s="57"/>
      <c r="SF149" s="57"/>
      <c r="SG149" s="57"/>
      <c r="SH149" s="57"/>
      <c r="SI149" s="57"/>
      <c r="SJ149" s="57"/>
      <c r="SK149" s="57"/>
      <c r="SL149" s="57"/>
      <c r="SM149" s="57"/>
      <c r="SN149" s="57"/>
      <c r="SO149" s="57"/>
      <c r="SP149" s="57"/>
      <c r="SQ149" s="57"/>
      <c r="SR149" s="57"/>
      <c r="SS149" s="57"/>
      <c r="ST149" s="57"/>
      <c r="SU149" s="57"/>
      <c r="SV149" s="57"/>
      <c r="SW149" s="57"/>
      <c r="SX149" s="57"/>
      <c r="SY149" s="57"/>
      <c r="SZ149" s="57"/>
      <c r="TA149" s="57"/>
      <c r="TB149" s="57"/>
      <c r="TC149" s="57"/>
      <c r="TD149" s="57"/>
      <c r="TE149" s="57"/>
      <c r="TF149" s="57"/>
      <c r="TG149" s="57"/>
      <c r="TH149" s="57"/>
      <c r="TI149" s="57"/>
      <c r="TJ149" s="57"/>
      <c r="TK149" s="57"/>
      <c r="TL149" s="57"/>
      <c r="TM149" s="57"/>
      <c r="TN149" s="57"/>
      <c r="TO149" s="57"/>
      <c r="TP149" s="57"/>
      <c r="TQ149" s="57"/>
      <c r="TR149" s="57"/>
      <c r="TS149" s="57"/>
      <c r="TT149" s="57"/>
      <c r="TU149" s="57"/>
      <c r="TV149" s="57"/>
      <c r="TW149" s="57"/>
      <c r="TX149" s="57"/>
      <c r="TY149" s="57"/>
      <c r="TZ149" s="57"/>
      <c r="UA149" s="57"/>
      <c r="UB149" s="57"/>
      <c r="UC149" s="57"/>
      <c r="UD149" s="57"/>
      <c r="UE149" s="57"/>
      <c r="UF149" s="57"/>
      <c r="UG149" s="57"/>
      <c r="UH149" s="57"/>
      <c r="UI149" s="57"/>
      <c r="UJ149" s="57"/>
      <c r="UK149" s="57"/>
      <c r="UL149" s="57"/>
      <c r="UM149" s="57"/>
      <c r="UN149" s="57"/>
      <c r="UO149" s="57"/>
      <c r="UP149" s="57"/>
      <c r="UQ149" s="57"/>
      <c r="UR149" s="57"/>
      <c r="US149" s="57"/>
      <c r="UT149" s="57"/>
      <c r="UU149" s="57"/>
      <c r="UV149" s="57"/>
      <c r="UW149" s="57"/>
      <c r="UX149" s="57"/>
      <c r="UY149" s="57"/>
      <c r="UZ149" s="57"/>
      <c r="VA149" s="57"/>
      <c r="VB149" s="57"/>
      <c r="VC149" s="57"/>
      <c r="VD149" s="57"/>
      <c r="VE149" s="57"/>
      <c r="VF149" s="57"/>
      <c r="VG149" s="57"/>
      <c r="VH149" s="57"/>
      <c r="VI149" s="57"/>
      <c r="VJ149" s="57"/>
      <c r="VK149" s="57"/>
      <c r="VL149" s="57"/>
      <c r="VM149" s="57"/>
      <c r="VN149" s="57"/>
      <c r="VO149" s="57"/>
      <c r="VP149" s="57"/>
      <c r="VQ149" s="57"/>
      <c r="VR149" s="57"/>
      <c r="VS149" s="57"/>
      <c r="VT149" s="57"/>
      <c r="VU149" s="57"/>
      <c r="VV149" s="57"/>
      <c r="VW149" s="57"/>
      <c r="VX149" s="57"/>
      <c r="VY149" s="57"/>
      <c r="VZ149" s="57"/>
      <c r="WA149" s="57"/>
      <c r="WB149" s="57"/>
      <c r="WC149" s="57"/>
      <c r="WD149" s="57"/>
      <c r="WE149" s="57"/>
      <c r="WF149" s="57"/>
      <c r="WG149" s="57"/>
      <c r="WH149" s="57"/>
      <c r="WI149" s="57"/>
      <c r="WJ149" s="57"/>
      <c r="WK149" s="57"/>
      <c r="WL149" s="57"/>
      <c r="WM149" s="57"/>
      <c r="WN149" s="57"/>
      <c r="WO149" s="57"/>
      <c r="WP149" s="57"/>
      <c r="WQ149" s="57"/>
      <c r="WR149" s="57"/>
      <c r="WS149" s="57"/>
      <c r="WT149" s="57"/>
      <c r="WU149" s="57"/>
      <c r="WV149" s="57"/>
      <c r="WW149" s="57"/>
      <c r="WX149" s="57"/>
      <c r="WY149" s="57"/>
      <c r="WZ149" s="57"/>
      <c r="XA149" s="57"/>
      <c r="XB149" s="57"/>
      <c r="XC149" s="57"/>
      <c r="XD149" s="57"/>
      <c r="XE149" s="57"/>
      <c r="XF149" s="57"/>
      <c r="XG149" s="57"/>
      <c r="XH149" s="57"/>
      <c r="XI149" s="57"/>
      <c r="XJ149" s="57"/>
      <c r="XK149" s="57"/>
      <c r="XL149" s="57"/>
      <c r="XM149" s="57"/>
      <c r="XN149" s="57"/>
      <c r="XO149" s="57"/>
      <c r="XP149" s="57"/>
      <c r="XQ149" s="57"/>
      <c r="XR149" s="57"/>
      <c r="XS149" s="57"/>
      <c r="XT149" s="57"/>
      <c r="XU149" s="57"/>
      <c r="XV149" s="57"/>
      <c r="XW149" s="57"/>
      <c r="XX149" s="57"/>
      <c r="XY149" s="57"/>
      <c r="XZ149" s="57"/>
      <c r="YA149" s="57"/>
      <c r="YB149" s="57"/>
      <c r="YC149" s="57"/>
      <c r="YD149" s="57"/>
      <c r="YE149" s="57"/>
      <c r="YF149" s="57"/>
      <c r="YG149" s="57"/>
      <c r="YH149" s="57"/>
      <c r="YI149" s="57"/>
      <c r="YJ149" s="57"/>
      <c r="YK149" s="57"/>
      <c r="YL149" s="57"/>
      <c r="YM149" s="57"/>
      <c r="YN149" s="57"/>
      <c r="YO149" s="57"/>
      <c r="YP149" s="57"/>
      <c r="YQ149" s="57"/>
      <c r="YR149" s="57"/>
      <c r="YS149" s="57"/>
      <c r="YT149" s="57"/>
      <c r="YU149" s="57"/>
      <c r="YV149" s="57"/>
      <c r="YW149" s="57"/>
      <c r="YX149" s="57"/>
      <c r="YY149" s="57"/>
    </row>
    <row r="150" spans="2:675" x14ac:dyDescent="0.25">
      <c r="B150" s="154"/>
      <c r="C150" s="60">
        <f t="shared" si="4"/>
        <v>148</v>
      </c>
      <c r="D150" s="57"/>
      <c r="E150" s="57"/>
      <c r="F150" s="57">
        <f t="shared" ca="1" si="5"/>
        <v>0</v>
      </c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>
        <v>0</v>
      </c>
      <c r="V150" s="57">
        <v>0</v>
      </c>
      <c r="W150" s="57">
        <v>0</v>
      </c>
      <c r="X150" s="57"/>
      <c r="Y150" s="57"/>
      <c r="Z150" s="57">
        <v>0</v>
      </c>
      <c r="AA150" s="57">
        <v>0</v>
      </c>
      <c r="AB150" s="57">
        <v>0</v>
      </c>
      <c r="AC150" s="57">
        <v>0</v>
      </c>
      <c r="AD150" s="57">
        <v>0</v>
      </c>
      <c r="AE150" s="57"/>
      <c r="AF150" s="57">
        <v>0</v>
      </c>
      <c r="AG150" s="57">
        <v>0</v>
      </c>
      <c r="AH150" s="57">
        <v>0</v>
      </c>
      <c r="AI150" s="57">
        <v>0</v>
      </c>
      <c r="AJ150" s="57">
        <v>0</v>
      </c>
      <c r="AK150" s="57">
        <v>0</v>
      </c>
      <c r="AL150" s="57">
        <v>0</v>
      </c>
      <c r="AM150" s="57">
        <v>0</v>
      </c>
      <c r="AN150" s="57">
        <v>0</v>
      </c>
      <c r="AO150" s="57">
        <v>0</v>
      </c>
      <c r="AP150" s="57">
        <v>0</v>
      </c>
      <c r="AQ150" s="57">
        <v>0</v>
      </c>
      <c r="AR150" s="57">
        <v>0</v>
      </c>
      <c r="AS150" s="57"/>
      <c r="AT150" s="57">
        <v>0</v>
      </c>
      <c r="AU150" s="57">
        <v>0</v>
      </c>
      <c r="AV150" s="57">
        <v>0</v>
      </c>
      <c r="AW150" s="57">
        <v>0</v>
      </c>
      <c r="AX150" s="57">
        <v>0</v>
      </c>
      <c r="AY150" s="57">
        <v>0</v>
      </c>
      <c r="AZ150" s="57">
        <v>0</v>
      </c>
      <c r="BA150" s="57">
        <v>0</v>
      </c>
      <c r="BB150" s="57">
        <v>0</v>
      </c>
      <c r="BC150" s="57">
        <v>0</v>
      </c>
      <c r="BD150" s="57">
        <v>0</v>
      </c>
      <c r="BE150" s="57">
        <v>0</v>
      </c>
      <c r="BF150" s="57">
        <v>0</v>
      </c>
      <c r="BG150" s="57">
        <v>0</v>
      </c>
      <c r="BH150" s="57">
        <v>0</v>
      </c>
      <c r="BI150" s="57">
        <v>0</v>
      </c>
      <c r="BJ150" s="57"/>
      <c r="BK150" s="57"/>
      <c r="BL150" s="57">
        <v>0</v>
      </c>
      <c r="BM150" s="57">
        <v>0</v>
      </c>
      <c r="BN150" s="57">
        <v>0</v>
      </c>
      <c r="BO150" s="57">
        <v>0</v>
      </c>
      <c r="BP150" s="57">
        <v>0</v>
      </c>
      <c r="BQ150" s="57">
        <v>0</v>
      </c>
      <c r="BR150" s="57">
        <v>0</v>
      </c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  <c r="FY150" s="57"/>
      <c r="FZ150" s="57"/>
      <c r="GA150" s="57"/>
      <c r="GB150" s="57"/>
      <c r="GC150" s="57"/>
      <c r="GD150" s="57"/>
      <c r="GE150" s="57"/>
      <c r="GF150" s="57"/>
      <c r="GG150" s="57"/>
      <c r="GH150" s="57"/>
      <c r="GI150" s="57"/>
      <c r="GJ150" s="57"/>
      <c r="GK150" s="57"/>
      <c r="GL150" s="57"/>
      <c r="GM150" s="57"/>
      <c r="GN150" s="57"/>
      <c r="GO150" s="57"/>
      <c r="GP150" s="57"/>
      <c r="GQ150" s="57"/>
      <c r="GR150" s="57"/>
      <c r="GS150" s="57"/>
      <c r="GT150" s="57"/>
      <c r="GU150" s="57"/>
      <c r="GV150" s="57"/>
      <c r="GW150" s="57"/>
      <c r="GX150" s="57"/>
      <c r="GY150" s="57"/>
      <c r="GZ150" s="57"/>
      <c r="HA150" s="57"/>
      <c r="HB150" s="57"/>
      <c r="HC150" s="57"/>
      <c r="HD150" s="57"/>
      <c r="HE150" s="57"/>
      <c r="HF150" s="57"/>
      <c r="HG150" s="57"/>
      <c r="HH150" s="57"/>
      <c r="HI150" s="57"/>
      <c r="HJ150" s="57"/>
      <c r="HK150" s="57"/>
      <c r="HL150" s="57"/>
      <c r="HM150" s="57"/>
      <c r="HN150" s="57"/>
      <c r="HO150" s="57"/>
      <c r="HP150" s="57"/>
      <c r="HQ150" s="57"/>
      <c r="HR150" s="57"/>
      <c r="HS150" s="57"/>
      <c r="HT150" s="57"/>
      <c r="HU150" s="57"/>
      <c r="HV150" s="57"/>
      <c r="HW150" s="57"/>
      <c r="HX150" s="57"/>
      <c r="HY150" s="57"/>
      <c r="HZ150" s="57"/>
      <c r="IA150" s="57"/>
      <c r="IB150" s="57"/>
      <c r="IC150" s="57"/>
      <c r="ID150" s="57"/>
      <c r="IE150" s="57"/>
      <c r="IF150" s="57"/>
      <c r="IG150" s="57"/>
      <c r="IH150" s="57"/>
      <c r="II150" s="57"/>
      <c r="IJ150" s="57"/>
      <c r="IK150" s="57"/>
      <c r="IL150" s="57"/>
      <c r="IM150" s="57"/>
      <c r="IN150" s="57"/>
      <c r="IO150" s="57"/>
      <c r="IP150" s="57"/>
      <c r="IQ150" s="57"/>
      <c r="IR150" s="57"/>
      <c r="IS150" s="57"/>
      <c r="IT150" s="57"/>
      <c r="IU150" s="57"/>
      <c r="IV150" s="57"/>
      <c r="IW150" s="57"/>
      <c r="IX150" s="57"/>
      <c r="IY150" s="57"/>
      <c r="IZ150" s="57"/>
      <c r="JA150" s="57"/>
      <c r="JB150" s="57"/>
      <c r="JC150" s="57"/>
      <c r="JD150" s="57"/>
      <c r="JE150" s="57"/>
      <c r="JF150" s="57"/>
      <c r="JG150" s="57"/>
      <c r="JH150" s="57"/>
      <c r="JI150" s="57"/>
      <c r="JJ150" s="57"/>
      <c r="JK150" s="57"/>
      <c r="JL150" s="57"/>
      <c r="JM150" s="57"/>
      <c r="JN150" s="57"/>
      <c r="JO150" s="57"/>
      <c r="JP150" s="57"/>
      <c r="JQ150" s="57"/>
      <c r="JR150" s="57"/>
      <c r="JS150" s="57"/>
      <c r="JT150" s="57"/>
      <c r="JU150" s="57"/>
      <c r="JV150" s="57"/>
      <c r="JW150" s="57"/>
      <c r="JX150" s="57"/>
      <c r="JY150" s="57"/>
      <c r="JZ150" s="57"/>
      <c r="KA150" s="57"/>
      <c r="KB150" s="57"/>
      <c r="KC150" s="57"/>
      <c r="KD150" s="57"/>
      <c r="KE150" s="57"/>
      <c r="KF150" s="57"/>
      <c r="KG150" s="57"/>
      <c r="KH150" s="57"/>
      <c r="KI150" s="57"/>
      <c r="KJ150" s="57"/>
      <c r="KK150" s="57"/>
      <c r="KL150" s="57"/>
      <c r="KM150" s="57"/>
      <c r="KN150" s="57"/>
      <c r="KO150" s="57"/>
      <c r="KP150" s="57"/>
      <c r="KQ150" s="57"/>
      <c r="KR150" s="57"/>
      <c r="KS150" s="57"/>
      <c r="KT150" s="57"/>
      <c r="KU150" s="57"/>
      <c r="KV150" s="57"/>
      <c r="KW150" s="57"/>
      <c r="KX150" s="57"/>
      <c r="KY150" s="57"/>
      <c r="KZ150" s="57"/>
      <c r="LA150" s="57"/>
      <c r="LB150" s="57"/>
      <c r="LC150" s="57"/>
      <c r="LD150" s="57"/>
      <c r="LE150" s="57"/>
      <c r="LF150" s="57"/>
      <c r="LG150" s="57"/>
      <c r="LH150" s="57"/>
      <c r="LI150" s="57"/>
      <c r="LJ150" s="57"/>
      <c r="LK150" s="57"/>
      <c r="LL150" s="57"/>
      <c r="LM150" s="57"/>
      <c r="LN150" s="57"/>
      <c r="LO150" s="57"/>
      <c r="LP150" s="57"/>
      <c r="LQ150" s="57"/>
      <c r="LR150" s="57"/>
      <c r="LS150" s="57"/>
      <c r="LT150" s="57"/>
      <c r="LU150" s="57"/>
      <c r="LV150" s="57"/>
      <c r="LW150" s="57"/>
      <c r="LX150" s="57"/>
      <c r="LY150" s="57"/>
      <c r="LZ150" s="57"/>
      <c r="MA150" s="57"/>
      <c r="MB150" s="57"/>
      <c r="MC150" s="57"/>
      <c r="MD150" s="57"/>
      <c r="ME150" s="57"/>
      <c r="MF150" s="57"/>
      <c r="MG150" s="57"/>
      <c r="MH150" s="57"/>
      <c r="MI150" s="57"/>
      <c r="MJ150" s="57"/>
      <c r="MK150" s="57"/>
      <c r="ML150" s="57"/>
      <c r="MM150" s="57"/>
      <c r="MN150" s="57"/>
      <c r="MO150" s="57"/>
      <c r="MP150" s="57"/>
      <c r="MQ150" s="57"/>
      <c r="MR150" s="57"/>
      <c r="MS150" s="57"/>
      <c r="MT150" s="57"/>
      <c r="MU150" s="57"/>
      <c r="MV150" s="57"/>
      <c r="MW150" s="57"/>
      <c r="MX150" s="57"/>
      <c r="MY150" s="57"/>
      <c r="MZ150" s="57"/>
      <c r="NA150" s="57"/>
      <c r="NB150" s="57"/>
      <c r="NC150" s="57"/>
      <c r="ND150" s="57"/>
      <c r="NE150" s="57"/>
      <c r="NF150" s="57"/>
      <c r="NG150" s="57"/>
      <c r="NH150" s="57"/>
      <c r="NI150" s="57"/>
      <c r="NJ150" s="57"/>
      <c r="NK150" s="57"/>
      <c r="NL150" s="57"/>
      <c r="NM150" s="57"/>
      <c r="NN150" s="57"/>
      <c r="NO150" s="57"/>
      <c r="NP150" s="57"/>
      <c r="NQ150" s="57"/>
      <c r="NR150" s="57"/>
      <c r="NS150" s="57"/>
      <c r="NT150" s="57"/>
      <c r="NU150" s="57"/>
      <c r="NV150" s="57"/>
      <c r="NW150" s="57"/>
      <c r="NX150" s="57"/>
      <c r="NY150" s="57"/>
      <c r="NZ150" s="57"/>
      <c r="OA150" s="57"/>
      <c r="OB150" s="57"/>
      <c r="OC150" s="57"/>
      <c r="OD150" s="57"/>
      <c r="OE150" s="57"/>
      <c r="OF150" s="57"/>
      <c r="OG150" s="57"/>
      <c r="OH150" s="57"/>
      <c r="OI150" s="57"/>
      <c r="OJ150" s="57"/>
      <c r="OK150" s="57"/>
      <c r="OL150" s="57"/>
      <c r="OM150" s="57"/>
      <c r="ON150" s="57"/>
      <c r="OO150" s="57"/>
      <c r="OP150" s="57"/>
      <c r="OQ150" s="57"/>
      <c r="OR150" s="57"/>
      <c r="OS150" s="57"/>
      <c r="OT150" s="57"/>
      <c r="OU150" s="57"/>
      <c r="OV150" s="57"/>
      <c r="OW150" s="57"/>
      <c r="OX150" s="57"/>
      <c r="OY150" s="57"/>
      <c r="OZ150" s="57"/>
      <c r="PA150" s="57"/>
      <c r="PB150" s="57"/>
      <c r="PC150" s="57"/>
      <c r="PD150" s="57"/>
      <c r="PE150" s="57"/>
      <c r="PF150" s="57"/>
      <c r="PG150" s="57"/>
      <c r="PH150" s="57"/>
      <c r="PI150" s="57"/>
      <c r="PJ150" s="57"/>
      <c r="PK150" s="57"/>
      <c r="PL150" s="57"/>
      <c r="PM150" s="57"/>
      <c r="PN150" s="57"/>
      <c r="PO150" s="57"/>
      <c r="PP150" s="57"/>
      <c r="PQ150" s="57"/>
      <c r="PR150" s="57"/>
      <c r="PS150" s="57"/>
      <c r="PT150" s="57"/>
      <c r="PU150" s="57"/>
      <c r="PV150" s="57"/>
      <c r="PW150" s="57"/>
      <c r="PX150" s="57"/>
      <c r="PY150" s="57"/>
      <c r="PZ150" s="57"/>
      <c r="QA150" s="57"/>
      <c r="QB150" s="57"/>
      <c r="QC150" s="57"/>
      <c r="QD150" s="57"/>
      <c r="QE150" s="57"/>
      <c r="QF150" s="57"/>
      <c r="QG150" s="57"/>
      <c r="QH150" s="57"/>
      <c r="QI150" s="57"/>
      <c r="QJ150" s="57"/>
      <c r="QK150" s="57"/>
      <c r="QL150" s="57"/>
      <c r="QM150" s="57"/>
      <c r="QN150" s="57"/>
      <c r="QO150" s="57"/>
      <c r="QP150" s="57"/>
      <c r="QQ150" s="57"/>
      <c r="QR150" s="57"/>
      <c r="QS150" s="57"/>
      <c r="QT150" s="57"/>
      <c r="QU150" s="57"/>
      <c r="QV150" s="57"/>
      <c r="QW150" s="57"/>
      <c r="QX150" s="57"/>
      <c r="QY150" s="57"/>
      <c r="QZ150" s="57"/>
      <c r="RA150" s="57"/>
      <c r="RB150" s="57"/>
      <c r="RC150" s="57"/>
      <c r="RD150" s="57"/>
      <c r="RE150" s="57"/>
      <c r="RF150" s="57"/>
      <c r="RG150" s="57"/>
      <c r="RH150" s="57"/>
      <c r="RI150" s="57"/>
      <c r="RJ150" s="57"/>
      <c r="RK150" s="57"/>
      <c r="RL150" s="57"/>
      <c r="RM150" s="57"/>
      <c r="RN150" s="57"/>
      <c r="RO150" s="57"/>
      <c r="RP150" s="57"/>
      <c r="RQ150" s="57"/>
      <c r="RR150" s="57"/>
      <c r="RS150" s="57"/>
      <c r="RT150" s="57"/>
      <c r="RU150" s="57"/>
      <c r="RV150" s="57"/>
      <c r="RW150" s="57"/>
      <c r="RX150" s="57"/>
      <c r="RY150" s="57"/>
      <c r="RZ150" s="57"/>
      <c r="SA150" s="57"/>
      <c r="SB150" s="57"/>
      <c r="SC150" s="57"/>
      <c r="SD150" s="57"/>
      <c r="SE150" s="57"/>
      <c r="SF150" s="57"/>
      <c r="SG150" s="57"/>
      <c r="SH150" s="57"/>
      <c r="SI150" s="57"/>
      <c r="SJ150" s="57"/>
      <c r="SK150" s="57"/>
      <c r="SL150" s="57"/>
      <c r="SM150" s="57"/>
      <c r="SN150" s="57"/>
      <c r="SO150" s="57"/>
      <c r="SP150" s="57"/>
      <c r="SQ150" s="57"/>
      <c r="SR150" s="57"/>
      <c r="SS150" s="57"/>
      <c r="ST150" s="57"/>
      <c r="SU150" s="57"/>
      <c r="SV150" s="57"/>
      <c r="SW150" s="57"/>
      <c r="SX150" s="57"/>
      <c r="SY150" s="57"/>
      <c r="SZ150" s="57"/>
      <c r="TA150" s="57"/>
      <c r="TB150" s="57"/>
      <c r="TC150" s="57"/>
      <c r="TD150" s="57"/>
      <c r="TE150" s="57"/>
      <c r="TF150" s="57"/>
      <c r="TG150" s="57"/>
      <c r="TH150" s="57"/>
      <c r="TI150" s="57"/>
      <c r="TJ150" s="57"/>
      <c r="TK150" s="57"/>
      <c r="TL150" s="57"/>
      <c r="TM150" s="57"/>
      <c r="TN150" s="57"/>
      <c r="TO150" s="57"/>
      <c r="TP150" s="57"/>
      <c r="TQ150" s="57"/>
      <c r="TR150" s="57"/>
      <c r="TS150" s="57"/>
      <c r="TT150" s="57"/>
      <c r="TU150" s="57"/>
      <c r="TV150" s="57"/>
      <c r="TW150" s="57"/>
      <c r="TX150" s="57"/>
      <c r="TY150" s="57"/>
      <c r="TZ150" s="57"/>
      <c r="UA150" s="57"/>
      <c r="UB150" s="57"/>
      <c r="UC150" s="57"/>
      <c r="UD150" s="57"/>
      <c r="UE150" s="57"/>
      <c r="UF150" s="57"/>
      <c r="UG150" s="57"/>
      <c r="UH150" s="57"/>
      <c r="UI150" s="57"/>
      <c r="UJ150" s="57"/>
      <c r="UK150" s="57"/>
      <c r="UL150" s="57"/>
      <c r="UM150" s="57"/>
      <c r="UN150" s="57"/>
      <c r="UO150" s="57"/>
      <c r="UP150" s="57"/>
      <c r="UQ150" s="57"/>
      <c r="UR150" s="57"/>
      <c r="US150" s="57"/>
      <c r="UT150" s="57"/>
      <c r="UU150" s="57"/>
      <c r="UV150" s="57"/>
      <c r="UW150" s="57"/>
      <c r="UX150" s="57"/>
      <c r="UY150" s="57"/>
      <c r="UZ150" s="57"/>
      <c r="VA150" s="57"/>
      <c r="VB150" s="57"/>
      <c r="VC150" s="57"/>
      <c r="VD150" s="57"/>
      <c r="VE150" s="57"/>
      <c r="VF150" s="57"/>
      <c r="VG150" s="57"/>
      <c r="VH150" s="57"/>
      <c r="VI150" s="57"/>
      <c r="VJ150" s="57"/>
      <c r="VK150" s="57"/>
      <c r="VL150" s="57"/>
      <c r="VM150" s="57"/>
      <c r="VN150" s="57"/>
      <c r="VO150" s="57"/>
      <c r="VP150" s="57"/>
      <c r="VQ150" s="57"/>
      <c r="VR150" s="57"/>
      <c r="VS150" s="57"/>
      <c r="VT150" s="57"/>
      <c r="VU150" s="57"/>
      <c r="VV150" s="57"/>
      <c r="VW150" s="57"/>
      <c r="VX150" s="57"/>
      <c r="VY150" s="57"/>
      <c r="VZ150" s="57"/>
      <c r="WA150" s="57"/>
      <c r="WB150" s="57"/>
      <c r="WC150" s="57"/>
      <c r="WD150" s="57"/>
      <c r="WE150" s="57"/>
      <c r="WF150" s="57"/>
      <c r="WG150" s="57"/>
      <c r="WH150" s="57"/>
      <c r="WI150" s="57"/>
      <c r="WJ150" s="57"/>
      <c r="WK150" s="57"/>
      <c r="WL150" s="57"/>
      <c r="WM150" s="57"/>
      <c r="WN150" s="57"/>
      <c r="WO150" s="57"/>
      <c r="WP150" s="57"/>
      <c r="WQ150" s="57"/>
      <c r="WR150" s="57"/>
      <c r="WS150" s="57"/>
      <c r="WT150" s="57"/>
      <c r="WU150" s="57"/>
      <c r="WV150" s="57"/>
      <c r="WW150" s="57"/>
      <c r="WX150" s="57"/>
      <c r="WY150" s="57"/>
      <c r="WZ150" s="57"/>
      <c r="XA150" s="57"/>
      <c r="XB150" s="57"/>
      <c r="XC150" s="57"/>
      <c r="XD150" s="57"/>
      <c r="XE150" s="57"/>
      <c r="XF150" s="57"/>
      <c r="XG150" s="57"/>
      <c r="XH150" s="57"/>
      <c r="XI150" s="57"/>
      <c r="XJ150" s="57"/>
      <c r="XK150" s="57"/>
      <c r="XL150" s="57"/>
      <c r="XM150" s="57"/>
      <c r="XN150" s="57"/>
      <c r="XO150" s="57"/>
      <c r="XP150" s="57"/>
      <c r="XQ150" s="57"/>
      <c r="XR150" s="57"/>
      <c r="XS150" s="57"/>
      <c r="XT150" s="57"/>
      <c r="XU150" s="57"/>
      <c r="XV150" s="57"/>
      <c r="XW150" s="57"/>
      <c r="XX150" s="57"/>
      <c r="XY150" s="57"/>
      <c r="XZ150" s="57"/>
      <c r="YA150" s="57"/>
      <c r="YB150" s="57"/>
      <c r="YC150" s="57"/>
      <c r="YD150" s="57"/>
      <c r="YE150" s="57"/>
      <c r="YF150" s="57"/>
      <c r="YG150" s="57"/>
      <c r="YH150" s="57"/>
      <c r="YI150" s="57"/>
      <c r="YJ150" s="57"/>
      <c r="YK150" s="57"/>
      <c r="YL150" s="57"/>
      <c r="YM150" s="57"/>
      <c r="YN150" s="57"/>
      <c r="YO150" s="57"/>
      <c r="YP150" s="57"/>
      <c r="YQ150" s="57"/>
      <c r="YR150" s="57"/>
      <c r="YS150" s="57"/>
      <c r="YT150" s="57"/>
      <c r="YU150" s="57"/>
      <c r="YV150" s="57"/>
      <c r="YW150" s="57"/>
      <c r="YX150" s="57"/>
      <c r="YY150" s="57"/>
    </row>
    <row r="151" spans="2:675" x14ac:dyDescent="0.25">
      <c r="B151" s="154"/>
      <c r="C151" s="60">
        <f t="shared" si="4"/>
        <v>149</v>
      </c>
      <c r="D151" s="57"/>
      <c r="E151" s="57"/>
      <c r="F151" s="57">
        <f t="shared" ca="1" si="5"/>
        <v>0</v>
      </c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>
        <v>0</v>
      </c>
      <c r="V151" s="57">
        <v>0</v>
      </c>
      <c r="W151" s="57">
        <v>0</v>
      </c>
      <c r="X151" s="57"/>
      <c r="Y151" s="57"/>
      <c r="Z151" s="57">
        <v>0</v>
      </c>
      <c r="AA151" s="57">
        <v>0</v>
      </c>
      <c r="AB151" s="57">
        <v>0</v>
      </c>
      <c r="AC151" s="57">
        <v>0</v>
      </c>
      <c r="AD151" s="57">
        <v>0</v>
      </c>
      <c r="AE151" s="57"/>
      <c r="AF151" s="57">
        <v>0</v>
      </c>
      <c r="AG151" s="57">
        <v>0</v>
      </c>
      <c r="AH151" s="57">
        <v>0</v>
      </c>
      <c r="AI151" s="57">
        <v>0</v>
      </c>
      <c r="AJ151" s="57">
        <v>0</v>
      </c>
      <c r="AK151" s="57">
        <v>0</v>
      </c>
      <c r="AL151" s="57">
        <v>0</v>
      </c>
      <c r="AM151" s="57">
        <v>0</v>
      </c>
      <c r="AN151" s="57">
        <v>0</v>
      </c>
      <c r="AO151" s="57">
        <v>0</v>
      </c>
      <c r="AP151" s="57">
        <v>0</v>
      </c>
      <c r="AQ151" s="57">
        <v>0</v>
      </c>
      <c r="AR151" s="57">
        <v>0</v>
      </c>
      <c r="AS151" s="57"/>
      <c r="AT151" s="57">
        <v>0</v>
      </c>
      <c r="AU151" s="57">
        <v>0</v>
      </c>
      <c r="AV151" s="57">
        <v>0</v>
      </c>
      <c r="AW151" s="57">
        <v>0</v>
      </c>
      <c r="AX151" s="57">
        <v>0</v>
      </c>
      <c r="AY151" s="57">
        <v>0</v>
      </c>
      <c r="AZ151" s="57">
        <v>0</v>
      </c>
      <c r="BA151" s="57">
        <v>0</v>
      </c>
      <c r="BB151" s="57">
        <v>0</v>
      </c>
      <c r="BC151" s="57">
        <v>0</v>
      </c>
      <c r="BD151" s="57">
        <v>0</v>
      </c>
      <c r="BE151" s="57">
        <v>0</v>
      </c>
      <c r="BF151" s="57">
        <v>0</v>
      </c>
      <c r="BG151" s="57">
        <v>0</v>
      </c>
      <c r="BH151" s="57">
        <v>0</v>
      </c>
      <c r="BI151" s="57">
        <v>0</v>
      </c>
      <c r="BJ151" s="57"/>
      <c r="BK151" s="57"/>
      <c r="BL151" s="57">
        <v>0</v>
      </c>
      <c r="BM151" s="57">
        <v>0</v>
      </c>
      <c r="BN151" s="57">
        <v>0</v>
      </c>
      <c r="BO151" s="57">
        <v>0</v>
      </c>
      <c r="BP151" s="57">
        <v>0</v>
      </c>
      <c r="BQ151" s="57">
        <v>0</v>
      </c>
      <c r="BR151" s="57">
        <v>0</v>
      </c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  <c r="DF151" s="57"/>
      <c r="DG151" s="57"/>
      <c r="DH151" s="57"/>
      <c r="DI151" s="57"/>
      <c r="DJ151" s="57"/>
      <c r="DK151" s="57"/>
      <c r="DL151" s="57"/>
      <c r="DM151" s="57"/>
      <c r="DN151" s="57"/>
      <c r="DO151" s="57"/>
      <c r="DP151" s="57"/>
      <c r="DQ151" s="57"/>
      <c r="DR151" s="57"/>
      <c r="DS151" s="57"/>
      <c r="DT151" s="57"/>
      <c r="DU151" s="57"/>
      <c r="DV151" s="57"/>
      <c r="DW151" s="57"/>
      <c r="DX151" s="57"/>
      <c r="DY151" s="57"/>
      <c r="DZ151" s="57"/>
      <c r="EA151" s="57"/>
      <c r="EB151" s="57"/>
      <c r="EC151" s="57"/>
      <c r="ED151" s="57"/>
      <c r="EE151" s="57"/>
      <c r="EF151" s="57"/>
      <c r="EG151" s="57"/>
      <c r="EH151" s="57"/>
      <c r="EI151" s="57"/>
      <c r="EJ151" s="57"/>
      <c r="EK151" s="57"/>
      <c r="EL151" s="57"/>
      <c r="EM151" s="57"/>
      <c r="EN151" s="57"/>
      <c r="EO151" s="57"/>
      <c r="EP151" s="57"/>
      <c r="EQ151" s="57"/>
      <c r="ER151" s="57"/>
      <c r="ES151" s="57"/>
      <c r="ET151" s="57"/>
      <c r="EU151" s="57"/>
      <c r="EV151" s="57"/>
      <c r="EW151" s="57"/>
      <c r="EX151" s="57"/>
      <c r="EY151" s="57"/>
      <c r="EZ151" s="57"/>
      <c r="FA151" s="57"/>
      <c r="FB151" s="57"/>
      <c r="FC151" s="57"/>
      <c r="FD151" s="57"/>
      <c r="FE151" s="57"/>
      <c r="FF151" s="57"/>
      <c r="FG151" s="57"/>
      <c r="FH151" s="57"/>
      <c r="FI151" s="57"/>
      <c r="FJ151" s="57"/>
      <c r="FK151" s="57"/>
      <c r="FL151" s="57"/>
      <c r="FM151" s="57"/>
      <c r="FN151" s="57"/>
      <c r="FO151" s="57"/>
      <c r="FP151" s="57"/>
      <c r="FQ151" s="57"/>
      <c r="FR151" s="57"/>
      <c r="FS151" s="57"/>
      <c r="FT151" s="57"/>
      <c r="FU151" s="57"/>
      <c r="FV151" s="57"/>
      <c r="FW151" s="57"/>
      <c r="FX151" s="57"/>
      <c r="FY151" s="57"/>
      <c r="FZ151" s="57"/>
      <c r="GA151" s="57"/>
      <c r="GB151" s="57"/>
      <c r="GC151" s="57"/>
      <c r="GD151" s="57"/>
      <c r="GE151" s="57"/>
      <c r="GF151" s="57"/>
      <c r="GG151" s="57"/>
      <c r="GH151" s="57"/>
      <c r="GI151" s="57"/>
      <c r="GJ151" s="57"/>
      <c r="GK151" s="57"/>
      <c r="GL151" s="57"/>
      <c r="GM151" s="57"/>
      <c r="GN151" s="57"/>
      <c r="GO151" s="57"/>
      <c r="GP151" s="57"/>
      <c r="GQ151" s="57"/>
      <c r="GR151" s="57"/>
      <c r="GS151" s="57"/>
      <c r="GT151" s="57"/>
      <c r="GU151" s="57"/>
      <c r="GV151" s="57"/>
      <c r="GW151" s="57"/>
      <c r="GX151" s="57"/>
      <c r="GY151" s="57"/>
      <c r="GZ151" s="57"/>
      <c r="HA151" s="57"/>
      <c r="HB151" s="57"/>
      <c r="HC151" s="57"/>
      <c r="HD151" s="57"/>
      <c r="HE151" s="57"/>
      <c r="HF151" s="57"/>
      <c r="HG151" s="57"/>
      <c r="HH151" s="57"/>
      <c r="HI151" s="57"/>
      <c r="HJ151" s="57"/>
      <c r="HK151" s="57"/>
      <c r="HL151" s="57"/>
      <c r="HM151" s="57"/>
      <c r="HN151" s="57"/>
      <c r="HO151" s="57"/>
      <c r="HP151" s="57"/>
      <c r="HQ151" s="57"/>
      <c r="HR151" s="57"/>
      <c r="HS151" s="57"/>
      <c r="HT151" s="57"/>
      <c r="HU151" s="57"/>
      <c r="HV151" s="57"/>
      <c r="HW151" s="57"/>
      <c r="HX151" s="57"/>
      <c r="HY151" s="57"/>
      <c r="HZ151" s="57"/>
      <c r="IA151" s="57"/>
      <c r="IB151" s="57"/>
      <c r="IC151" s="57"/>
      <c r="ID151" s="57"/>
      <c r="IE151" s="57"/>
      <c r="IF151" s="57"/>
      <c r="IG151" s="57"/>
      <c r="IH151" s="57"/>
      <c r="II151" s="57"/>
      <c r="IJ151" s="57"/>
      <c r="IK151" s="57"/>
      <c r="IL151" s="57"/>
      <c r="IM151" s="57"/>
      <c r="IN151" s="57"/>
      <c r="IO151" s="57"/>
      <c r="IP151" s="57"/>
      <c r="IQ151" s="57"/>
      <c r="IR151" s="57"/>
      <c r="IS151" s="57"/>
      <c r="IT151" s="57"/>
      <c r="IU151" s="57"/>
      <c r="IV151" s="57"/>
      <c r="IW151" s="57"/>
      <c r="IX151" s="57"/>
      <c r="IY151" s="57"/>
      <c r="IZ151" s="57"/>
      <c r="JA151" s="57"/>
      <c r="JB151" s="57"/>
      <c r="JC151" s="57"/>
      <c r="JD151" s="57"/>
      <c r="JE151" s="57"/>
      <c r="JF151" s="57"/>
      <c r="JG151" s="57"/>
      <c r="JH151" s="57"/>
      <c r="JI151" s="57"/>
      <c r="JJ151" s="57"/>
      <c r="JK151" s="57"/>
      <c r="JL151" s="57"/>
      <c r="JM151" s="57"/>
      <c r="JN151" s="57"/>
      <c r="JO151" s="57"/>
      <c r="JP151" s="57"/>
      <c r="JQ151" s="57"/>
      <c r="JR151" s="57"/>
      <c r="JS151" s="57"/>
      <c r="JT151" s="57"/>
      <c r="JU151" s="57"/>
      <c r="JV151" s="57"/>
      <c r="JW151" s="57"/>
      <c r="JX151" s="57"/>
      <c r="JY151" s="57"/>
      <c r="JZ151" s="57"/>
      <c r="KA151" s="57"/>
      <c r="KB151" s="57"/>
      <c r="KC151" s="57"/>
      <c r="KD151" s="57"/>
      <c r="KE151" s="57"/>
      <c r="KF151" s="57"/>
      <c r="KG151" s="57"/>
      <c r="KH151" s="57"/>
      <c r="KI151" s="57"/>
      <c r="KJ151" s="57"/>
      <c r="KK151" s="57"/>
      <c r="KL151" s="57"/>
      <c r="KM151" s="57"/>
      <c r="KN151" s="57"/>
      <c r="KO151" s="57"/>
      <c r="KP151" s="57"/>
      <c r="KQ151" s="57"/>
      <c r="KR151" s="57"/>
      <c r="KS151" s="57"/>
      <c r="KT151" s="57"/>
      <c r="KU151" s="57"/>
      <c r="KV151" s="57"/>
      <c r="KW151" s="57"/>
      <c r="KX151" s="57"/>
      <c r="KY151" s="57"/>
      <c r="KZ151" s="57"/>
      <c r="LA151" s="57"/>
      <c r="LB151" s="57"/>
      <c r="LC151" s="57"/>
      <c r="LD151" s="57"/>
      <c r="LE151" s="57"/>
      <c r="LF151" s="57"/>
      <c r="LG151" s="57"/>
      <c r="LH151" s="57"/>
      <c r="LI151" s="57"/>
      <c r="LJ151" s="57"/>
      <c r="LK151" s="57"/>
      <c r="LL151" s="57"/>
      <c r="LM151" s="57"/>
      <c r="LN151" s="57"/>
      <c r="LO151" s="57"/>
      <c r="LP151" s="57"/>
      <c r="LQ151" s="57"/>
      <c r="LR151" s="57"/>
      <c r="LS151" s="57"/>
      <c r="LT151" s="57"/>
      <c r="LU151" s="57"/>
      <c r="LV151" s="57"/>
      <c r="LW151" s="57"/>
      <c r="LX151" s="57"/>
      <c r="LY151" s="57"/>
      <c r="LZ151" s="57"/>
      <c r="MA151" s="57"/>
      <c r="MB151" s="57"/>
      <c r="MC151" s="57"/>
      <c r="MD151" s="57"/>
      <c r="ME151" s="57"/>
      <c r="MF151" s="57"/>
      <c r="MG151" s="57"/>
      <c r="MH151" s="57"/>
      <c r="MI151" s="57"/>
      <c r="MJ151" s="57"/>
      <c r="MK151" s="57"/>
      <c r="ML151" s="57"/>
      <c r="MM151" s="57"/>
      <c r="MN151" s="57"/>
      <c r="MO151" s="57"/>
      <c r="MP151" s="57"/>
      <c r="MQ151" s="57"/>
      <c r="MR151" s="57"/>
      <c r="MS151" s="57"/>
      <c r="MT151" s="57"/>
      <c r="MU151" s="57"/>
      <c r="MV151" s="57"/>
      <c r="MW151" s="57"/>
      <c r="MX151" s="57"/>
      <c r="MY151" s="57"/>
      <c r="MZ151" s="57"/>
      <c r="NA151" s="57"/>
      <c r="NB151" s="57"/>
      <c r="NC151" s="57"/>
      <c r="ND151" s="57"/>
      <c r="NE151" s="57"/>
      <c r="NF151" s="57"/>
      <c r="NG151" s="57"/>
      <c r="NH151" s="57"/>
      <c r="NI151" s="57"/>
      <c r="NJ151" s="57"/>
      <c r="NK151" s="57"/>
      <c r="NL151" s="57"/>
      <c r="NM151" s="57"/>
      <c r="NN151" s="57"/>
      <c r="NO151" s="57"/>
      <c r="NP151" s="57"/>
      <c r="NQ151" s="57"/>
      <c r="NR151" s="57"/>
      <c r="NS151" s="57"/>
      <c r="NT151" s="57"/>
      <c r="NU151" s="57"/>
      <c r="NV151" s="57"/>
      <c r="NW151" s="57"/>
      <c r="NX151" s="57"/>
      <c r="NY151" s="57"/>
      <c r="NZ151" s="57"/>
      <c r="OA151" s="57"/>
      <c r="OB151" s="57"/>
      <c r="OC151" s="57"/>
      <c r="OD151" s="57"/>
      <c r="OE151" s="57"/>
      <c r="OF151" s="57"/>
      <c r="OG151" s="57"/>
      <c r="OH151" s="57"/>
      <c r="OI151" s="57"/>
      <c r="OJ151" s="57"/>
      <c r="OK151" s="57"/>
      <c r="OL151" s="57"/>
      <c r="OM151" s="57"/>
      <c r="ON151" s="57"/>
      <c r="OO151" s="57"/>
      <c r="OP151" s="57"/>
      <c r="OQ151" s="57"/>
      <c r="OR151" s="57"/>
      <c r="OS151" s="57"/>
      <c r="OT151" s="57"/>
      <c r="OU151" s="57"/>
      <c r="OV151" s="57"/>
      <c r="OW151" s="57"/>
      <c r="OX151" s="57"/>
      <c r="OY151" s="57"/>
      <c r="OZ151" s="57"/>
      <c r="PA151" s="57"/>
      <c r="PB151" s="57"/>
      <c r="PC151" s="57"/>
      <c r="PD151" s="57"/>
      <c r="PE151" s="57"/>
      <c r="PF151" s="57"/>
      <c r="PG151" s="57"/>
      <c r="PH151" s="57"/>
      <c r="PI151" s="57"/>
      <c r="PJ151" s="57"/>
      <c r="PK151" s="57"/>
      <c r="PL151" s="57"/>
      <c r="PM151" s="57"/>
      <c r="PN151" s="57"/>
      <c r="PO151" s="57"/>
      <c r="PP151" s="57"/>
      <c r="PQ151" s="57"/>
      <c r="PR151" s="57"/>
      <c r="PS151" s="57"/>
      <c r="PT151" s="57"/>
      <c r="PU151" s="57"/>
      <c r="PV151" s="57"/>
      <c r="PW151" s="57"/>
      <c r="PX151" s="57"/>
      <c r="PY151" s="57"/>
      <c r="PZ151" s="57"/>
      <c r="QA151" s="57"/>
      <c r="QB151" s="57"/>
      <c r="QC151" s="57"/>
      <c r="QD151" s="57"/>
      <c r="QE151" s="57"/>
      <c r="QF151" s="57"/>
      <c r="QG151" s="57"/>
      <c r="QH151" s="57"/>
      <c r="QI151" s="57"/>
      <c r="QJ151" s="57"/>
      <c r="QK151" s="57"/>
      <c r="QL151" s="57"/>
      <c r="QM151" s="57"/>
      <c r="QN151" s="57"/>
      <c r="QO151" s="57"/>
      <c r="QP151" s="57"/>
      <c r="QQ151" s="57"/>
      <c r="QR151" s="57"/>
      <c r="QS151" s="57"/>
      <c r="QT151" s="57"/>
      <c r="QU151" s="57"/>
      <c r="QV151" s="57"/>
      <c r="QW151" s="57"/>
      <c r="QX151" s="57"/>
      <c r="QY151" s="57"/>
      <c r="QZ151" s="57"/>
      <c r="RA151" s="57"/>
      <c r="RB151" s="57"/>
      <c r="RC151" s="57"/>
      <c r="RD151" s="57"/>
      <c r="RE151" s="57"/>
      <c r="RF151" s="57"/>
      <c r="RG151" s="57"/>
      <c r="RH151" s="57"/>
      <c r="RI151" s="57"/>
      <c r="RJ151" s="57"/>
      <c r="RK151" s="57"/>
      <c r="RL151" s="57"/>
      <c r="RM151" s="57"/>
      <c r="RN151" s="57"/>
      <c r="RO151" s="57"/>
      <c r="RP151" s="57"/>
      <c r="RQ151" s="57"/>
      <c r="RR151" s="57"/>
      <c r="RS151" s="57"/>
      <c r="RT151" s="57"/>
      <c r="RU151" s="57"/>
      <c r="RV151" s="57"/>
      <c r="RW151" s="57"/>
      <c r="RX151" s="57"/>
      <c r="RY151" s="57"/>
      <c r="RZ151" s="57"/>
      <c r="SA151" s="57"/>
      <c r="SB151" s="57"/>
      <c r="SC151" s="57"/>
      <c r="SD151" s="57"/>
      <c r="SE151" s="57"/>
      <c r="SF151" s="57"/>
      <c r="SG151" s="57"/>
      <c r="SH151" s="57"/>
      <c r="SI151" s="57"/>
      <c r="SJ151" s="57"/>
      <c r="SK151" s="57"/>
      <c r="SL151" s="57"/>
      <c r="SM151" s="57"/>
      <c r="SN151" s="57"/>
      <c r="SO151" s="57"/>
      <c r="SP151" s="57"/>
      <c r="SQ151" s="57"/>
      <c r="SR151" s="57"/>
      <c r="SS151" s="57"/>
      <c r="ST151" s="57"/>
      <c r="SU151" s="57"/>
      <c r="SV151" s="57"/>
      <c r="SW151" s="57"/>
      <c r="SX151" s="57"/>
      <c r="SY151" s="57"/>
      <c r="SZ151" s="57"/>
      <c r="TA151" s="57"/>
      <c r="TB151" s="57"/>
      <c r="TC151" s="57"/>
      <c r="TD151" s="57"/>
      <c r="TE151" s="57"/>
      <c r="TF151" s="57"/>
      <c r="TG151" s="57"/>
      <c r="TH151" s="57"/>
      <c r="TI151" s="57"/>
      <c r="TJ151" s="57"/>
      <c r="TK151" s="57"/>
      <c r="TL151" s="57"/>
      <c r="TM151" s="57"/>
      <c r="TN151" s="57"/>
      <c r="TO151" s="57"/>
      <c r="TP151" s="57"/>
      <c r="TQ151" s="57"/>
      <c r="TR151" s="57"/>
      <c r="TS151" s="57"/>
      <c r="TT151" s="57"/>
      <c r="TU151" s="57"/>
      <c r="TV151" s="57"/>
      <c r="TW151" s="57"/>
      <c r="TX151" s="57"/>
      <c r="TY151" s="57"/>
      <c r="TZ151" s="57"/>
      <c r="UA151" s="57"/>
      <c r="UB151" s="57"/>
      <c r="UC151" s="57"/>
      <c r="UD151" s="57"/>
      <c r="UE151" s="57"/>
      <c r="UF151" s="57"/>
      <c r="UG151" s="57"/>
      <c r="UH151" s="57"/>
      <c r="UI151" s="57"/>
      <c r="UJ151" s="57"/>
      <c r="UK151" s="57"/>
      <c r="UL151" s="57"/>
      <c r="UM151" s="57"/>
      <c r="UN151" s="57"/>
      <c r="UO151" s="57"/>
      <c r="UP151" s="57"/>
      <c r="UQ151" s="57"/>
      <c r="UR151" s="57"/>
      <c r="US151" s="57"/>
      <c r="UT151" s="57"/>
      <c r="UU151" s="57"/>
      <c r="UV151" s="57"/>
      <c r="UW151" s="57"/>
      <c r="UX151" s="57"/>
      <c r="UY151" s="57"/>
      <c r="UZ151" s="57"/>
      <c r="VA151" s="57"/>
      <c r="VB151" s="57"/>
      <c r="VC151" s="57"/>
      <c r="VD151" s="57"/>
      <c r="VE151" s="57"/>
      <c r="VF151" s="57"/>
      <c r="VG151" s="57"/>
      <c r="VH151" s="57"/>
      <c r="VI151" s="57"/>
      <c r="VJ151" s="57"/>
      <c r="VK151" s="57"/>
      <c r="VL151" s="57"/>
      <c r="VM151" s="57"/>
      <c r="VN151" s="57"/>
      <c r="VO151" s="57"/>
      <c r="VP151" s="57"/>
      <c r="VQ151" s="57"/>
      <c r="VR151" s="57"/>
      <c r="VS151" s="57"/>
      <c r="VT151" s="57"/>
      <c r="VU151" s="57"/>
      <c r="VV151" s="57"/>
      <c r="VW151" s="57"/>
      <c r="VX151" s="57"/>
      <c r="VY151" s="57"/>
      <c r="VZ151" s="57"/>
      <c r="WA151" s="57"/>
      <c r="WB151" s="57"/>
      <c r="WC151" s="57"/>
      <c r="WD151" s="57"/>
      <c r="WE151" s="57"/>
      <c r="WF151" s="57"/>
      <c r="WG151" s="57"/>
      <c r="WH151" s="57"/>
      <c r="WI151" s="57"/>
      <c r="WJ151" s="57"/>
      <c r="WK151" s="57"/>
      <c r="WL151" s="57"/>
      <c r="WM151" s="57"/>
      <c r="WN151" s="57"/>
      <c r="WO151" s="57"/>
      <c r="WP151" s="57"/>
      <c r="WQ151" s="57"/>
      <c r="WR151" s="57"/>
      <c r="WS151" s="57"/>
      <c r="WT151" s="57"/>
      <c r="WU151" s="57"/>
      <c r="WV151" s="57"/>
      <c r="WW151" s="57"/>
      <c r="WX151" s="57"/>
      <c r="WY151" s="57"/>
      <c r="WZ151" s="57"/>
      <c r="XA151" s="57"/>
      <c r="XB151" s="57"/>
      <c r="XC151" s="57"/>
      <c r="XD151" s="57"/>
      <c r="XE151" s="57"/>
      <c r="XF151" s="57"/>
      <c r="XG151" s="57"/>
      <c r="XH151" s="57"/>
      <c r="XI151" s="57"/>
      <c r="XJ151" s="57"/>
      <c r="XK151" s="57"/>
      <c r="XL151" s="57"/>
      <c r="XM151" s="57"/>
      <c r="XN151" s="57"/>
      <c r="XO151" s="57"/>
      <c r="XP151" s="57"/>
      <c r="XQ151" s="57"/>
      <c r="XR151" s="57"/>
      <c r="XS151" s="57"/>
      <c r="XT151" s="57"/>
      <c r="XU151" s="57"/>
      <c r="XV151" s="57"/>
      <c r="XW151" s="57"/>
      <c r="XX151" s="57"/>
      <c r="XY151" s="57"/>
      <c r="XZ151" s="57"/>
      <c r="YA151" s="57"/>
      <c r="YB151" s="57"/>
      <c r="YC151" s="57"/>
      <c r="YD151" s="57"/>
      <c r="YE151" s="57"/>
      <c r="YF151" s="57"/>
      <c r="YG151" s="57"/>
      <c r="YH151" s="57"/>
      <c r="YI151" s="57"/>
      <c r="YJ151" s="57"/>
      <c r="YK151" s="57"/>
      <c r="YL151" s="57"/>
      <c r="YM151" s="57"/>
      <c r="YN151" s="57"/>
      <c r="YO151" s="57"/>
      <c r="YP151" s="57"/>
      <c r="YQ151" s="57"/>
      <c r="YR151" s="57"/>
      <c r="YS151" s="57"/>
      <c r="YT151" s="57"/>
      <c r="YU151" s="57"/>
      <c r="YV151" s="57"/>
      <c r="YW151" s="57"/>
      <c r="YX151" s="57"/>
      <c r="YY151" s="57"/>
    </row>
    <row r="152" spans="2:675" x14ac:dyDescent="0.25">
      <c r="B152" s="154"/>
      <c r="C152" s="60">
        <f t="shared" si="4"/>
        <v>150</v>
      </c>
      <c r="D152" s="57"/>
      <c r="E152" s="57"/>
      <c r="F152" s="57">
        <f t="shared" ca="1" si="5"/>
        <v>0</v>
      </c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>
        <v>0</v>
      </c>
      <c r="V152" s="57">
        <v>0</v>
      </c>
      <c r="W152" s="57">
        <v>0</v>
      </c>
      <c r="X152" s="57"/>
      <c r="Y152" s="57"/>
      <c r="Z152" s="57">
        <v>0</v>
      </c>
      <c r="AA152" s="57">
        <v>0</v>
      </c>
      <c r="AB152" s="57">
        <v>0</v>
      </c>
      <c r="AC152" s="57">
        <v>0</v>
      </c>
      <c r="AD152" s="57">
        <v>0</v>
      </c>
      <c r="AE152" s="57"/>
      <c r="AF152" s="57">
        <v>0</v>
      </c>
      <c r="AG152" s="57">
        <v>0</v>
      </c>
      <c r="AH152" s="57">
        <v>0</v>
      </c>
      <c r="AI152" s="57">
        <v>0</v>
      </c>
      <c r="AJ152" s="57">
        <v>0</v>
      </c>
      <c r="AK152" s="57">
        <v>0</v>
      </c>
      <c r="AL152" s="57">
        <v>0</v>
      </c>
      <c r="AM152" s="57">
        <v>0</v>
      </c>
      <c r="AN152" s="57">
        <v>0</v>
      </c>
      <c r="AO152" s="57">
        <v>0</v>
      </c>
      <c r="AP152" s="57">
        <v>0</v>
      </c>
      <c r="AQ152" s="57">
        <v>0</v>
      </c>
      <c r="AR152" s="57">
        <v>0</v>
      </c>
      <c r="AS152" s="57"/>
      <c r="AT152" s="57">
        <v>0</v>
      </c>
      <c r="AU152" s="57">
        <v>0</v>
      </c>
      <c r="AV152" s="57">
        <v>0</v>
      </c>
      <c r="AW152" s="57">
        <v>0</v>
      </c>
      <c r="AX152" s="57">
        <v>0</v>
      </c>
      <c r="AY152" s="57">
        <v>0</v>
      </c>
      <c r="AZ152" s="57">
        <v>0</v>
      </c>
      <c r="BA152" s="57">
        <v>0</v>
      </c>
      <c r="BB152" s="57">
        <v>0</v>
      </c>
      <c r="BC152" s="57">
        <v>0</v>
      </c>
      <c r="BD152" s="57">
        <v>0</v>
      </c>
      <c r="BE152" s="57">
        <v>0</v>
      </c>
      <c r="BF152" s="57">
        <v>0</v>
      </c>
      <c r="BG152" s="57">
        <v>0</v>
      </c>
      <c r="BH152" s="57">
        <v>0</v>
      </c>
      <c r="BI152" s="57">
        <v>0</v>
      </c>
      <c r="BJ152" s="57"/>
      <c r="BK152" s="57"/>
      <c r="BL152" s="57">
        <v>0</v>
      </c>
      <c r="BM152" s="57">
        <v>0</v>
      </c>
      <c r="BN152" s="57">
        <v>0</v>
      </c>
      <c r="BO152" s="57">
        <v>0</v>
      </c>
      <c r="BP152" s="57">
        <v>0</v>
      </c>
      <c r="BQ152" s="57">
        <v>0</v>
      </c>
      <c r="BR152" s="57">
        <v>0</v>
      </c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57"/>
      <c r="DI152" s="57"/>
      <c r="DJ152" s="57"/>
      <c r="DK152" s="57"/>
      <c r="DL152" s="57"/>
      <c r="DM152" s="57"/>
      <c r="DN152" s="57"/>
      <c r="DO152" s="57"/>
      <c r="DP152" s="57"/>
      <c r="DQ152" s="57"/>
      <c r="DR152" s="57"/>
      <c r="DS152" s="57"/>
      <c r="DT152" s="57"/>
      <c r="DU152" s="57"/>
      <c r="DV152" s="57"/>
      <c r="DW152" s="57"/>
      <c r="DX152" s="57"/>
      <c r="DY152" s="57"/>
      <c r="DZ152" s="57"/>
      <c r="EA152" s="57"/>
      <c r="EB152" s="57"/>
      <c r="EC152" s="57"/>
      <c r="ED152" s="57"/>
      <c r="EE152" s="57"/>
      <c r="EF152" s="57"/>
      <c r="EG152" s="57"/>
      <c r="EH152" s="57"/>
      <c r="EI152" s="57"/>
      <c r="EJ152" s="57"/>
      <c r="EK152" s="57"/>
      <c r="EL152" s="57"/>
      <c r="EM152" s="57"/>
      <c r="EN152" s="57"/>
      <c r="EO152" s="57"/>
      <c r="EP152" s="57"/>
      <c r="EQ152" s="57"/>
      <c r="ER152" s="57"/>
      <c r="ES152" s="57"/>
      <c r="ET152" s="57"/>
      <c r="EU152" s="57"/>
      <c r="EV152" s="57"/>
      <c r="EW152" s="57"/>
      <c r="EX152" s="57"/>
      <c r="EY152" s="57"/>
      <c r="EZ152" s="57"/>
      <c r="FA152" s="57"/>
      <c r="FB152" s="57"/>
      <c r="FC152" s="57"/>
      <c r="FD152" s="57"/>
      <c r="FE152" s="57"/>
      <c r="FF152" s="57"/>
      <c r="FG152" s="57"/>
      <c r="FH152" s="57"/>
      <c r="FI152" s="57"/>
      <c r="FJ152" s="57"/>
      <c r="FK152" s="57"/>
      <c r="FL152" s="57"/>
      <c r="FM152" s="57"/>
      <c r="FN152" s="57"/>
      <c r="FO152" s="57"/>
      <c r="FP152" s="57"/>
      <c r="FQ152" s="57"/>
      <c r="FR152" s="57"/>
      <c r="FS152" s="57"/>
      <c r="FT152" s="57"/>
      <c r="FU152" s="57"/>
      <c r="FV152" s="57"/>
      <c r="FW152" s="57"/>
      <c r="FX152" s="57"/>
      <c r="FY152" s="57"/>
      <c r="FZ152" s="57"/>
      <c r="GA152" s="57"/>
      <c r="GB152" s="57"/>
      <c r="GC152" s="57"/>
      <c r="GD152" s="57"/>
      <c r="GE152" s="57"/>
      <c r="GF152" s="57"/>
      <c r="GG152" s="57"/>
      <c r="GH152" s="57"/>
      <c r="GI152" s="57"/>
      <c r="GJ152" s="57"/>
      <c r="GK152" s="57"/>
      <c r="GL152" s="57"/>
      <c r="GM152" s="57"/>
      <c r="GN152" s="57"/>
      <c r="GO152" s="57"/>
      <c r="GP152" s="57"/>
      <c r="GQ152" s="57"/>
      <c r="GR152" s="57"/>
      <c r="GS152" s="57"/>
      <c r="GT152" s="57"/>
      <c r="GU152" s="57"/>
      <c r="GV152" s="57"/>
      <c r="GW152" s="57"/>
      <c r="GX152" s="57"/>
      <c r="GY152" s="57"/>
      <c r="GZ152" s="57"/>
      <c r="HA152" s="57"/>
      <c r="HB152" s="57"/>
      <c r="HC152" s="57"/>
      <c r="HD152" s="57"/>
      <c r="HE152" s="57"/>
      <c r="HF152" s="57"/>
      <c r="HG152" s="57"/>
      <c r="HH152" s="57"/>
      <c r="HI152" s="57"/>
      <c r="HJ152" s="57"/>
      <c r="HK152" s="57"/>
      <c r="HL152" s="57"/>
      <c r="HM152" s="57"/>
      <c r="HN152" s="57"/>
      <c r="HO152" s="57"/>
      <c r="HP152" s="57"/>
      <c r="HQ152" s="57"/>
      <c r="HR152" s="57"/>
      <c r="HS152" s="57"/>
      <c r="HT152" s="57"/>
      <c r="HU152" s="57"/>
      <c r="HV152" s="57"/>
      <c r="HW152" s="57"/>
      <c r="HX152" s="57"/>
      <c r="HY152" s="57"/>
      <c r="HZ152" s="57"/>
      <c r="IA152" s="57"/>
      <c r="IB152" s="57"/>
      <c r="IC152" s="57"/>
      <c r="ID152" s="57"/>
      <c r="IE152" s="57"/>
      <c r="IF152" s="57"/>
      <c r="IG152" s="57"/>
      <c r="IH152" s="57"/>
      <c r="II152" s="57"/>
      <c r="IJ152" s="57"/>
      <c r="IK152" s="57"/>
      <c r="IL152" s="57"/>
      <c r="IM152" s="57"/>
      <c r="IN152" s="57"/>
      <c r="IO152" s="57"/>
      <c r="IP152" s="57"/>
      <c r="IQ152" s="57"/>
      <c r="IR152" s="57"/>
      <c r="IS152" s="57"/>
      <c r="IT152" s="57"/>
      <c r="IU152" s="57"/>
      <c r="IV152" s="57"/>
      <c r="IW152" s="57"/>
      <c r="IX152" s="57"/>
      <c r="IY152" s="57"/>
      <c r="IZ152" s="57"/>
      <c r="JA152" s="57"/>
      <c r="JB152" s="57"/>
      <c r="JC152" s="57"/>
      <c r="JD152" s="57"/>
      <c r="JE152" s="57"/>
      <c r="JF152" s="57"/>
      <c r="JG152" s="57"/>
      <c r="JH152" s="57"/>
      <c r="JI152" s="57"/>
      <c r="JJ152" s="57"/>
      <c r="JK152" s="57"/>
      <c r="JL152" s="57"/>
      <c r="JM152" s="57"/>
      <c r="JN152" s="57"/>
      <c r="JO152" s="57"/>
      <c r="JP152" s="57"/>
      <c r="JQ152" s="57"/>
      <c r="JR152" s="57"/>
      <c r="JS152" s="57"/>
      <c r="JT152" s="57"/>
      <c r="JU152" s="57"/>
      <c r="JV152" s="57"/>
      <c r="JW152" s="57"/>
      <c r="JX152" s="57"/>
      <c r="JY152" s="57"/>
      <c r="JZ152" s="57"/>
      <c r="KA152" s="57"/>
      <c r="KB152" s="57"/>
      <c r="KC152" s="57"/>
      <c r="KD152" s="57"/>
      <c r="KE152" s="57"/>
      <c r="KF152" s="57"/>
      <c r="KG152" s="57"/>
      <c r="KH152" s="57"/>
      <c r="KI152" s="57"/>
      <c r="KJ152" s="57"/>
      <c r="KK152" s="57"/>
      <c r="KL152" s="57"/>
      <c r="KM152" s="57"/>
      <c r="KN152" s="57"/>
      <c r="KO152" s="57"/>
      <c r="KP152" s="57"/>
      <c r="KQ152" s="57"/>
      <c r="KR152" s="57"/>
      <c r="KS152" s="57"/>
      <c r="KT152" s="57"/>
      <c r="KU152" s="57"/>
      <c r="KV152" s="57"/>
      <c r="KW152" s="57"/>
      <c r="KX152" s="57"/>
      <c r="KY152" s="57"/>
      <c r="KZ152" s="57"/>
      <c r="LA152" s="57"/>
      <c r="LB152" s="57"/>
      <c r="LC152" s="57"/>
      <c r="LD152" s="57"/>
      <c r="LE152" s="57"/>
      <c r="LF152" s="57"/>
      <c r="LG152" s="57"/>
      <c r="LH152" s="57"/>
      <c r="LI152" s="57"/>
      <c r="LJ152" s="57"/>
      <c r="LK152" s="57"/>
      <c r="LL152" s="57"/>
      <c r="LM152" s="57"/>
      <c r="LN152" s="57"/>
      <c r="LO152" s="57"/>
      <c r="LP152" s="57"/>
      <c r="LQ152" s="57"/>
      <c r="LR152" s="57"/>
      <c r="LS152" s="57"/>
      <c r="LT152" s="57"/>
      <c r="LU152" s="57"/>
      <c r="LV152" s="57"/>
      <c r="LW152" s="57"/>
      <c r="LX152" s="57"/>
      <c r="LY152" s="57"/>
      <c r="LZ152" s="57"/>
      <c r="MA152" s="57"/>
      <c r="MB152" s="57"/>
      <c r="MC152" s="57"/>
      <c r="MD152" s="57"/>
      <c r="ME152" s="57"/>
      <c r="MF152" s="57"/>
      <c r="MG152" s="57"/>
      <c r="MH152" s="57"/>
      <c r="MI152" s="57"/>
      <c r="MJ152" s="57"/>
      <c r="MK152" s="57"/>
      <c r="ML152" s="57"/>
      <c r="MM152" s="57"/>
      <c r="MN152" s="57"/>
      <c r="MO152" s="57"/>
      <c r="MP152" s="57"/>
      <c r="MQ152" s="57"/>
      <c r="MR152" s="57"/>
      <c r="MS152" s="57"/>
      <c r="MT152" s="57"/>
      <c r="MU152" s="57"/>
      <c r="MV152" s="57"/>
      <c r="MW152" s="57"/>
      <c r="MX152" s="57"/>
      <c r="MY152" s="57"/>
      <c r="MZ152" s="57"/>
      <c r="NA152" s="57"/>
      <c r="NB152" s="57"/>
      <c r="NC152" s="57"/>
      <c r="ND152" s="57"/>
      <c r="NE152" s="57"/>
      <c r="NF152" s="57"/>
      <c r="NG152" s="57"/>
      <c r="NH152" s="57"/>
      <c r="NI152" s="57"/>
      <c r="NJ152" s="57"/>
      <c r="NK152" s="57"/>
      <c r="NL152" s="57"/>
      <c r="NM152" s="57"/>
      <c r="NN152" s="57"/>
      <c r="NO152" s="57"/>
      <c r="NP152" s="57"/>
      <c r="NQ152" s="57"/>
      <c r="NR152" s="57"/>
      <c r="NS152" s="57"/>
      <c r="NT152" s="57"/>
      <c r="NU152" s="57"/>
      <c r="NV152" s="57"/>
      <c r="NW152" s="57"/>
      <c r="NX152" s="57"/>
      <c r="NY152" s="57"/>
      <c r="NZ152" s="57"/>
      <c r="OA152" s="57"/>
      <c r="OB152" s="57"/>
      <c r="OC152" s="57"/>
      <c r="OD152" s="57"/>
      <c r="OE152" s="57"/>
      <c r="OF152" s="57"/>
      <c r="OG152" s="57"/>
      <c r="OH152" s="57"/>
      <c r="OI152" s="57"/>
      <c r="OJ152" s="57"/>
      <c r="OK152" s="57"/>
      <c r="OL152" s="57"/>
      <c r="OM152" s="57"/>
      <c r="ON152" s="57"/>
      <c r="OO152" s="57"/>
      <c r="OP152" s="57"/>
      <c r="OQ152" s="57"/>
      <c r="OR152" s="57"/>
      <c r="OS152" s="57"/>
      <c r="OT152" s="57"/>
      <c r="OU152" s="57"/>
      <c r="OV152" s="57"/>
      <c r="OW152" s="57"/>
      <c r="OX152" s="57"/>
      <c r="OY152" s="57"/>
      <c r="OZ152" s="57"/>
      <c r="PA152" s="57"/>
      <c r="PB152" s="57"/>
      <c r="PC152" s="57"/>
      <c r="PD152" s="57"/>
      <c r="PE152" s="57"/>
      <c r="PF152" s="57"/>
      <c r="PG152" s="57"/>
      <c r="PH152" s="57"/>
      <c r="PI152" s="57"/>
      <c r="PJ152" s="57"/>
      <c r="PK152" s="57"/>
      <c r="PL152" s="57"/>
      <c r="PM152" s="57"/>
      <c r="PN152" s="57"/>
      <c r="PO152" s="57"/>
      <c r="PP152" s="57"/>
      <c r="PQ152" s="57"/>
      <c r="PR152" s="57"/>
      <c r="PS152" s="57"/>
      <c r="PT152" s="57"/>
      <c r="PU152" s="57"/>
      <c r="PV152" s="57"/>
      <c r="PW152" s="57"/>
      <c r="PX152" s="57"/>
      <c r="PY152" s="57"/>
      <c r="PZ152" s="57"/>
      <c r="QA152" s="57"/>
      <c r="QB152" s="57"/>
      <c r="QC152" s="57"/>
      <c r="QD152" s="57"/>
      <c r="QE152" s="57"/>
      <c r="QF152" s="57"/>
      <c r="QG152" s="57"/>
      <c r="QH152" s="57"/>
      <c r="QI152" s="57"/>
      <c r="QJ152" s="57"/>
      <c r="QK152" s="57"/>
      <c r="QL152" s="57"/>
      <c r="QM152" s="57"/>
      <c r="QN152" s="57"/>
      <c r="QO152" s="57"/>
      <c r="QP152" s="57"/>
      <c r="QQ152" s="57"/>
      <c r="QR152" s="57"/>
      <c r="QS152" s="57"/>
      <c r="QT152" s="57"/>
      <c r="QU152" s="57"/>
      <c r="QV152" s="57"/>
      <c r="QW152" s="57"/>
      <c r="QX152" s="57"/>
      <c r="QY152" s="57"/>
      <c r="QZ152" s="57"/>
      <c r="RA152" s="57"/>
      <c r="RB152" s="57"/>
      <c r="RC152" s="57"/>
      <c r="RD152" s="57"/>
      <c r="RE152" s="57"/>
      <c r="RF152" s="57"/>
      <c r="RG152" s="57"/>
      <c r="RH152" s="57"/>
      <c r="RI152" s="57"/>
      <c r="RJ152" s="57"/>
      <c r="RK152" s="57"/>
      <c r="RL152" s="57"/>
      <c r="RM152" s="57"/>
      <c r="RN152" s="57"/>
      <c r="RO152" s="57"/>
      <c r="RP152" s="57"/>
      <c r="RQ152" s="57"/>
      <c r="RR152" s="57"/>
      <c r="RS152" s="57"/>
      <c r="RT152" s="57"/>
      <c r="RU152" s="57"/>
      <c r="RV152" s="57"/>
      <c r="RW152" s="57"/>
      <c r="RX152" s="57"/>
      <c r="RY152" s="57"/>
      <c r="RZ152" s="57"/>
      <c r="SA152" s="57"/>
      <c r="SB152" s="57"/>
      <c r="SC152" s="57"/>
      <c r="SD152" s="57"/>
      <c r="SE152" s="57"/>
      <c r="SF152" s="57"/>
      <c r="SG152" s="57"/>
      <c r="SH152" s="57"/>
      <c r="SI152" s="57"/>
      <c r="SJ152" s="57"/>
      <c r="SK152" s="57"/>
      <c r="SL152" s="57"/>
      <c r="SM152" s="57"/>
      <c r="SN152" s="57"/>
      <c r="SO152" s="57"/>
      <c r="SP152" s="57"/>
      <c r="SQ152" s="57"/>
      <c r="SR152" s="57"/>
      <c r="SS152" s="57"/>
      <c r="ST152" s="57"/>
      <c r="SU152" s="57"/>
      <c r="SV152" s="57"/>
      <c r="SW152" s="57"/>
      <c r="SX152" s="57"/>
      <c r="SY152" s="57"/>
      <c r="SZ152" s="57"/>
      <c r="TA152" s="57"/>
      <c r="TB152" s="57"/>
      <c r="TC152" s="57"/>
      <c r="TD152" s="57"/>
      <c r="TE152" s="57"/>
      <c r="TF152" s="57"/>
      <c r="TG152" s="57"/>
      <c r="TH152" s="57"/>
      <c r="TI152" s="57"/>
      <c r="TJ152" s="57"/>
      <c r="TK152" s="57"/>
      <c r="TL152" s="57"/>
      <c r="TM152" s="57"/>
      <c r="TN152" s="57"/>
      <c r="TO152" s="57"/>
      <c r="TP152" s="57"/>
      <c r="TQ152" s="57"/>
      <c r="TR152" s="57"/>
      <c r="TS152" s="57"/>
      <c r="TT152" s="57"/>
      <c r="TU152" s="57"/>
      <c r="TV152" s="57"/>
      <c r="TW152" s="57"/>
      <c r="TX152" s="57"/>
      <c r="TY152" s="57"/>
      <c r="TZ152" s="57"/>
      <c r="UA152" s="57"/>
      <c r="UB152" s="57"/>
      <c r="UC152" s="57"/>
      <c r="UD152" s="57"/>
      <c r="UE152" s="57"/>
      <c r="UF152" s="57"/>
      <c r="UG152" s="57"/>
      <c r="UH152" s="57"/>
      <c r="UI152" s="57"/>
      <c r="UJ152" s="57"/>
      <c r="UK152" s="57"/>
      <c r="UL152" s="57"/>
      <c r="UM152" s="57"/>
      <c r="UN152" s="57"/>
      <c r="UO152" s="57"/>
      <c r="UP152" s="57"/>
      <c r="UQ152" s="57"/>
      <c r="UR152" s="57"/>
      <c r="US152" s="57"/>
      <c r="UT152" s="57"/>
      <c r="UU152" s="57"/>
      <c r="UV152" s="57"/>
      <c r="UW152" s="57"/>
      <c r="UX152" s="57"/>
      <c r="UY152" s="57"/>
      <c r="UZ152" s="57"/>
      <c r="VA152" s="57"/>
      <c r="VB152" s="57"/>
      <c r="VC152" s="57"/>
      <c r="VD152" s="57"/>
      <c r="VE152" s="57"/>
      <c r="VF152" s="57"/>
      <c r="VG152" s="57"/>
      <c r="VH152" s="57"/>
      <c r="VI152" s="57"/>
      <c r="VJ152" s="57"/>
      <c r="VK152" s="57"/>
      <c r="VL152" s="57"/>
      <c r="VM152" s="57"/>
      <c r="VN152" s="57"/>
      <c r="VO152" s="57"/>
      <c r="VP152" s="57"/>
      <c r="VQ152" s="57"/>
      <c r="VR152" s="57"/>
      <c r="VS152" s="57"/>
      <c r="VT152" s="57"/>
      <c r="VU152" s="57"/>
      <c r="VV152" s="57"/>
      <c r="VW152" s="57"/>
      <c r="VX152" s="57"/>
      <c r="VY152" s="57"/>
      <c r="VZ152" s="57"/>
      <c r="WA152" s="57"/>
      <c r="WB152" s="57"/>
      <c r="WC152" s="57"/>
      <c r="WD152" s="57"/>
      <c r="WE152" s="57"/>
      <c r="WF152" s="57"/>
      <c r="WG152" s="57"/>
      <c r="WH152" s="57"/>
      <c r="WI152" s="57"/>
      <c r="WJ152" s="57"/>
      <c r="WK152" s="57"/>
      <c r="WL152" s="57"/>
      <c r="WM152" s="57"/>
      <c r="WN152" s="57"/>
      <c r="WO152" s="57"/>
      <c r="WP152" s="57"/>
      <c r="WQ152" s="57"/>
      <c r="WR152" s="57"/>
      <c r="WS152" s="57"/>
      <c r="WT152" s="57"/>
      <c r="WU152" s="57"/>
      <c r="WV152" s="57"/>
      <c r="WW152" s="57"/>
      <c r="WX152" s="57"/>
      <c r="WY152" s="57"/>
      <c r="WZ152" s="57"/>
      <c r="XA152" s="57"/>
      <c r="XB152" s="57"/>
      <c r="XC152" s="57"/>
      <c r="XD152" s="57"/>
      <c r="XE152" s="57"/>
      <c r="XF152" s="57"/>
      <c r="XG152" s="57"/>
      <c r="XH152" s="57"/>
      <c r="XI152" s="57"/>
      <c r="XJ152" s="57"/>
      <c r="XK152" s="57"/>
      <c r="XL152" s="57"/>
      <c r="XM152" s="57"/>
      <c r="XN152" s="57"/>
      <c r="XO152" s="57"/>
      <c r="XP152" s="57"/>
      <c r="XQ152" s="57"/>
      <c r="XR152" s="57"/>
      <c r="XS152" s="57"/>
      <c r="XT152" s="57"/>
      <c r="XU152" s="57"/>
      <c r="XV152" s="57"/>
      <c r="XW152" s="57"/>
      <c r="XX152" s="57"/>
      <c r="XY152" s="57"/>
      <c r="XZ152" s="57"/>
      <c r="YA152" s="57"/>
      <c r="YB152" s="57"/>
      <c r="YC152" s="57"/>
      <c r="YD152" s="57"/>
      <c r="YE152" s="57"/>
      <c r="YF152" s="57"/>
      <c r="YG152" s="57"/>
      <c r="YH152" s="57"/>
      <c r="YI152" s="57"/>
      <c r="YJ152" s="57"/>
      <c r="YK152" s="57"/>
      <c r="YL152" s="57"/>
      <c r="YM152" s="57"/>
      <c r="YN152" s="57"/>
      <c r="YO152" s="57"/>
      <c r="YP152" s="57"/>
      <c r="YQ152" s="57"/>
      <c r="YR152" s="57"/>
      <c r="YS152" s="57"/>
      <c r="YT152" s="57"/>
      <c r="YU152" s="57"/>
      <c r="YV152" s="57"/>
      <c r="YW152" s="57"/>
      <c r="YX152" s="57"/>
      <c r="YY152" s="57"/>
    </row>
    <row r="153" spans="2:675" x14ac:dyDescent="0.25">
      <c r="B153" s="154"/>
      <c r="C153" s="60">
        <f t="shared" si="4"/>
        <v>151</v>
      </c>
      <c r="D153" s="57"/>
      <c r="E153" s="57"/>
      <c r="F153" s="57">
        <f t="shared" ca="1" si="5"/>
        <v>0</v>
      </c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>
        <v>0</v>
      </c>
      <c r="V153" s="57">
        <v>0</v>
      </c>
      <c r="W153" s="57">
        <v>0</v>
      </c>
      <c r="X153" s="57"/>
      <c r="Y153" s="57"/>
      <c r="Z153" s="57">
        <v>0</v>
      </c>
      <c r="AA153" s="57">
        <v>0</v>
      </c>
      <c r="AB153" s="57">
        <v>0</v>
      </c>
      <c r="AC153" s="57">
        <v>0</v>
      </c>
      <c r="AD153" s="57">
        <v>0</v>
      </c>
      <c r="AE153" s="57"/>
      <c r="AF153" s="57">
        <v>0</v>
      </c>
      <c r="AG153" s="57">
        <v>0</v>
      </c>
      <c r="AH153" s="57">
        <v>0</v>
      </c>
      <c r="AI153" s="57">
        <v>0</v>
      </c>
      <c r="AJ153" s="57">
        <v>0</v>
      </c>
      <c r="AK153" s="57">
        <v>0</v>
      </c>
      <c r="AL153" s="57">
        <v>0</v>
      </c>
      <c r="AM153" s="57">
        <v>0</v>
      </c>
      <c r="AN153" s="57">
        <v>0</v>
      </c>
      <c r="AO153" s="57">
        <v>0</v>
      </c>
      <c r="AP153" s="57">
        <v>0</v>
      </c>
      <c r="AQ153" s="57">
        <v>0</v>
      </c>
      <c r="AR153" s="57">
        <v>0</v>
      </c>
      <c r="AS153" s="57"/>
      <c r="AT153" s="57">
        <v>0</v>
      </c>
      <c r="AU153" s="57">
        <v>0</v>
      </c>
      <c r="AV153" s="57">
        <v>0</v>
      </c>
      <c r="AW153" s="57">
        <v>0</v>
      </c>
      <c r="AX153" s="57">
        <v>0</v>
      </c>
      <c r="AY153" s="57">
        <v>0</v>
      </c>
      <c r="AZ153" s="57">
        <v>0</v>
      </c>
      <c r="BA153" s="57">
        <v>0</v>
      </c>
      <c r="BB153" s="57">
        <v>0</v>
      </c>
      <c r="BC153" s="57">
        <v>0</v>
      </c>
      <c r="BD153" s="57">
        <v>0</v>
      </c>
      <c r="BE153" s="57">
        <v>0</v>
      </c>
      <c r="BF153" s="57">
        <v>0</v>
      </c>
      <c r="BG153" s="57">
        <v>0</v>
      </c>
      <c r="BH153" s="57">
        <v>0</v>
      </c>
      <c r="BI153" s="57">
        <v>0</v>
      </c>
      <c r="BJ153" s="57"/>
      <c r="BK153" s="57"/>
      <c r="BL153" s="57">
        <v>0</v>
      </c>
      <c r="BM153" s="57">
        <v>0</v>
      </c>
      <c r="BN153" s="57">
        <v>0</v>
      </c>
      <c r="BO153" s="57">
        <v>0</v>
      </c>
      <c r="BP153" s="57">
        <v>0</v>
      </c>
      <c r="BQ153" s="57">
        <v>0</v>
      </c>
      <c r="BR153" s="57">
        <v>0</v>
      </c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  <c r="DL153" s="57"/>
      <c r="DM153" s="57"/>
      <c r="DN153" s="57"/>
      <c r="DO153" s="57"/>
      <c r="DP153" s="57"/>
      <c r="DQ153" s="57"/>
      <c r="DR153" s="57"/>
      <c r="DS153" s="57"/>
      <c r="DT153" s="57"/>
      <c r="DU153" s="57"/>
      <c r="DV153" s="57"/>
      <c r="DW153" s="57"/>
      <c r="DX153" s="57"/>
      <c r="DY153" s="57"/>
      <c r="DZ153" s="57"/>
      <c r="EA153" s="57"/>
      <c r="EB153" s="57"/>
      <c r="EC153" s="57"/>
      <c r="ED153" s="57"/>
      <c r="EE153" s="57"/>
      <c r="EF153" s="57"/>
      <c r="EG153" s="57"/>
      <c r="EH153" s="57"/>
      <c r="EI153" s="57"/>
      <c r="EJ153" s="57"/>
      <c r="EK153" s="57"/>
      <c r="EL153" s="57"/>
      <c r="EM153" s="57"/>
      <c r="EN153" s="57"/>
      <c r="EO153" s="57"/>
      <c r="EP153" s="57"/>
      <c r="EQ153" s="57"/>
      <c r="ER153" s="57"/>
      <c r="ES153" s="57"/>
      <c r="ET153" s="57"/>
      <c r="EU153" s="57"/>
      <c r="EV153" s="57"/>
      <c r="EW153" s="57"/>
      <c r="EX153" s="57"/>
      <c r="EY153" s="57"/>
      <c r="EZ153" s="57"/>
      <c r="FA153" s="57"/>
      <c r="FB153" s="57"/>
      <c r="FC153" s="57"/>
      <c r="FD153" s="57"/>
      <c r="FE153" s="57"/>
      <c r="FF153" s="57"/>
      <c r="FG153" s="57"/>
      <c r="FH153" s="57"/>
      <c r="FI153" s="57"/>
      <c r="FJ153" s="57"/>
      <c r="FK153" s="57"/>
      <c r="FL153" s="57"/>
      <c r="FM153" s="57"/>
      <c r="FN153" s="57"/>
      <c r="FO153" s="57"/>
      <c r="FP153" s="57"/>
      <c r="FQ153" s="57"/>
      <c r="FR153" s="57"/>
      <c r="FS153" s="57"/>
      <c r="FT153" s="57"/>
      <c r="FU153" s="57"/>
      <c r="FV153" s="57"/>
      <c r="FW153" s="57"/>
      <c r="FX153" s="57"/>
      <c r="FY153" s="57"/>
      <c r="FZ153" s="57"/>
      <c r="GA153" s="57"/>
      <c r="GB153" s="57"/>
      <c r="GC153" s="57"/>
      <c r="GD153" s="57"/>
      <c r="GE153" s="57"/>
      <c r="GF153" s="57"/>
      <c r="GG153" s="57"/>
      <c r="GH153" s="57"/>
      <c r="GI153" s="57"/>
      <c r="GJ153" s="57"/>
      <c r="GK153" s="57"/>
      <c r="GL153" s="57"/>
      <c r="GM153" s="57"/>
      <c r="GN153" s="57"/>
      <c r="GO153" s="57"/>
      <c r="GP153" s="57"/>
      <c r="GQ153" s="57"/>
      <c r="GR153" s="57"/>
      <c r="GS153" s="57"/>
      <c r="GT153" s="57"/>
      <c r="GU153" s="57"/>
      <c r="GV153" s="57"/>
      <c r="GW153" s="57"/>
      <c r="GX153" s="57"/>
      <c r="GY153" s="57"/>
      <c r="GZ153" s="57"/>
      <c r="HA153" s="57"/>
      <c r="HB153" s="57"/>
      <c r="HC153" s="57"/>
      <c r="HD153" s="57"/>
      <c r="HE153" s="57"/>
      <c r="HF153" s="57"/>
      <c r="HG153" s="57"/>
      <c r="HH153" s="57"/>
      <c r="HI153" s="57"/>
      <c r="HJ153" s="57"/>
      <c r="HK153" s="57"/>
      <c r="HL153" s="57"/>
      <c r="HM153" s="57"/>
      <c r="HN153" s="57"/>
      <c r="HO153" s="57"/>
      <c r="HP153" s="57"/>
      <c r="HQ153" s="57"/>
      <c r="HR153" s="57"/>
      <c r="HS153" s="57"/>
      <c r="HT153" s="57"/>
      <c r="HU153" s="57"/>
      <c r="HV153" s="57"/>
      <c r="HW153" s="57"/>
      <c r="HX153" s="57"/>
      <c r="HY153" s="57"/>
      <c r="HZ153" s="57"/>
      <c r="IA153" s="57"/>
      <c r="IB153" s="57"/>
      <c r="IC153" s="57"/>
      <c r="ID153" s="57"/>
      <c r="IE153" s="57"/>
      <c r="IF153" s="57"/>
      <c r="IG153" s="57"/>
      <c r="IH153" s="57"/>
      <c r="II153" s="57"/>
      <c r="IJ153" s="57"/>
      <c r="IK153" s="57"/>
      <c r="IL153" s="57"/>
      <c r="IM153" s="57"/>
      <c r="IN153" s="57"/>
      <c r="IO153" s="57"/>
      <c r="IP153" s="57"/>
      <c r="IQ153" s="57"/>
      <c r="IR153" s="57"/>
      <c r="IS153" s="57"/>
      <c r="IT153" s="57"/>
      <c r="IU153" s="57"/>
      <c r="IV153" s="57"/>
      <c r="IW153" s="57"/>
      <c r="IX153" s="57"/>
      <c r="IY153" s="57"/>
      <c r="IZ153" s="57"/>
      <c r="JA153" s="57"/>
      <c r="JB153" s="57"/>
      <c r="JC153" s="57"/>
      <c r="JD153" s="57"/>
      <c r="JE153" s="57"/>
      <c r="JF153" s="57"/>
      <c r="JG153" s="57"/>
      <c r="JH153" s="57"/>
      <c r="JI153" s="57"/>
      <c r="JJ153" s="57"/>
      <c r="JK153" s="57"/>
      <c r="JL153" s="57"/>
      <c r="JM153" s="57"/>
      <c r="JN153" s="57"/>
      <c r="JO153" s="57"/>
      <c r="JP153" s="57"/>
      <c r="JQ153" s="57"/>
      <c r="JR153" s="57"/>
      <c r="JS153" s="57"/>
      <c r="JT153" s="57"/>
      <c r="JU153" s="57"/>
      <c r="JV153" s="57"/>
      <c r="JW153" s="57"/>
      <c r="JX153" s="57"/>
      <c r="JY153" s="57"/>
      <c r="JZ153" s="57"/>
      <c r="KA153" s="57"/>
      <c r="KB153" s="57"/>
      <c r="KC153" s="57"/>
      <c r="KD153" s="57"/>
      <c r="KE153" s="57"/>
      <c r="KF153" s="57"/>
      <c r="KG153" s="57"/>
      <c r="KH153" s="57"/>
      <c r="KI153" s="57"/>
      <c r="KJ153" s="57"/>
      <c r="KK153" s="57"/>
      <c r="KL153" s="57"/>
      <c r="KM153" s="57"/>
      <c r="KN153" s="57"/>
      <c r="KO153" s="57"/>
      <c r="KP153" s="57"/>
      <c r="KQ153" s="57"/>
      <c r="KR153" s="57"/>
      <c r="KS153" s="57"/>
      <c r="KT153" s="57"/>
      <c r="KU153" s="57"/>
      <c r="KV153" s="57"/>
      <c r="KW153" s="57"/>
      <c r="KX153" s="57"/>
      <c r="KY153" s="57"/>
      <c r="KZ153" s="57"/>
      <c r="LA153" s="57"/>
      <c r="LB153" s="57"/>
      <c r="LC153" s="57"/>
      <c r="LD153" s="57"/>
      <c r="LE153" s="57"/>
      <c r="LF153" s="57"/>
      <c r="LG153" s="57"/>
      <c r="LH153" s="57"/>
      <c r="LI153" s="57"/>
      <c r="LJ153" s="57"/>
      <c r="LK153" s="57"/>
      <c r="LL153" s="57"/>
      <c r="LM153" s="57"/>
      <c r="LN153" s="57"/>
      <c r="LO153" s="57"/>
      <c r="LP153" s="57"/>
      <c r="LQ153" s="57"/>
      <c r="LR153" s="57"/>
      <c r="LS153" s="57"/>
      <c r="LT153" s="57"/>
      <c r="LU153" s="57"/>
      <c r="LV153" s="57"/>
      <c r="LW153" s="57"/>
      <c r="LX153" s="57"/>
      <c r="LY153" s="57"/>
      <c r="LZ153" s="57"/>
      <c r="MA153" s="57"/>
      <c r="MB153" s="57"/>
      <c r="MC153" s="57"/>
      <c r="MD153" s="57"/>
      <c r="ME153" s="57"/>
      <c r="MF153" s="57"/>
      <c r="MG153" s="57"/>
      <c r="MH153" s="57"/>
      <c r="MI153" s="57"/>
      <c r="MJ153" s="57"/>
      <c r="MK153" s="57"/>
      <c r="ML153" s="57"/>
      <c r="MM153" s="57"/>
      <c r="MN153" s="57"/>
      <c r="MO153" s="57"/>
      <c r="MP153" s="57"/>
      <c r="MQ153" s="57"/>
      <c r="MR153" s="57"/>
      <c r="MS153" s="57"/>
      <c r="MT153" s="57"/>
      <c r="MU153" s="57"/>
      <c r="MV153" s="57"/>
      <c r="MW153" s="57"/>
      <c r="MX153" s="57"/>
      <c r="MY153" s="57"/>
      <c r="MZ153" s="57"/>
      <c r="NA153" s="57"/>
      <c r="NB153" s="57"/>
      <c r="NC153" s="57"/>
      <c r="ND153" s="57"/>
      <c r="NE153" s="57"/>
      <c r="NF153" s="57"/>
      <c r="NG153" s="57"/>
      <c r="NH153" s="57"/>
      <c r="NI153" s="57"/>
      <c r="NJ153" s="57"/>
      <c r="NK153" s="57"/>
      <c r="NL153" s="57"/>
      <c r="NM153" s="57"/>
      <c r="NN153" s="57"/>
      <c r="NO153" s="57"/>
      <c r="NP153" s="57"/>
      <c r="NQ153" s="57"/>
      <c r="NR153" s="57"/>
      <c r="NS153" s="57"/>
      <c r="NT153" s="57"/>
      <c r="NU153" s="57"/>
      <c r="NV153" s="57"/>
      <c r="NW153" s="57"/>
      <c r="NX153" s="57"/>
      <c r="NY153" s="57"/>
      <c r="NZ153" s="57"/>
      <c r="OA153" s="57"/>
      <c r="OB153" s="57"/>
      <c r="OC153" s="57"/>
      <c r="OD153" s="57"/>
      <c r="OE153" s="57"/>
      <c r="OF153" s="57"/>
      <c r="OG153" s="57"/>
      <c r="OH153" s="57"/>
      <c r="OI153" s="57"/>
      <c r="OJ153" s="57"/>
      <c r="OK153" s="57"/>
      <c r="OL153" s="57"/>
      <c r="OM153" s="57"/>
      <c r="ON153" s="57"/>
      <c r="OO153" s="57"/>
      <c r="OP153" s="57"/>
      <c r="OQ153" s="57"/>
      <c r="OR153" s="57"/>
      <c r="OS153" s="57"/>
      <c r="OT153" s="57"/>
      <c r="OU153" s="57"/>
      <c r="OV153" s="57"/>
      <c r="OW153" s="57"/>
      <c r="OX153" s="57"/>
      <c r="OY153" s="57"/>
      <c r="OZ153" s="57"/>
      <c r="PA153" s="57"/>
      <c r="PB153" s="57"/>
      <c r="PC153" s="57"/>
      <c r="PD153" s="57"/>
      <c r="PE153" s="57"/>
      <c r="PF153" s="57"/>
      <c r="PG153" s="57"/>
      <c r="PH153" s="57"/>
      <c r="PI153" s="57"/>
      <c r="PJ153" s="57"/>
      <c r="PK153" s="57"/>
      <c r="PL153" s="57"/>
      <c r="PM153" s="57"/>
      <c r="PN153" s="57"/>
      <c r="PO153" s="57"/>
      <c r="PP153" s="57"/>
      <c r="PQ153" s="57"/>
      <c r="PR153" s="57"/>
      <c r="PS153" s="57"/>
      <c r="PT153" s="57"/>
      <c r="PU153" s="57"/>
      <c r="PV153" s="57"/>
      <c r="PW153" s="57"/>
      <c r="PX153" s="57"/>
      <c r="PY153" s="57"/>
      <c r="PZ153" s="57"/>
      <c r="QA153" s="57"/>
      <c r="QB153" s="57"/>
      <c r="QC153" s="57"/>
      <c r="QD153" s="57"/>
      <c r="QE153" s="57"/>
      <c r="QF153" s="57"/>
      <c r="QG153" s="57"/>
      <c r="QH153" s="57"/>
      <c r="QI153" s="57"/>
      <c r="QJ153" s="57"/>
      <c r="QK153" s="57"/>
      <c r="QL153" s="57"/>
      <c r="QM153" s="57"/>
      <c r="QN153" s="57"/>
      <c r="QO153" s="57"/>
      <c r="QP153" s="57"/>
      <c r="QQ153" s="57"/>
      <c r="QR153" s="57"/>
      <c r="QS153" s="57"/>
      <c r="QT153" s="57"/>
      <c r="QU153" s="57"/>
      <c r="QV153" s="57"/>
      <c r="QW153" s="57"/>
      <c r="QX153" s="57"/>
      <c r="QY153" s="57"/>
      <c r="QZ153" s="57"/>
      <c r="RA153" s="57"/>
      <c r="RB153" s="57"/>
      <c r="RC153" s="57"/>
      <c r="RD153" s="57"/>
      <c r="RE153" s="57"/>
      <c r="RF153" s="57"/>
      <c r="RG153" s="57"/>
      <c r="RH153" s="57"/>
      <c r="RI153" s="57"/>
      <c r="RJ153" s="57"/>
      <c r="RK153" s="57"/>
      <c r="RL153" s="57"/>
      <c r="RM153" s="57"/>
      <c r="RN153" s="57"/>
      <c r="RO153" s="57"/>
      <c r="RP153" s="57"/>
      <c r="RQ153" s="57"/>
      <c r="RR153" s="57"/>
      <c r="RS153" s="57"/>
      <c r="RT153" s="57"/>
      <c r="RU153" s="57"/>
      <c r="RV153" s="57"/>
      <c r="RW153" s="57"/>
      <c r="RX153" s="57"/>
      <c r="RY153" s="57"/>
      <c r="RZ153" s="57"/>
      <c r="SA153" s="57"/>
      <c r="SB153" s="57"/>
      <c r="SC153" s="57"/>
      <c r="SD153" s="57"/>
      <c r="SE153" s="57"/>
      <c r="SF153" s="57"/>
      <c r="SG153" s="57"/>
      <c r="SH153" s="57"/>
      <c r="SI153" s="57"/>
      <c r="SJ153" s="57"/>
      <c r="SK153" s="57"/>
      <c r="SL153" s="57"/>
      <c r="SM153" s="57"/>
      <c r="SN153" s="57"/>
      <c r="SO153" s="57"/>
      <c r="SP153" s="57"/>
      <c r="SQ153" s="57"/>
      <c r="SR153" s="57"/>
      <c r="SS153" s="57"/>
      <c r="ST153" s="57"/>
      <c r="SU153" s="57"/>
      <c r="SV153" s="57"/>
      <c r="SW153" s="57"/>
      <c r="SX153" s="57"/>
      <c r="SY153" s="57"/>
      <c r="SZ153" s="57"/>
      <c r="TA153" s="57"/>
      <c r="TB153" s="57"/>
      <c r="TC153" s="57"/>
      <c r="TD153" s="57"/>
      <c r="TE153" s="57"/>
      <c r="TF153" s="57"/>
      <c r="TG153" s="57"/>
      <c r="TH153" s="57"/>
      <c r="TI153" s="57"/>
      <c r="TJ153" s="57"/>
      <c r="TK153" s="57"/>
      <c r="TL153" s="57"/>
      <c r="TM153" s="57"/>
      <c r="TN153" s="57"/>
      <c r="TO153" s="57"/>
      <c r="TP153" s="57"/>
      <c r="TQ153" s="57"/>
      <c r="TR153" s="57"/>
      <c r="TS153" s="57"/>
      <c r="TT153" s="57"/>
      <c r="TU153" s="57"/>
      <c r="TV153" s="57"/>
      <c r="TW153" s="57"/>
      <c r="TX153" s="57"/>
      <c r="TY153" s="57"/>
      <c r="TZ153" s="57"/>
      <c r="UA153" s="57"/>
      <c r="UB153" s="57"/>
      <c r="UC153" s="57"/>
      <c r="UD153" s="57"/>
      <c r="UE153" s="57"/>
      <c r="UF153" s="57"/>
      <c r="UG153" s="57"/>
      <c r="UH153" s="57"/>
      <c r="UI153" s="57"/>
      <c r="UJ153" s="57"/>
      <c r="UK153" s="57"/>
      <c r="UL153" s="57"/>
      <c r="UM153" s="57"/>
      <c r="UN153" s="57"/>
      <c r="UO153" s="57"/>
      <c r="UP153" s="57"/>
      <c r="UQ153" s="57"/>
      <c r="UR153" s="57"/>
      <c r="US153" s="57"/>
      <c r="UT153" s="57"/>
      <c r="UU153" s="57"/>
      <c r="UV153" s="57"/>
      <c r="UW153" s="57"/>
      <c r="UX153" s="57"/>
      <c r="UY153" s="57"/>
      <c r="UZ153" s="57"/>
      <c r="VA153" s="57"/>
      <c r="VB153" s="57"/>
      <c r="VC153" s="57"/>
      <c r="VD153" s="57"/>
      <c r="VE153" s="57"/>
      <c r="VF153" s="57"/>
      <c r="VG153" s="57"/>
      <c r="VH153" s="57"/>
      <c r="VI153" s="57"/>
      <c r="VJ153" s="57"/>
      <c r="VK153" s="57"/>
      <c r="VL153" s="57"/>
      <c r="VM153" s="57"/>
      <c r="VN153" s="57"/>
      <c r="VO153" s="57"/>
      <c r="VP153" s="57"/>
      <c r="VQ153" s="57"/>
      <c r="VR153" s="57"/>
      <c r="VS153" s="57"/>
      <c r="VT153" s="57"/>
      <c r="VU153" s="57"/>
      <c r="VV153" s="57"/>
      <c r="VW153" s="57"/>
      <c r="VX153" s="57"/>
      <c r="VY153" s="57"/>
      <c r="VZ153" s="57"/>
      <c r="WA153" s="57"/>
      <c r="WB153" s="57"/>
      <c r="WC153" s="57"/>
      <c r="WD153" s="57"/>
      <c r="WE153" s="57"/>
      <c r="WF153" s="57"/>
      <c r="WG153" s="57"/>
      <c r="WH153" s="57"/>
      <c r="WI153" s="57"/>
      <c r="WJ153" s="57"/>
      <c r="WK153" s="57"/>
      <c r="WL153" s="57"/>
      <c r="WM153" s="57"/>
      <c r="WN153" s="57"/>
      <c r="WO153" s="57"/>
      <c r="WP153" s="57"/>
      <c r="WQ153" s="57"/>
      <c r="WR153" s="57"/>
      <c r="WS153" s="57"/>
      <c r="WT153" s="57"/>
      <c r="WU153" s="57"/>
      <c r="WV153" s="57"/>
      <c r="WW153" s="57"/>
      <c r="WX153" s="57"/>
      <c r="WY153" s="57"/>
      <c r="WZ153" s="57"/>
      <c r="XA153" s="57"/>
      <c r="XB153" s="57"/>
      <c r="XC153" s="57"/>
      <c r="XD153" s="57"/>
      <c r="XE153" s="57"/>
      <c r="XF153" s="57"/>
      <c r="XG153" s="57"/>
      <c r="XH153" s="57"/>
      <c r="XI153" s="57"/>
      <c r="XJ153" s="57"/>
      <c r="XK153" s="57"/>
      <c r="XL153" s="57"/>
      <c r="XM153" s="57"/>
      <c r="XN153" s="57"/>
      <c r="XO153" s="57"/>
      <c r="XP153" s="57"/>
      <c r="XQ153" s="57"/>
      <c r="XR153" s="57"/>
      <c r="XS153" s="57"/>
      <c r="XT153" s="57"/>
      <c r="XU153" s="57"/>
      <c r="XV153" s="57"/>
      <c r="XW153" s="57"/>
      <c r="XX153" s="57"/>
      <c r="XY153" s="57"/>
      <c r="XZ153" s="57"/>
      <c r="YA153" s="57"/>
      <c r="YB153" s="57"/>
      <c r="YC153" s="57"/>
      <c r="YD153" s="57"/>
      <c r="YE153" s="57"/>
      <c r="YF153" s="57"/>
      <c r="YG153" s="57"/>
      <c r="YH153" s="57"/>
      <c r="YI153" s="57"/>
      <c r="YJ153" s="57"/>
      <c r="YK153" s="57"/>
      <c r="YL153" s="57"/>
      <c r="YM153" s="57"/>
      <c r="YN153" s="57"/>
      <c r="YO153" s="57"/>
      <c r="YP153" s="57"/>
      <c r="YQ153" s="57"/>
      <c r="YR153" s="57"/>
      <c r="YS153" s="57"/>
      <c r="YT153" s="57"/>
      <c r="YU153" s="57"/>
      <c r="YV153" s="57"/>
      <c r="YW153" s="57"/>
      <c r="YX153" s="57"/>
      <c r="YY153" s="57"/>
    </row>
    <row r="154" spans="2:675" x14ac:dyDescent="0.25">
      <c r="B154" s="154"/>
      <c r="C154" s="60">
        <f t="shared" si="4"/>
        <v>152</v>
      </c>
      <c r="D154" s="57"/>
      <c r="E154" s="57"/>
      <c r="F154" s="57">
        <f t="shared" ca="1" si="5"/>
        <v>0</v>
      </c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>
        <v>0</v>
      </c>
      <c r="V154" s="57">
        <v>0</v>
      </c>
      <c r="W154" s="57">
        <v>0</v>
      </c>
      <c r="X154" s="57"/>
      <c r="Y154" s="57"/>
      <c r="Z154" s="57">
        <v>0</v>
      </c>
      <c r="AA154" s="57">
        <v>0</v>
      </c>
      <c r="AB154" s="57">
        <v>0</v>
      </c>
      <c r="AC154" s="57">
        <v>0</v>
      </c>
      <c r="AD154" s="57">
        <v>0</v>
      </c>
      <c r="AE154" s="57"/>
      <c r="AF154" s="57">
        <v>0</v>
      </c>
      <c r="AG154" s="57">
        <v>0</v>
      </c>
      <c r="AH154" s="57">
        <v>0</v>
      </c>
      <c r="AI154" s="57">
        <v>0</v>
      </c>
      <c r="AJ154" s="57">
        <v>0</v>
      </c>
      <c r="AK154" s="57">
        <v>0</v>
      </c>
      <c r="AL154" s="57">
        <v>0</v>
      </c>
      <c r="AM154" s="57">
        <v>0</v>
      </c>
      <c r="AN154" s="57">
        <v>0</v>
      </c>
      <c r="AO154" s="57">
        <v>0</v>
      </c>
      <c r="AP154" s="57">
        <v>0</v>
      </c>
      <c r="AQ154" s="57">
        <v>0</v>
      </c>
      <c r="AR154" s="57">
        <v>0</v>
      </c>
      <c r="AS154" s="57"/>
      <c r="AT154" s="57">
        <v>0</v>
      </c>
      <c r="AU154" s="57">
        <v>0</v>
      </c>
      <c r="AV154" s="57">
        <v>0</v>
      </c>
      <c r="AW154" s="57">
        <v>0</v>
      </c>
      <c r="AX154" s="57">
        <v>0</v>
      </c>
      <c r="AY154" s="57">
        <v>0</v>
      </c>
      <c r="AZ154" s="57">
        <v>0</v>
      </c>
      <c r="BA154" s="57">
        <v>0</v>
      </c>
      <c r="BB154" s="57">
        <v>0</v>
      </c>
      <c r="BC154" s="57">
        <v>0</v>
      </c>
      <c r="BD154" s="57">
        <v>0</v>
      </c>
      <c r="BE154" s="57">
        <v>0</v>
      </c>
      <c r="BF154" s="57">
        <v>0</v>
      </c>
      <c r="BG154" s="57">
        <v>0</v>
      </c>
      <c r="BH154" s="57">
        <v>0</v>
      </c>
      <c r="BI154" s="57">
        <v>0</v>
      </c>
      <c r="BJ154" s="57"/>
      <c r="BK154" s="57"/>
      <c r="BL154" s="57">
        <v>0</v>
      </c>
      <c r="BM154" s="57">
        <v>0</v>
      </c>
      <c r="BN154" s="57">
        <v>0</v>
      </c>
      <c r="BO154" s="57">
        <v>0</v>
      </c>
      <c r="BP154" s="57">
        <v>0</v>
      </c>
      <c r="BQ154" s="57">
        <v>0</v>
      </c>
      <c r="BR154" s="57">
        <v>0</v>
      </c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  <c r="EC154" s="57"/>
      <c r="ED154" s="57"/>
      <c r="EE154" s="57"/>
      <c r="EF154" s="57"/>
      <c r="EG154" s="57"/>
      <c r="EH154" s="57"/>
      <c r="EI154" s="57"/>
      <c r="EJ154" s="57"/>
      <c r="EK154" s="57"/>
      <c r="EL154" s="57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EX154" s="57"/>
      <c r="EY154" s="57"/>
      <c r="EZ154" s="57"/>
      <c r="FA154" s="57"/>
      <c r="FB154" s="57"/>
      <c r="FC154" s="57"/>
      <c r="FD154" s="57"/>
      <c r="FE154" s="57"/>
      <c r="FF154" s="57"/>
      <c r="FG154" s="57"/>
      <c r="FH154" s="57"/>
      <c r="FI154" s="57"/>
      <c r="FJ154" s="57"/>
      <c r="FK154" s="57"/>
      <c r="FL154" s="57"/>
      <c r="FM154" s="57"/>
      <c r="FN154" s="57"/>
      <c r="FO154" s="57"/>
      <c r="FP154" s="57"/>
      <c r="FQ154" s="57"/>
      <c r="FR154" s="57"/>
      <c r="FS154" s="57"/>
      <c r="FT154" s="57"/>
      <c r="FU154" s="57"/>
      <c r="FV154" s="57"/>
      <c r="FW154" s="57"/>
      <c r="FX154" s="57"/>
      <c r="FY154" s="57"/>
      <c r="FZ154" s="57"/>
      <c r="GA154" s="57"/>
      <c r="GB154" s="57"/>
      <c r="GC154" s="57"/>
      <c r="GD154" s="57"/>
      <c r="GE154" s="57"/>
      <c r="GF154" s="57"/>
      <c r="GG154" s="57"/>
      <c r="GH154" s="57"/>
      <c r="GI154" s="57"/>
      <c r="GJ154" s="57"/>
      <c r="GK154" s="57"/>
      <c r="GL154" s="57"/>
      <c r="GM154" s="57"/>
      <c r="GN154" s="57"/>
      <c r="GO154" s="57"/>
      <c r="GP154" s="57"/>
      <c r="GQ154" s="57"/>
      <c r="GR154" s="57"/>
      <c r="GS154" s="57"/>
      <c r="GT154" s="57"/>
      <c r="GU154" s="57"/>
      <c r="GV154" s="57"/>
      <c r="GW154" s="57"/>
      <c r="GX154" s="57"/>
      <c r="GY154" s="57"/>
      <c r="GZ154" s="57"/>
      <c r="HA154" s="57"/>
      <c r="HB154" s="57"/>
      <c r="HC154" s="57"/>
      <c r="HD154" s="57"/>
      <c r="HE154" s="57"/>
      <c r="HF154" s="57"/>
      <c r="HG154" s="57"/>
      <c r="HH154" s="57"/>
      <c r="HI154" s="57"/>
      <c r="HJ154" s="57"/>
      <c r="HK154" s="57"/>
      <c r="HL154" s="57"/>
      <c r="HM154" s="57"/>
      <c r="HN154" s="57"/>
      <c r="HO154" s="57"/>
      <c r="HP154" s="57"/>
      <c r="HQ154" s="57"/>
      <c r="HR154" s="57"/>
      <c r="HS154" s="57"/>
      <c r="HT154" s="57"/>
      <c r="HU154" s="57"/>
      <c r="HV154" s="57"/>
      <c r="HW154" s="57"/>
      <c r="HX154" s="57"/>
      <c r="HY154" s="57"/>
      <c r="HZ154" s="57"/>
      <c r="IA154" s="57"/>
      <c r="IB154" s="57"/>
      <c r="IC154" s="57"/>
      <c r="ID154" s="57"/>
      <c r="IE154" s="57"/>
      <c r="IF154" s="57"/>
      <c r="IG154" s="57"/>
      <c r="IH154" s="57"/>
      <c r="II154" s="57"/>
      <c r="IJ154" s="57"/>
      <c r="IK154" s="57"/>
      <c r="IL154" s="57"/>
      <c r="IM154" s="57"/>
      <c r="IN154" s="57"/>
      <c r="IO154" s="57"/>
      <c r="IP154" s="57"/>
      <c r="IQ154" s="57"/>
      <c r="IR154" s="57"/>
      <c r="IS154" s="57"/>
      <c r="IT154" s="57"/>
      <c r="IU154" s="57"/>
      <c r="IV154" s="57"/>
      <c r="IW154" s="57"/>
      <c r="IX154" s="57"/>
      <c r="IY154" s="57"/>
      <c r="IZ154" s="57"/>
      <c r="JA154" s="57"/>
      <c r="JB154" s="57"/>
      <c r="JC154" s="57"/>
      <c r="JD154" s="57"/>
      <c r="JE154" s="57"/>
      <c r="JF154" s="57"/>
      <c r="JG154" s="57"/>
      <c r="JH154" s="57"/>
      <c r="JI154" s="57"/>
      <c r="JJ154" s="57"/>
      <c r="JK154" s="57"/>
      <c r="JL154" s="57"/>
      <c r="JM154" s="57"/>
      <c r="JN154" s="57"/>
      <c r="JO154" s="57"/>
      <c r="JP154" s="57"/>
      <c r="JQ154" s="57"/>
      <c r="JR154" s="57"/>
      <c r="JS154" s="57"/>
      <c r="JT154" s="57"/>
      <c r="JU154" s="57"/>
      <c r="JV154" s="57"/>
      <c r="JW154" s="57"/>
      <c r="JX154" s="57"/>
      <c r="JY154" s="57"/>
      <c r="JZ154" s="57"/>
      <c r="KA154" s="57"/>
      <c r="KB154" s="57"/>
      <c r="KC154" s="57"/>
      <c r="KD154" s="57"/>
      <c r="KE154" s="57"/>
      <c r="KF154" s="57"/>
      <c r="KG154" s="57"/>
      <c r="KH154" s="57"/>
      <c r="KI154" s="57"/>
      <c r="KJ154" s="57"/>
      <c r="KK154" s="57"/>
      <c r="KL154" s="57"/>
      <c r="KM154" s="57"/>
      <c r="KN154" s="57"/>
      <c r="KO154" s="57"/>
      <c r="KP154" s="57"/>
      <c r="KQ154" s="57"/>
      <c r="KR154" s="57"/>
      <c r="KS154" s="57"/>
      <c r="KT154" s="57"/>
      <c r="KU154" s="57"/>
      <c r="KV154" s="57"/>
      <c r="KW154" s="57"/>
      <c r="KX154" s="57"/>
      <c r="KY154" s="57"/>
      <c r="KZ154" s="57"/>
      <c r="LA154" s="57"/>
      <c r="LB154" s="57"/>
      <c r="LC154" s="57"/>
      <c r="LD154" s="57"/>
      <c r="LE154" s="57"/>
      <c r="LF154" s="57"/>
      <c r="LG154" s="57"/>
      <c r="LH154" s="57"/>
      <c r="LI154" s="57"/>
      <c r="LJ154" s="57"/>
      <c r="LK154" s="57"/>
      <c r="LL154" s="57"/>
      <c r="LM154" s="57"/>
      <c r="LN154" s="57"/>
      <c r="LO154" s="57"/>
      <c r="LP154" s="57"/>
      <c r="LQ154" s="57"/>
      <c r="LR154" s="57"/>
      <c r="LS154" s="57"/>
      <c r="LT154" s="57"/>
      <c r="LU154" s="57"/>
      <c r="LV154" s="57"/>
      <c r="LW154" s="57"/>
      <c r="LX154" s="57"/>
      <c r="LY154" s="57"/>
      <c r="LZ154" s="57"/>
      <c r="MA154" s="57"/>
      <c r="MB154" s="57"/>
      <c r="MC154" s="57"/>
      <c r="MD154" s="57"/>
      <c r="ME154" s="57"/>
      <c r="MF154" s="57"/>
      <c r="MG154" s="57"/>
      <c r="MH154" s="57"/>
      <c r="MI154" s="57"/>
      <c r="MJ154" s="57"/>
      <c r="MK154" s="57"/>
      <c r="ML154" s="57"/>
      <c r="MM154" s="57"/>
      <c r="MN154" s="57"/>
      <c r="MO154" s="57"/>
      <c r="MP154" s="57"/>
      <c r="MQ154" s="57"/>
      <c r="MR154" s="57"/>
      <c r="MS154" s="57"/>
      <c r="MT154" s="57"/>
      <c r="MU154" s="57"/>
      <c r="MV154" s="57"/>
      <c r="MW154" s="57"/>
      <c r="MX154" s="57"/>
      <c r="MY154" s="57"/>
      <c r="MZ154" s="57"/>
      <c r="NA154" s="57"/>
      <c r="NB154" s="57"/>
      <c r="NC154" s="57"/>
      <c r="ND154" s="57"/>
      <c r="NE154" s="57"/>
      <c r="NF154" s="57"/>
      <c r="NG154" s="57"/>
      <c r="NH154" s="57"/>
      <c r="NI154" s="57"/>
      <c r="NJ154" s="57"/>
      <c r="NK154" s="57"/>
      <c r="NL154" s="57"/>
      <c r="NM154" s="57"/>
      <c r="NN154" s="57"/>
      <c r="NO154" s="57"/>
      <c r="NP154" s="57"/>
      <c r="NQ154" s="57"/>
      <c r="NR154" s="57"/>
      <c r="NS154" s="57"/>
      <c r="NT154" s="57"/>
      <c r="NU154" s="57"/>
      <c r="NV154" s="57"/>
      <c r="NW154" s="57"/>
      <c r="NX154" s="57"/>
      <c r="NY154" s="57"/>
      <c r="NZ154" s="57"/>
      <c r="OA154" s="57"/>
      <c r="OB154" s="57"/>
      <c r="OC154" s="57"/>
      <c r="OD154" s="57"/>
      <c r="OE154" s="57"/>
      <c r="OF154" s="57"/>
      <c r="OG154" s="57"/>
      <c r="OH154" s="57"/>
      <c r="OI154" s="57"/>
      <c r="OJ154" s="57"/>
      <c r="OK154" s="57"/>
      <c r="OL154" s="57"/>
      <c r="OM154" s="57"/>
      <c r="ON154" s="57"/>
      <c r="OO154" s="57"/>
      <c r="OP154" s="57"/>
      <c r="OQ154" s="57"/>
      <c r="OR154" s="57"/>
      <c r="OS154" s="57"/>
      <c r="OT154" s="57"/>
      <c r="OU154" s="57"/>
      <c r="OV154" s="57"/>
      <c r="OW154" s="57"/>
      <c r="OX154" s="57"/>
      <c r="OY154" s="57"/>
      <c r="OZ154" s="57"/>
      <c r="PA154" s="57"/>
      <c r="PB154" s="57"/>
      <c r="PC154" s="57"/>
      <c r="PD154" s="57"/>
      <c r="PE154" s="57"/>
      <c r="PF154" s="57"/>
      <c r="PG154" s="57"/>
      <c r="PH154" s="57"/>
      <c r="PI154" s="57"/>
      <c r="PJ154" s="57"/>
      <c r="PK154" s="57"/>
      <c r="PL154" s="57"/>
      <c r="PM154" s="57"/>
      <c r="PN154" s="57"/>
      <c r="PO154" s="57"/>
      <c r="PP154" s="57"/>
      <c r="PQ154" s="57"/>
      <c r="PR154" s="57"/>
      <c r="PS154" s="57"/>
      <c r="PT154" s="57"/>
      <c r="PU154" s="57"/>
      <c r="PV154" s="57"/>
      <c r="PW154" s="57"/>
      <c r="PX154" s="57"/>
      <c r="PY154" s="57"/>
      <c r="PZ154" s="57"/>
      <c r="QA154" s="57"/>
      <c r="QB154" s="57"/>
      <c r="QC154" s="57"/>
      <c r="QD154" s="57"/>
      <c r="QE154" s="57"/>
      <c r="QF154" s="57"/>
      <c r="QG154" s="57"/>
      <c r="QH154" s="57"/>
      <c r="QI154" s="57"/>
      <c r="QJ154" s="57"/>
      <c r="QK154" s="57"/>
      <c r="QL154" s="57"/>
      <c r="QM154" s="57"/>
      <c r="QN154" s="57"/>
      <c r="QO154" s="57"/>
      <c r="QP154" s="57"/>
      <c r="QQ154" s="57"/>
      <c r="QR154" s="57"/>
      <c r="QS154" s="57"/>
      <c r="QT154" s="57"/>
      <c r="QU154" s="57"/>
      <c r="QV154" s="57"/>
      <c r="QW154" s="57"/>
      <c r="QX154" s="57"/>
      <c r="QY154" s="57"/>
      <c r="QZ154" s="57"/>
      <c r="RA154" s="57"/>
      <c r="RB154" s="57"/>
      <c r="RC154" s="57"/>
      <c r="RD154" s="57"/>
      <c r="RE154" s="57"/>
      <c r="RF154" s="57"/>
      <c r="RG154" s="57"/>
      <c r="RH154" s="57"/>
      <c r="RI154" s="57"/>
      <c r="RJ154" s="57"/>
      <c r="RK154" s="57"/>
      <c r="RL154" s="57"/>
      <c r="RM154" s="57"/>
      <c r="RN154" s="57"/>
      <c r="RO154" s="57"/>
      <c r="RP154" s="57"/>
      <c r="RQ154" s="57"/>
      <c r="RR154" s="57"/>
      <c r="RS154" s="57"/>
      <c r="RT154" s="57"/>
      <c r="RU154" s="57"/>
      <c r="RV154" s="57"/>
      <c r="RW154" s="57"/>
      <c r="RX154" s="57"/>
      <c r="RY154" s="57"/>
      <c r="RZ154" s="57"/>
      <c r="SA154" s="57"/>
      <c r="SB154" s="57"/>
      <c r="SC154" s="57"/>
      <c r="SD154" s="57"/>
      <c r="SE154" s="57"/>
      <c r="SF154" s="57"/>
      <c r="SG154" s="57"/>
      <c r="SH154" s="57"/>
      <c r="SI154" s="57"/>
      <c r="SJ154" s="57"/>
      <c r="SK154" s="57"/>
      <c r="SL154" s="57"/>
      <c r="SM154" s="57"/>
      <c r="SN154" s="57"/>
      <c r="SO154" s="57"/>
      <c r="SP154" s="57"/>
      <c r="SQ154" s="57"/>
      <c r="SR154" s="57"/>
      <c r="SS154" s="57"/>
      <c r="ST154" s="57"/>
      <c r="SU154" s="57"/>
      <c r="SV154" s="57"/>
      <c r="SW154" s="57"/>
      <c r="SX154" s="57"/>
      <c r="SY154" s="57"/>
      <c r="SZ154" s="57"/>
      <c r="TA154" s="57"/>
      <c r="TB154" s="57"/>
      <c r="TC154" s="57"/>
      <c r="TD154" s="57"/>
      <c r="TE154" s="57"/>
      <c r="TF154" s="57"/>
      <c r="TG154" s="57"/>
      <c r="TH154" s="57"/>
      <c r="TI154" s="57"/>
      <c r="TJ154" s="57"/>
      <c r="TK154" s="57"/>
      <c r="TL154" s="57"/>
      <c r="TM154" s="57"/>
      <c r="TN154" s="57"/>
      <c r="TO154" s="57"/>
      <c r="TP154" s="57"/>
      <c r="TQ154" s="57"/>
      <c r="TR154" s="57"/>
      <c r="TS154" s="57"/>
      <c r="TT154" s="57"/>
      <c r="TU154" s="57"/>
      <c r="TV154" s="57"/>
      <c r="TW154" s="57"/>
      <c r="TX154" s="57"/>
      <c r="TY154" s="57"/>
      <c r="TZ154" s="57"/>
      <c r="UA154" s="57"/>
      <c r="UB154" s="57"/>
      <c r="UC154" s="57"/>
      <c r="UD154" s="57"/>
      <c r="UE154" s="57"/>
      <c r="UF154" s="57"/>
      <c r="UG154" s="57"/>
      <c r="UH154" s="57"/>
      <c r="UI154" s="57"/>
      <c r="UJ154" s="57"/>
      <c r="UK154" s="57"/>
      <c r="UL154" s="57"/>
      <c r="UM154" s="57"/>
      <c r="UN154" s="57"/>
      <c r="UO154" s="57"/>
      <c r="UP154" s="57"/>
      <c r="UQ154" s="57"/>
      <c r="UR154" s="57"/>
      <c r="US154" s="57"/>
      <c r="UT154" s="57"/>
      <c r="UU154" s="57"/>
      <c r="UV154" s="57"/>
      <c r="UW154" s="57"/>
      <c r="UX154" s="57"/>
      <c r="UY154" s="57"/>
      <c r="UZ154" s="57"/>
      <c r="VA154" s="57"/>
      <c r="VB154" s="57"/>
      <c r="VC154" s="57"/>
      <c r="VD154" s="57"/>
      <c r="VE154" s="57"/>
      <c r="VF154" s="57"/>
      <c r="VG154" s="57"/>
      <c r="VH154" s="57"/>
      <c r="VI154" s="57"/>
      <c r="VJ154" s="57"/>
      <c r="VK154" s="57"/>
      <c r="VL154" s="57"/>
      <c r="VM154" s="57"/>
      <c r="VN154" s="57"/>
      <c r="VO154" s="57"/>
      <c r="VP154" s="57"/>
      <c r="VQ154" s="57"/>
      <c r="VR154" s="57"/>
      <c r="VS154" s="57"/>
      <c r="VT154" s="57"/>
      <c r="VU154" s="57"/>
      <c r="VV154" s="57"/>
      <c r="VW154" s="57"/>
      <c r="VX154" s="57"/>
      <c r="VY154" s="57"/>
      <c r="VZ154" s="57"/>
      <c r="WA154" s="57"/>
      <c r="WB154" s="57"/>
      <c r="WC154" s="57"/>
      <c r="WD154" s="57"/>
      <c r="WE154" s="57"/>
      <c r="WF154" s="57"/>
      <c r="WG154" s="57"/>
      <c r="WH154" s="57"/>
      <c r="WI154" s="57"/>
      <c r="WJ154" s="57"/>
      <c r="WK154" s="57"/>
      <c r="WL154" s="57"/>
      <c r="WM154" s="57"/>
      <c r="WN154" s="57"/>
      <c r="WO154" s="57"/>
      <c r="WP154" s="57"/>
      <c r="WQ154" s="57"/>
      <c r="WR154" s="57"/>
      <c r="WS154" s="57"/>
      <c r="WT154" s="57"/>
      <c r="WU154" s="57"/>
      <c r="WV154" s="57"/>
      <c r="WW154" s="57"/>
      <c r="WX154" s="57"/>
      <c r="WY154" s="57"/>
      <c r="WZ154" s="57"/>
      <c r="XA154" s="57"/>
      <c r="XB154" s="57"/>
      <c r="XC154" s="57"/>
      <c r="XD154" s="57"/>
      <c r="XE154" s="57"/>
      <c r="XF154" s="57"/>
      <c r="XG154" s="57"/>
      <c r="XH154" s="57"/>
      <c r="XI154" s="57"/>
      <c r="XJ154" s="57"/>
      <c r="XK154" s="57"/>
      <c r="XL154" s="57"/>
      <c r="XM154" s="57"/>
      <c r="XN154" s="57"/>
      <c r="XO154" s="57"/>
      <c r="XP154" s="57"/>
      <c r="XQ154" s="57"/>
      <c r="XR154" s="57"/>
      <c r="XS154" s="57"/>
      <c r="XT154" s="57"/>
      <c r="XU154" s="57"/>
      <c r="XV154" s="57"/>
      <c r="XW154" s="57"/>
      <c r="XX154" s="57"/>
      <c r="XY154" s="57"/>
      <c r="XZ154" s="57"/>
      <c r="YA154" s="57"/>
      <c r="YB154" s="57"/>
      <c r="YC154" s="57"/>
      <c r="YD154" s="57"/>
      <c r="YE154" s="57"/>
      <c r="YF154" s="57"/>
      <c r="YG154" s="57"/>
      <c r="YH154" s="57"/>
      <c r="YI154" s="57"/>
      <c r="YJ154" s="57"/>
      <c r="YK154" s="57"/>
      <c r="YL154" s="57"/>
      <c r="YM154" s="57"/>
      <c r="YN154" s="57"/>
      <c r="YO154" s="57"/>
      <c r="YP154" s="57"/>
      <c r="YQ154" s="57"/>
      <c r="YR154" s="57"/>
      <c r="YS154" s="57"/>
      <c r="YT154" s="57"/>
      <c r="YU154" s="57"/>
      <c r="YV154" s="57"/>
      <c r="YW154" s="57"/>
      <c r="YX154" s="57"/>
      <c r="YY154" s="57"/>
    </row>
    <row r="155" spans="2:675" x14ac:dyDescent="0.25">
      <c r="B155" s="154"/>
      <c r="C155" s="60">
        <f t="shared" si="4"/>
        <v>153</v>
      </c>
      <c r="D155" s="57"/>
      <c r="E155" s="57"/>
      <c r="F155" s="57">
        <f t="shared" ca="1" si="5"/>
        <v>0</v>
      </c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>
        <v>0</v>
      </c>
      <c r="V155" s="57">
        <v>0</v>
      </c>
      <c r="W155" s="57">
        <v>0</v>
      </c>
      <c r="X155" s="57"/>
      <c r="Y155" s="57"/>
      <c r="Z155" s="57">
        <v>0</v>
      </c>
      <c r="AA155" s="57">
        <v>0</v>
      </c>
      <c r="AB155" s="57">
        <v>0</v>
      </c>
      <c r="AC155" s="57">
        <v>0</v>
      </c>
      <c r="AD155" s="57">
        <v>0</v>
      </c>
      <c r="AE155" s="57"/>
      <c r="AF155" s="57">
        <v>0</v>
      </c>
      <c r="AG155" s="57">
        <v>0</v>
      </c>
      <c r="AH155" s="57">
        <v>0</v>
      </c>
      <c r="AI155" s="57">
        <v>0</v>
      </c>
      <c r="AJ155" s="57">
        <v>0</v>
      </c>
      <c r="AK155" s="57">
        <v>0</v>
      </c>
      <c r="AL155" s="57">
        <v>0</v>
      </c>
      <c r="AM155" s="57">
        <v>0</v>
      </c>
      <c r="AN155" s="57">
        <v>0</v>
      </c>
      <c r="AO155" s="57">
        <v>0</v>
      </c>
      <c r="AP155" s="57">
        <v>0</v>
      </c>
      <c r="AQ155" s="57">
        <v>0</v>
      </c>
      <c r="AR155" s="57">
        <v>0</v>
      </c>
      <c r="AS155" s="57"/>
      <c r="AT155" s="57">
        <v>0</v>
      </c>
      <c r="AU155" s="57">
        <v>0</v>
      </c>
      <c r="AV155" s="57">
        <v>0</v>
      </c>
      <c r="AW155" s="57">
        <v>0</v>
      </c>
      <c r="AX155" s="57">
        <v>0</v>
      </c>
      <c r="AY155" s="57">
        <v>0</v>
      </c>
      <c r="AZ155" s="57">
        <v>0</v>
      </c>
      <c r="BA155" s="57">
        <v>0</v>
      </c>
      <c r="BB155" s="57">
        <v>0</v>
      </c>
      <c r="BC155" s="57">
        <v>0</v>
      </c>
      <c r="BD155" s="57">
        <v>0</v>
      </c>
      <c r="BE155" s="57">
        <v>0</v>
      </c>
      <c r="BF155" s="57">
        <v>0</v>
      </c>
      <c r="BG155" s="57">
        <v>0</v>
      </c>
      <c r="BH155" s="57">
        <v>0</v>
      </c>
      <c r="BI155" s="57">
        <v>0</v>
      </c>
      <c r="BJ155" s="57"/>
      <c r="BK155" s="57"/>
      <c r="BL155" s="57">
        <v>0</v>
      </c>
      <c r="BM155" s="57">
        <v>0</v>
      </c>
      <c r="BN155" s="57">
        <v>0</v>
      </c>
      <c r="BO155" s="57">
        <v>0</v>
      </c>
      <c r="BP155" s="57">
        <v>0</v>
      </c>
      <c r="BQ155" s="57">
        <v>0</v>
      </c>
      <c r="BR155" s="57">
        <v>0</v>
      </c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  <c r="DS155" s="57"/>
      <c r="DT155" s="57"/>
      <c r="DU155" s="57"/>
      <c r="DV155" s="57"/>
      <c r="DW155" s="57"/>
      <c r="DX155" s="57"/>
      <c r="DY155" s="57"/>
      <c r="DZ155" s="57"/>
      <c r="EA155" s="57"/>
      <c r="EB155" s="57"/>
      <c r="EC155" s="57"/>
      <c r="ED155" s="57"/>
      <c r="EE155" s="57"/>
      <c r="EF155" s="57"/>
      <c r="EG155" s="57"/>
      <c r="EH155" s="57"/>
      <c r="EI155" s="57"/>
      <c r="EJ155" s="57"/>
      <c r="EK155" s="57"/>
      <c r="EL155" s="57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EX155" s="57"/>
      <c r="EY155" s="57"/>
      <c r="EZ155" s="57"/>
      <c r="FA155" s="57"/>
      <c r="FB155" s="57"/>
      <c r="FC155" s="57"/>
      <c r="FD155" s="57"/>
      <c r="FE155" s="57"/>
      <c r="FF155" s="57"/>
      <c r="FG155" s="57"/>
      <c r="FH155" s="57"/>
      <c r="FI155" s="57"/>
      <c r="FJ155" s="57"/>
      <c r="FK155" s="57"/>
      <c r="FL155" s="57"/>
      <c r="FM155" s="57"/>
      <c r="FN155" s="57"/>
      <c r="FO155" s="57"/>
      <c r="FP155" s="57"/>
      <c r="FQ155" s="57"/>
      <c r="FR155" s="57"/>
      <c r="FS155" s="57"/>
      <c r="FT155" s="57"/>
      <c r="FU155" s="57"/>
      <c r="FV155" s="57"/>
      <c r="FW155" s="57"/>
      <c r="FX155" s="57"/>
      <c r="FY155" s="57"/>
      <c r="FZ155" s="57"/>
      <c r="GA155" s="57"/>
      <c r="GB155" s="57"/>
      <c r="GC155" s="57"/>
      <c r="GD155" s="57"/>
      <c r="GE155" s="57"/>
      <c r="GF155" s="57"/>
      <c r="GG155" s="57"/>
      <c r="GH155" s="57"/>
      <c r="GI155" s="57"/>
      <c r="GJ155" s="57"/>
      <c r="GK155" s="57"/>
      <c r="GL155" s="57"/>
      <c r="GM155" s="57"/>
      <c r="GN155" s="57"/>
      <c r="GO155" s="57"/>
      <c r="GP155" s="57"/>
      <c r="GQ155" s="57"/>
      <c r="GR155" s="57"/>
      <c r="GS155" s="57"/>
      <c r="GT155" s="57"/>
      <c r="GU155" s="57"/>
      <c r="GV155" s="57"/>
      <c r="GW155" s="57"/>
      <c r="GX155" s="57"/>
      <c r="GY155" s="57"/>
      <c r="GZ155" s="57"/>
      <c r="HA155" s="57"/>
      <c r="HB155" s="57"/>
      <c r="HC155" s="57"/>
      <c r="HD155" s="57"/>
      <c r="HE155" s="57"/>
      <c r="HF155" s="57"/>
      <c r="HG155" s="57"/>
      <c r="HH155" s="57"/>
      <c r="HI155" s="57"/>
      <c r="HJ155" s="57"/>
      <c r="HK155" s="57"/>
      <c r="HL155" s="57"/>
      <c r="HM155" s="57"/>
      <c r="HN155" s="57"/>
      <c r="HO155" s="57"/>
      <c r="HP155" s="57"/>
      <c r="HQ155" s="57"/>
      <c r="HR155" s="57"/>
      <c r="HS155" s="57"/>
      <c r="HT155" s="57"/>
      <c r="HU155" s="57"/>
      <c r="HV155" s="57"/>
      <c r="HW155" s="57"/>
      <c r="HX155" s="57"/>
      <c r="HY155" s="57"/>
      <c r="HZ155" s="57"/>
      <c r="IA155" s="57"/>
      <c r="IB155" s="57"/>
      <c r="IC155" s="57"/>
      <c r="ID155" s="57"/>
      <c r="IE155" s="57"/>
      <c r="IF155" s="57"/>
      <c r="IG155" s="57"/>
      <c r="IH155" s="57"/>
      <c r="II155" s="57"/>
      <c r="IJ155" s="57"/>
      <c r="IK155" s="57"/>
      <c r="IL155" s="57"/>
      <c r="IM155" s="57"/>
      <c r="IN155" s="57"/>
      <c r="IO155" s="57"/>
      <c r="IP155" s="57"/>
      <c r="IQ155" s="57"/>
      <c r="IR155" s="57"/>
      <c r="IS155" s="57"/>
      <c r="IT155" s="57"/>
      <c r="IU155" s="57"/>
      <c r="IV155" s="57"/>
      <c r="IW155" s="57"/>
      <c r="IX155" s="57"/>
      <c r="IY155" s="57"/>
      <c r="IZ155" s="57"/>
      <c r="JA155" s="57"/>
      <c r="JB155" s="57"/>
      <c r="JC155" s="57"/>
      <c r="JD155" s="57"/>
      <c r="JE155" s="57"/>
      <c r="JF155" s="57"/>
      <c r="JG155" s="57"/>
      <c r="JH155" s="57"/>
      <c r="JI155" s="57"/>
      <c r="JJ155" s="57"/>
      <c r="JK155" s="57"/>
      <c r="JL155" s="57"/>
      <c r="JM155" s="57"/>
      <c r="JN155" s="57"/>
      <c r="JO155" s="57"/>
      <c r="JP155" s="57"/>
      <c r="JQ155" s="57"/>
      <c r="JR155" s="57"/>
      <c r="JS155" s="57"/>
      <c r="JT155" s="57"/>
      <c r="JU155" s="57"/>
      <c r="JV155" s="57"/>
      <c r="JW155" s="57"/>
      <c r="JX155" s="57"/>
      <c r="JY155" s="57"/>
      <c r="JZ155" s="57"/>
      <c r="KA155" s="57"/>
      <c r="KB155" s="57"/>
      <c r="KC155" s="57"/>
      <c r="KD155" s="57"/>
      <c r="KE155" s="57"/>
      <c r="KF155" s="57"/>
      <c r="KG155" s="57"/>
      <c r="KH155" s="57"/>
      <c r="KI155" s="57"/>
      <c r="KJ155" s="57"/>
      <c r="KK155" s="57"/>
      <c r="KL155" s="57"/>
      <c r="KM155" s="57"/>
      <c r="KN155" s="57"/>
      <c r="KO155" s="57"/>
      <c r="KP155" s="57"/>
      <c r="KQ155" s="57"/>
      <c r="KR155" s="57"/>
      <c r="KS155" s="57"/>
      <c r="KT155" s="57"/>
      <c r="KU155" s="57"/>
      <c r="KV155" s="57"/>
      <c r="KW155" s="57"/>
      <c r="KX155" s="57"/>
      <c r="KY155" s="57"/>
      <c r="KZ155" s="57"/>
      <c r="LA155" s="57"/>
      <c r="LB155" s="57"/>
      <c r="LC155" s="57"/>
      <c r="LD155" s="57"/>
      <c r="LE155" s="57"/>
      <c r="LF155" s="57"/>
      <c r="LG155" s="57"/>
      <c r="LH155" s="57"/>
      <c r="LI155" s="57"/>
      <c r="LJ155" s="57"/>
      <c r="LK155" s="57"/>
      <c r="LL155" s="57"/>
      <c r="LM155" s="57"/>
      <c r="LN155" s="57"/>
      <c r="LO155" s="57"/>
      <c r="LP155" s="57"/>
      <c r="LQ155" s="57"/>
      <c r="LR155" s="57"/>
      <c r="LS155" s="57"/>
      <c r="LT155" s="57"/>
      <c r="LU155" s="57"/>
      <c r="LV155" s="57"/>
      <c r="LW155" s="57"/>
      <c r="LX155" s="57"/>
      <c r="LY155" s="57"/>
      <c r="LZ155" s="57"/>
      <c r="MA155" s="57"/>
      <c r="MB155" s="57"/>
      <c r="MC155" s="57"/>
      <c r="MD155" s="57"/>
      <c r="ME155" s="57"/>
      <c r="MF155" s="57"/>
      <c r="MG155" s="57"/>
      <c r="MH155" s="57"/>
      <c r="MI155" s="57"/>
      <c r="MJ155" s="57"/>
      <c r="MK155" s="57"/>
      <c r="ML155" s="57"/>
      <c r="MM155" s="57"/>
      <c r="MN155" s="57"/>
      <c r="MO155" s="57"/>
      <c r="MP155" s="57"/>
      <c r="MQ155" s="57"/>
      <c r="MR155" s="57"/>
      <c r="MS155" s="57"/>
      <c r="MT155" s="57"/>
      <c r="MU155" s="57"/>
      <c r="MV155" s="57"/>
      <c r="MW155" s="57"/>
      <c r="MX155" s="57"/>
      <c r="MY155" s="57"/>
      <c r="MZ155" s="57"/>
      <c r="NA155" s="57"/>
      <c r="NB155" s="57"/>
      <c r="NC155" s="57"/>
      <c r="ND155" s="57"/>
      <c r="NE155" s="57"/>
      <c r="NF155" s="57"/>
      <c r="NG155" s="57"/>
      <c r="NH155" s="57"/>
      <c r="NI155" s="57"/>
      <c r="NJ155" s="57"/>
      <c r="NK155" s="57"/>
      <c r="NL155" s="57"/>
      <c r="NM155" s="57"/>
      <c r="NN155" s="57"/>
      <c r="NO155" s="57"/>
      <c r="NP155" s="57"/>
      <c r="NQ155" s="57"/>
      <c r="NR155" s="57"/>
      <c r="NS155" s="57"/>
      <c r="NT155" s="57"/>
      <c r="NU155" s="57"/>
      <c r="NV155" s="57"/>
      <c r="NW155" s="57"/>
      <c r="NX155" s="57"/>
      <c r="NY155" s="57"/>
      <c r="NZ155" s="57"/>
      <c r="OA155" s="57"/>
      <c r="OB155" s="57"/>
      <c r="OC155" s="57"/>
      <c r="OD155" s="57"/>
      <c r="OE155" s="57"/>
      <c r="OF155" s="57"/>
      <c r="OG155" s="57"/>
      <c r="OH155" s="57"/>
      <c r="OI155" s="57"/>
      <c r="OJ155" s="57"/>
      <c r="OK155" s="57"/>
      <c r="OL155" s="57"/>
      <c r="OM155" s="57"/>
      <c r="ON155" s="57"/>
      <c r="OO155" s="57"/>
      <c r="OP155" s="57"/>
      <c r="OQ155" s="57"/>
      <c r="OR155" s="57"/>
      <c r="OS155" s="57"/>
      <c r="OT155" s="57"/>
      <c r="OU155" s="57"/>
      <c r="OV155" s="57"/>
      <c r="OW155" s="57"/>
      <c r="OX155" s="57"/>
      <c r="OY155" s="57"/>
      <c r="OZ155" s="57"/>
      <c r="PA155" s="57"/>
      <c r="PB155" s="57"/>
      <c r="PC155" s="57"/>
      <c r="PD155" s="57"/>
      <c r="PE155" s="57"/>
      <c r="PF155" s="57"/>
      <c r="PG155" s="57"/>
      <c r="PH155" s="57"/>
      <c r="PI155" s="57"/>
      <c r="PJ155" s="57"/>
      <c r="PK155" s="57"/>
      <c r="PL155" s="57"/>
      <c r="PM155" s="57"/>
      <c r="PN155" s="57"/>
      <c r="PO155" s="57"/>
      <c r="PP155" s="57"/>
      <c r="PQ155" s="57"/>
      <c r="PR155" s="57"/>
      <c r="PS155" s="57"/>
      <c r="PT155" s="57"/>
      <c r="PU155" s="57"/>
      <c r="PV155" s="57"/>
      <c r="PW155" s="57"/>
      <c r="PX155" s="57"/>
      <c r="PY155" s="57"/>
      <c r="PZ155" s="57"/>
      <c r="QA155" s="57"/>
      <c r="QB155" s="57"/>
      <c r="QC155" s="57"/>
      <c r="QD155" s="57"/>
      <c r="QE155" s="57"/>
      <c r="QF155" s="57"/>
      <c r="QG155" s="57"/>
      <c r="QH155" s="57"/>
      <c r="QI155" s="57"/>
      <c r="QJ155" s="57"/>
      <c r="QK155" s="57"/>
      <c r="QL155" s="57"/>
      <c r="QM155" s="57"/>
      <c r="QN155" s="57"/>
      <c r="QO155" s="57"/>
      <c r="QP155" s="57"/>
      <c r="QQ155" s="57"/>
      <c r="QR155" s="57"/>
      <c r="QS155" s="57"/>
      <c r="QT155" s="57"/>
      <c r="QU155" s="57"/>
      <c r="QV155" s="57"/>
      <c r="QW155" s="57"/>
      <c r="QX155" s="57"/>
      <c r="QY155" s="57"/>
      <c r="QZ155" s="57"/>
      <c r="RA155" s="57"/>
      <c r="RB155" s="57"/>
      <c r="RC155" s="57"/>
      <c r="RD155" s="57"/>
      <c r="RE155" s="57"/>
      <c r="RF155" s="57"/>
      <c r="RG155" s="57"/>
      <c r="RH155" s="57"/>
      <c r="RI155" s="57"/>
      <c r="RJ155" s="57"/>
      <c r="RK155" s="57"/>
      <c r="RL155" s="57"/>
      <c r="RM155" s="57"/>
      <c r="RN155" s="57"/>
      <c r="RO155" s="57"/>
      <c r="RP155" s="57"/>
      <c r="RQ155" s="57"/>
      <c r="RR155" s="57"/>
      <c r="RS155" s="57"/>
      <c r="RT155" s="57"/>
      <c r="RU155" s="57"/>
      <c r="RV155" s="57"/>
      <c r="RW155" s="57"/>
      <c r="RX155" s="57"/>
      <c r="RY155" s="57"/>
      <c r="RZ155" s="57"/>
      <c r="SA155" s="57"/>
      <c r="SB155" s="57"/>
      <c r="SC155" s="57"/>
      <c r="SD155" s="57"/>
      <c r="SE155" s="57"/>
      <c r="SF155" s="57"/>
      <c r="SG155" s="57"/>
      <c r="SH155" s="57"/>
      <c r="SI155" s="57"/>
      <c r="SJ155" s="57"/>
      <c r="SK155" s="57"/>
      <c r="SL155" s="57"/>
      <c r="SM155" s="57"/>
      <c r="SN155" s="57"/>
      <c r="SO155" s="57"/>
      <c r="SP155" s="57"/>
      <c r="SQ155" s="57"/>
      <c r="SR155" s="57"/>
      <c r="SS155" s="57"/>
      <c r="ST155" s="57"/>
      <c r="SU155" s="57"/>
      <c r="SV155" s="57"/>
      <c r="SW155" s="57"/>
      <c r="SX155" s="57"/>
      <c r="SY155" s="57"/>
      <c r="SZ155" s="57"/>
      <c r="TA155" s="57"/>
      <c r="TB155" s="57"/>
      <c r="TC155" s="57"/>
      <c r="TD155" s="57"/>
      <c r="TE155" s="57"/>
      <c r="TF155" s="57"/>
      <c r="TG155" s="57"/>
      <c r="TH155" s="57"/>
      <c r="TI155" s="57"/>
      <c r="TJ155" s="57"/>
      <c r="TK155" s="57"/>
      <c r="TL155" s="57"/>
      <c r="TM155" s="57"/>
      <c r="TN155" s="57"/>
      <c r="TO155" s="57"/>
      <c r="TP155" s="57"/>
      <c r="TQ155" s="57"/>
      <c r="TR155" s="57"/>
      <c r="TS155" s="57"/>
      <c r="TT155" s="57"/>
      <c r="TU155" s="57"/>
      <c r="TV155" s="57"/>
      <c r="TW155" s="57"/>
      <c r="TX155" s="57"/>
      <c r="TY155" s="57"/>
      <c r="TZ155" s="57"/>
      <c r="UA155" s="57"/>
      <c r="UB155" s="57"/>
      <c r="UC155" s="57"/>
      <c r="UD155" s="57"/>
      <c r="UE155" s="57"/>
      <c r="UF155" s="57"/>
      <c r="UG155" s="57"/>
      <c r="UH155" s="57"/>
      <c r="UI155" s="57"/>
      <c r="UJ155" s="57"/>
      <c r="UK155" s="57"/>
      <c r="UL155" s="57"/>
      <c r="UM155" s="57"/>
      <c r="UN155" s="57"/>
      <c r="UO155" s="57"/>
      <c r="UP155" s="57"/>
      <c r="UQ155" s="57"/>
      <c r="UR155" s="57"/>
      <c r="US155" s="57"/>
      <c r="UT155" s="57"/>
      <c r="UU155" s="57"/>
      <c r="UV155" s="57"/>
      <c r="UW155" s="57"/>
      <c r="UX155" s="57"/>
      <c r="UY155" s="57"/>
      <c r="UZ155" s="57"/>
      <c r="VA155" s="57"/>
      <c r="VB155" s="57"/>
      <c r="VC155" s="57"/>
      <c r="VD155" s="57"/>
      <c r="VE155" s="57"/>
      <c r="VF155" s="57"/>
      <c r="VG155" s="57"/>
      <c r="VH155" s="57"/>
      <c r="VI155" s="57"/>
      <c r="VJ155" s="57"/>
      <c r="VK155" s="57"/>
      <c r="VL155" s="57"/>
      <c r="VM155" s="57"/>
      <c r="VN155" s="57"/>
      <c r="VO155" s="57"/>
      <c r="VP155" s="57"/>
      <c r="VQ155" s="57"/>
      <c r="VR155" s="57"/>
      <c r="VS155" s="57"/>
      <c r="VT155" s="57"/>
      <c r="VU155" s="57"/>
      <c r="VV155" s="57"/>
      <c r="VW155" s="57"/>
      <c r="VX155" s="57"/>
      <c r="VY155" s="57"/>
      <c r="VZ155" s="57"/>
      <c r="WA155" s="57"/>
      <c r="WB155" s="57"/>
      <c r="WC155" s="57"/>
      <c r="WD155" s="57"/>
      <c r="WE155" s="57"/>
      <c r="WF155" s="57"/>
      <c r="WG155" s="57"/>
      <c r="WH155" s="57"/>
      <c r="WI155" s="57"/>
      <c r="WJ155" s="57"/>
      <c r="WK155" s="57"/>
      <c r="WL155" s="57"/>
      <c r="WM155" s="57"/>
      <c r="WN155" s="57"/>
      <c r="WO155" s="57"/>
      <c r="WP155" s="57"/>
      <c r="WQ155" s="57"/>
      <c r="WR155" s="57"/>
      <c r="WS155" s="57"/>
      <c r="WT155" s="57"/>
      <c r="WU155" s="57"/>
      <c r="WV155" s="57"/>
      <c r="WW155" s="57"/>
      <c r="WX155" s="57"/>
      <c r="WY155" s="57"/>
      <c r="WZ155" s="57"/>
      <c r="XA155" s="57"/>
      <c r="XB155" s="57"/>
      <c r="XC155" s="57"/>
      <c r="XD155" s="57"/>
      <c r="XE155" s="57"/>
      <c r="XF155" s="57"/>
      <c r="XG155" s="57"/>
      <c r="XH155" s="57"/>
      <c r="XI155" s="57"/>
      <c r="XJ155" s="57"/>
      <c r="XK155" s="57"/>
      <c r="XL155" s="57"/>
      <c r="XM155" s="57"/>
      <c r="XN155" s="57"/>
      <c r="XO155" s="57"/>
      <c r="XP155" s="57"/>
      <c r="XQ155" s="57"/>
      <c r="XR155" s="57"/>
      <c r="XS155" s="57"/>
      <c r="XT155" s="57"/>
      <c r="XU155" s="57"/>
      <c r="XV155" s="57"/>
      <c r="XW155" s="57"/>
      <c r="XX155" s="57"/>
      <c r="XY155" s="57"/>
      <c r="XZ155" s="57"/>
      <c r="YA155" s="57"/>
      <c r="YB155" s="57"/>
      <c r="YC155" s="57"/>
      <c r="YD155" s="57"/>
      <c r="YE155" s="57"/>
      <c r="YF155" s="57"/>
      <c r="YG155" s="57"/>
      <c r="YH155" s="57"/>
      <c r="YI155" s="57"/>
      <c r="YJ155" s="57"/>
      <c r="YK155" s="57"/>
      <c r="YL155" s="57"/>
      <c r="YM155" s="57"/>
      <c r="YN155" s="57"/>
      <c r="YO155" s="57"/>
      <c r="YP155" s="57"/>
      <c r="YQ155" s="57"/>
      <c r="YR155" s="57"/>
      <c r="YS155" s="57"/>
      <c r="YT155" s="57"/>
      <c r="YU155" s="57"/>
      <c r="YV155" s="57"/>
      <c r="YW155" s="57"/>
      <c r="YX155" s="57"/>
      <c r="YY155" s="57"/>
    </row>
    <row r="156" spans="2:675" x14ac:dyDescent="0.25">
      <c r="B156" s="154"/>
      <c r="C156" s="60">
        <f t="shared" si="4"/>
        <v>154</v>
      </c>
      <c r="D156" s="57"/>
      <c r="E156" s="57"/>
      <c r="F156" s="57">
        <f t="shared" ca="1" si="5"/>
        <v>0</v>
      </c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>
        <v>0</v>
      </c>
      <c r="V156" s="57">
        <v>0</v>
      </c>
      <c r="W156" s="57">
        <v>0</v>
      </c>
      <c r="X156" s="57"/>
      <c r="Y156" s="57"/>
      <c r="Z156" s="57">
        <v>0</v>
      </c>
      <c r="AA156" s="57">
        <v>0</v>
      </c>
      <c r="AB156" s="57">
        <v>0</v>
      </c>
      <c r="AC156" s="57">
        <v>0</v>
      </c>
      <c r="AD156" s="57">
        <v>0</v>
      </c>
      <c r="AE156" s="57"/>
      <c r="AF156" s="57">
        <v>0</v>
      </c>
      <c r="AG156" s="57">
        <v>0</v>
      </c>
      <c r="AH156" s="57">
        <v>0</v>
      </c>
      <c r="AI156" s="57">
        <v>0</v>
      </c>
      <c r="AJ156" s="57">
        <v>0</v>
      </c>
      <c r="AK156" s="57">
        <v>0</v>
      </c>
      <c r="AL156" s="57">
        <v>0</v>
      </c>
      <c r="AM156" s="57">
        <v>0</v>
      </c>
      <c r="AN156" s="57">
        <v>0</v>
      </c>
      <c r="AO156" s="57">
        <v>0</v>
      </c>
      <c r="AP156" s="57">
        <v>0</v>
      </c>
      <c r="AQ156" s="57">
        <v>0</v>
      </c>
      <c r="AR156" s="57">
        <v>0</v>
      </c>
      <c r="AS156" s="57"/>
      <c r="AT156" s="57">
        <v>0</v>
      </c>
      <c r="AU156" s="57">
        <v>0</v>
      </c>
      <c r="AV156" s="57">
        <v>0</v>
      </c>
      <c r="AW156" s="57">
        <v>0</v>
      </c>
      <c r="AX156" s="57">
        <v>0</v>
      </c>
      <c r="AY156" s="57">
        <v>0</v>
      </c>
      <c r="AZ156" s="57">
        <v>0</v>
      </c>
      <c r="BA156" s="57">
        <v>0</v>
      </c>
      <c r="BB156" s="57">
        <v>0</v>
      </c>
      <c r="BC156" s="57">
        <v>0</v>
      </c>
      <c r="BD156" s="57">
        <v>0</v>
      </c>
      <c r="BE156" s="57">
        <v>0</v>
      </c>
      <c r="BF156" s="57">
        <v>0</v>
      </c>
      <c r="BG156" s="57">
        <v>0</v>
      </c>
      <c r="BH156" s="57">
        <v>0</v>
      </c>
      <c r="BI156" s="57">
        <v>0</v>
      </c>
      <c r="BJ156" s="57"/>
      <c r="BK156" s="57"/>
      <c r="BL156" s="57">
        <v>0</v>
      </c>
      <c r="BM156" s="57">
        <v>0</v>
      </c>
      <c r="BN156" s="57">
        <v>0</v>
      </c>
      <c r="BO156" s="57">
        <v>0</v>
      </c>
      <c r="BP156" s="57">
        <v>0</v>
      </c>
      <c r="BQ156" s="57">
        <v>0</v>
      </c>
      <c r="BR156" s="57">
        <v>0</v>
      </c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  <c r="DF156" s="57"/>
      <c r="DG156" s="57"/>
      <c r="DH156" s="57"/>
      <c r="DI156" s="57"/>
      <c r="DJ156" s="57"/>
      <c r="DK156" s="57"/>
      <c r="DL156" s="57"/>
      <c r="DM156" s="57"/>
      <c r="DN156" s="57"/>
      <c r="DO156" s="57"/>
      <c r="DP156" s="57"/>
      <c r="DQ156" s="57"/>
      <c r="DR156" s="57"/>
      <c r="DS156" s="57"/>
      <c r="DT156" s="57"/>
      <c r="DU156" s="57"/>
      <c r="DV156" s="57"/>
      <c r="DW156" s="57"/>
      <c r="DX156" s="57"/>
      <c r="DY156" s="57"/>
      <c r="DZ156" s="57"/>
      <c r="EA156" s="57"/>
      <c r="EB156" s="57"/>
      <c r="EC156" s="57"/>
      <c r="ED156" s="57"/>
      <c r="EE156" s="57"/>
      <c r="EF156" s="57"/>
      <c r="EG156" s="57"/>
      <c r="EH156" s="57"/>
      <c r="EI156" s="57"/>
      <c r="EJ156" s="57"/>
      <c r="EK156" s="57"/>
      <c r="EL156" s="57"/>
      <c r="EM156" s="57"/>
      <c r="EN156" s="57"/>
      <c r="EO156" s="57"/>
      <c r="EP156" s="57"/>
      <c r="EQ156" s="57"/>
      <c r="ER156" s="57"/>
      <c r="ES156" s="57"/>
      <c r="ET156" s="57"/>
      <c r="EU156" s="57"/>
      <c r="EV156" s="57"/>
      <c r="EW156" s="57"/>
      <c r="EX156" s="57"/>
      <c r="EY156" s="57"/>
      <c r="EZ156" s="57"/>
      <c r="FA156" s="57"/>
      <c r="FB156" s="57"/>
      <c r="FC156" s="57"/>
      <c r="FD156" s="57"/>
      <c r="FE156" s="57"/>
      <c r="FF156" s="57"/>
      <c r="FG156" s="57"/>
      <c r="FH156" s="57"/>
      <c r="FI156" s="57"/>
      <c r="FJ156" s="57"/>
      <c r="FK156" s="57"/>
      <c r="FL156" s="57"/>
      <c r="FM156" s="57"/>
      <c r="FN156" s="57"/>
      <c r="FO156" s="57"/>
      <c r="FP156" s="57"/>
      <c r="FQ156" s="57"/>
      <c r="FR156" s="57"/>
      <c r="FS156" s="57"/>
      <c r="FT156" s="57"/>
      <c r="FU156" s="57"/>
      <c r="FV156" s="57"/>
      <c r="FW156" s="57"/>
      <c r="FX156" s="57"/>
      <c r="FY156" s="57"/>
      <c r="FZ156" s="57"/>
      <c r="GA156" s="57"/>
      <c r="GB156" s="57"/>
      <c r="GC156" s="57"/>
      <c r="GD156" s="57"/>
      <c r="GE156" s="57"/>
      <c r="GF156" s="57"/>
      <c r="GG156" s="57"/>
      <c r="GH156" s="57"/>
      <c r="GI156" s="57"/>
      <c r="GJ156" s="57"/>
      <c r="GK156" s="57"/>
      <c r="GL156" s="57"/>
      <c r="GM156" s="57"/>
      <c r="GN156" s="57"/>
      <c r="GO156" s="57"/>
      <c r="GP156" s="57"/>
      <c r="GQ156" s="57"/>
      <c r="GR156" s="57"/>
      <c r="GS156" s="57"/>
      <c r="GT156" s="57"/>
      <c r="GU156" s="57"/>
      <c r="GV156" s="57"/>
      <c r="GW156" s="57"/>
      <c r="GX156" s="57"/>
      <c r="GY156" s="57"/>
      <c r="GZ156" s="57"/>
      <c r="HA156" s="57"/>
      <c r="HB156" s="57"/>
      <c r="HC156" s="57"/>
      <c r="HD156" s="57"/>
      <c r="HE156" s="57"/>
      <c r="HF156" s="57"/>
      <c r="HG156" s="57"/>
      <c r="HH156" s="57"/>
      <c r="HI156" s="57"/>
      <c r="HJ156" s="57"/>
      <c r="HK156" s="57"/>
      <c r="HL156" s="57"/>
      <c r="HM156" s="57"/>
      <c r="HN156" s="57"/>
      <c r="HO156" s="57"/>
      <c r="HP156" s="57"/>
      <c r="HQ156" s="57"/>
      <c r="HR156" s="57"/>
      <c r="HS156" s="57"/>
      <c r="HT156" s="57"/>
      <c r="HU156" s="57"/>
      <c r="HV156" s="57"/>
      <c r="HW156" s="57"/>
      <c r="HX156" s="57"/>
      <c r="HY156" s="57"/>
      <c r="HZ156" s="57"/>
      <c r="IA156" s="57"/>
      <c r="IB156" s="57"/>
      <c r="IC156" s="57"/>
      <c r="ID156" s="57"/>
      <c r="IE156" s="57"/>
      <c r="IF156" s="57"/>
      <c r="IG156" s="57"/>
      <c r="IH156" s="57"/>
      <c r="II156" s="57"/>
      <c r="IJ156" s="57"/>
      <c r="IK156" s="57"/>
      <c r="IL156" s="57"/>
      <c r="IM156" s="57"/>
      <c r="IN156" s="57"/>
      <c r="IO156" s="57"/>
      <c r="IP156" s="57"/>
      <c r="IQ156" s="57"/>
      <c r="IR156" s="57"/>
      <c r="IS156" s="57"/>
      <c r="IT156" s="57"/>
      <c r="IU156" s="57"/>
      <c r="IV156" s="57"/>
      <c r="IW156" s="57"/>
      <c r="IX156" s="57"/>
      <c r="IY156" s="57"/>
      <c r="IZ156" s="57"/>
      <c r="JA156" s="57"/>
      <c r="JB156" s="57"/>
      <c r="JC156" s="57"/>
      <c r="JD156" s="57"/>
      <c r="JE156" s="57"/>
      <c r="JF156" s="57"/>
      <c r="JG156" s="57"/>
      <c r="JH156" s="57"/>
      <c r="JI156" s="57"/>
      <c r="JJ156" s="57"/>
      <c r="JK156" s="57"/>
      <c r="JL156" s="57"/>
      <c r="JM156" s="57"/>
      <c r="JN156" s="57"/>
      <c r="JO156" s="57"/>
      <c r="JP156" s="57"/>
      <c r="JQ156" s="57"/>
      <c r="JR156" s="57"/>
      <c r="JS156" s="57"/>
      <c r="JT156" s="57"/>
      <c r="JU156" s="57"/>
      <c r="JV156" s="57"/>
      <c r="JW156" s="57"/>
      <c r="JX156" s="57"/>
      <c r="JY156" s="57"/>
      <c r="JZ156" s="57"/>
      <c r="KA156" s="57"/>
      <c r="KB156" s="57"/>
      <c r="KC156" s="57"/>
      <c r="KD156" s="57"/>
      <c r="KE156" s="57"/>
      <c r="KF156" s="57"/>
      <c r="KG156" s="57"/>
      <c r="KH156" s="57"/>
      <c r="KI156" s="57"/>
      <c r="KJ156" s="57"/>
      <c r="KK156" s="57"/>
      <c r="KL156" s="57"/>
      <c r="KM156" s="57"/>
      <c r="KN156" s="57"/>
      <c r="KO156" s="57"/>
      <c r="KP156" s="57"/>
      <c r="KQ156" s="57"/>
      <c r="KR156" s="57"/>
      <c r="KS156" s="57"/>
      <c r="KT156" s="57"/>
      <c r="KU156" s="57"/>
      <c r="KV156" s="57"/>
      <c r="KW156" s="57"/>
      <c r="KX156" s="57"/>
      <c r="KY156" s="57"/>
      <c r="KZ156" s="57"/>
      <c r="LA156" s="57"/>
      <c r="LB156" s="57"/>
      <c r="LC156" s="57"/>
      <c r="LD156" s="57"/>
      <c r="LE156" s="57"/>
      <c r="LF156" s="57"/>
      <c r="LG156" s="57"/>
      <c r="LH156" s="57"/>
      <c r="LI156" s="57"/>
      <c r="LJ156" s="57"/>
      <c r="LK156" s="57"/>
      <c r="LL156" s="57"/>
      <c r="LM156" s="57"/>
      <c r="LN156" s="57"/>
      <c r="LO156" s="57"/>
      <c r="LP156" s="57"/>
      <c r="LQ156" s="57"/>
      <c r="LR156" s="57"/>
      <c r="LS156" s="57"/>
      <c r="LT156" s="57"/>
      <c r="LU156" s="57"/>
      <c r="LV156" s="57"/>
      <c r="LW156" s="57"/>
      <c r="LX156" s="57"/>
      <c r="LY156" s="57"/>
      <c r="LZ156" s="57"/>
      <c r="MA156" s="57"/>
      <c r="MB156" s="57"/>
      <c r="MC156" s="57"/>
      <c r="MD156" s="57"/>
      <c r="ME156" s="57"/>
      <c r="MF156" s="57"/>
      <c r="MG156" s="57"/>
      <c r="MH156" s="57"/>
      <c r="MI156" s="57"/>
      <c r="MJ156" s="57"/>
      <c r="MK156" s="57"/>
      <c r="ML156" s="57"/>
      <c r="MM156" s="57"/>
      <c r="MN156" s="57"/>
      <c r="MO156" s="57"/>
      <c r="MP156" s="57"/>
      <c r="MQ156" s="57"/>
      <c r="MR156" s="57"/>
      <c r="MS156" s="57"/>
      <c r="MT156" s="57"/>
      <c r="MU156" s="57"/>
      <c r="MV156" s="57"/>
      <c r="MW156" s="57"/>
      <c r="MX156" s="57"/>
      <c r="MY156" s="57"/>
      <c r="MZ156" s="57"/>
      <c r="NA156" s="57"/>
      <c r="NB156" s="57"/>
      <c r="NC156" s="57"/>
      <c r="ND156" s="57"/>
      <c r="NE156" s="57"/>
      <c r="NF156" s="57"/>
      <c r="NG156" s="57"/>
      <c r="NH156" s="57"/>
      <c r="NI156" s="57"/>
      <c r="NJ156" s="57"/>
      <c r="NK156" s="57"/>
      <c r="NL156" s="57"/>
      <c r="NM156" s="57"/>
      <c r="NN156" s="57"/>
      <c r="NO156" s="57"/>
      <c r="NP156" s="57"/>
      <c r="NQ156" s="57"/>
      <c r="NR156" s="57"/>
      <c r="NS156" s="57"/>
      <c r="NT156" s="57"/>
      <c r="NU156" s="57"/>
      <c r="NV156" s="57"/>
      <c r="NW156" s="57"/>
      <c r="NX156" s="57"/>
      <c r="NY156" s="57"/>
      <c r="NZ156" s="57"/>
      <c r="OA156" s="57"/>
      <c r="OB156" s="57"/>
      <c r="OC156" s="57"/>
      <c r="OD156" s="57"/>
      <c r="OE156" s="57"/>
      <c r="OF156" s="57"/>
      <c r="OG156" s="57"/>
      <c r="OH156" s="57"/>
      <c r="OI156" s="57"/>
      <c r="OJ156" s="57"/>
      <c r="OK156" s="57"/>
      <c r="OL156" s="57"/>
      <c r="OM156" s="57"/>
      <c r="ON156" s="57"/>
      <c r="OO156" s="57"/>
      <c r="OP156" s="57"/>
      <c r="OQ156" s="57"/>
      <c r="OR156" s="57"/>
      <c r="OS156" s="57"/>
      <c r="OT156" s="57"/>
      <c r="OU156" s="57"/>
      <c r="OV156" s="57"/>
      <c r="OW156" s="57"/>
      <c r="OX156" s="57"/>
      <c r="OY156" s="57"/>
      <c r="OZ156" s="57"/>
      <c r="PA156" s="57"/>
      <c r="PB156" s="57"/>
      <c r="PC156" s="57"/>
      <c r="PD156" s="57"/>
      <c r="PE156" s="57"/>
      <c r="PF156" s="57"/>
      <c r="PG156" s="57"/>
      <c r="PH156" s="57"/>
      <c r="PI156" s="57"/>
      <c r="PJ156" s="57"/>
      <c r="PK156" s="57"/>
      <c r="PL156" s="57"/>
      <c r="PM156" s="57"/>
      <c r="PN156" s="57"/>
      <c r="PO156" s="57"/>
      <c r="PP156" s="57"/>
      <c r="PQ156" s="57"/>
      <c r="PR156" s="57"/>
      <c r="PS156" s="57"/>
      <c r="PT156" s="57"/>
      <c r="PU156" s="57"/>
      <c r="PV156" s="57"/>
      <c r="PW156" s="57"/>
      <c r="PX156" s="57"/>
      <c r="PY156" s="57"/>
      <c r="PZ156" s="57"/>
      <c r="QA156" s="57"/>
      <c r="QB156" s="57"/>
      <c r="QC156" s="57"/>
      <c r="QD156" s="57"/>
      <c r="QE156" s="57"/>
      <c r="QF156" s="57"/>
      <c r="QG156" s="57"/>
      <c r="QH156" s="57"/>
      <c r="QI156" s="57"/>
      <c r="QJ156" s="57"/>
      <c r="QK156" s="57"/>
      <c r="QL156" s="57"/>
      <c r="QM156" s="57"/>
      <c r="QN156" s="57"/>
      <c r="QO156" s="57"/>
      <c r="QP156" s="57"/>
      <c r="QQ156" s="57"/>
      <c r="QR156" s="57"/>
      <c r="QS156" s="57"/>
      <c r="QT156" s="57"/>
      <c r="QU156" s="57"/>
      <c r="QV156" s="57"/>
      <c r="QW156" s="57"/>
      <c r="QX156" s="57"/>
      <c r="QY156" s="57"/>
      <c r="QZ156" s="57"/>
      <c r="RA156" s="57"/>
      <c r="RB156" s="57"/>
      <c r="RC156" s="57"/>
      <c r="RD156" s="57"/>
      <c r="RE156" s="57"/>
      <c r="RF156" s="57"/>
      <c r="RG156" s="57"/>
      <c r="RH156" s="57"/>
      <c r="RI156" s="57"/>
      <c r="RJ156" s="57"/>
      <c r="RK156" s="57"/>
      <c r="RL156" s="57"/>
      <c r="RM156" s="57"/>
      <c r="RN156" s="57"/>
      <c r="RO156" s="57"/>
      <c r="RP156" s="57"/>
      <c r="RQ156" s="57"/>
      <c r="RR156" s="57"/>
      <c r="RS156" s="57"/>
      <c r="RT156" s="57"/>
      <c r="RU156" s="57"/>
      <c r="RV156" s="57"/>
      <c r="RW156" s="57"/>
      <c r="RX156" s="57"/>
      <c r="RY156" s="57"/>
      <c r="RZ156" s="57"/>
      <c r="SA156" s="57"/>
      <c r="SB156" s="57"/>
      <c r="SC156" s="57"/>
      <c r="SD156" s="57"/>
      <c r="SE156" s="57"/>
      <c r="SF156" s="57"/>
      <c r="SG156" s="57"/>
      <c r="SH156" s="57"/>
      <c r="SI156" s="57"/>
      <c r="SJ156" s="57"/>
      <c r="SK156" s="57"/>
      <c r="SL156" s="57"/>
      <c r="SM156" s="57"/>
      <c r="SN156" s="57"/>
      <c r="SO156" s="57"/>
      <c r="SP156" s="57"/>
      <c r="SQ156" s="57"/>
      <c r="SR156" s="57"/>
      <c r="SS156" s="57"/>
      <c r="ST156" s="57"/>
      <c r="SU156" s="57"/>
      <c r="SV156" s="57"/>
      <c r="SW156" s="57"/>
      <c r="SX156" s="57"/>
      <c r="SY156" s="57"/>
      <c r="SZ156" s="57"/>
      <c r="TA156" s="57"/>
      <c r="TB156" s="57"/>
      <c r="TC156" s="57"/>
      <c r="TD156" s="57"/>
      <c r="TE156" s="57"/>
      <c r="TF156" s="57"/>
      <c r="TG156" s="57"/>
      <c r="TH156" s="57"/>
      <c r="TI156" s="57"/>
      <c r="TJ156" s="57"/>
      <c r="TK156" s="57"/>
      <c r="TL156" s="57"/>
      <c r="TM156" s="57"/>
      <c r="TN156" s="57"/>
      <c r="TO156" s="57"/>
      <c r="TP156" s="57"/>
      <c r="TQ156" s="57"/>
      <c r="TR156" s="57"/>
      <c r="TS156" s="57"/>
      <c r="TT156" s="57"/>
      <c r="TU156" s="57"/>
      <c r="TV156" s="57"/>
      <c r="TW156" s="57"/>
      <c r="TX156" s="57"/>
      <c r="TY156" s="57"/>
      <c r="TZ156" s="57"/>
      <c r="UA156" s="57"/>
      <c r="UB156" s="57"/>
      <c r="UC156" s="57"/>
      <c r="UD156" s="57"/>
      <c r="UE156" s="57"/>
      <c r="UF156" s="57"/>
      <c r="UG156" s="57"/>
      <c r="UH156" s="57"/>
      <c r="UI156" s="57"/>
      <c r="UJ156" s="57"/>
      <c r="UK156" s="57"/>
      <c r="UL156" s="57"/>
      <c r="UM156" s="57"/>
      <c r="UN156" s="57"/>
      <c r="UO156" s="57"/>
      <c r="UP156" s="57"/>
      <c r="UQ156" s="57"/>
      <c r="UR156" s="57"/>
      <c r="US156" s="57"/>
      <c r="UT156" s="57"/>
      <c r="UU156" s="57"/>
      <c r="UV156" s="57"/>
      <c r="UW156" s="57"/>
      <c r="UX156" s="57"/>
      <c r="UY156" s="57"/>
      <c r="UZ156" s="57"/>
      <c r="VA156" s="57"/>
      <c r="VB156" s="57"/>
      <c r="VC156" s="57"/>
      <c r="VD156" s="57"/>
      <c r="VE156" s="57"/>
      <c r="VF156" s="57"/>
      <c r="VG156" s="57"/>
      <c r="VH156" s="57"/>
      <c r="VI156" s="57"/>
      <c r="VJ156" s="57"/>
      <c r="VK156" s="57"/>
      <c r="VL156" s="57"/>
      <c r="VM156" s="57"/>
      <c r="VN156" s="57"/>
      <c r="VO156" s="57"/>
      <c r="VP156" s="57"/>
      <c r="VQ156" s="57"/>
      <c r="VR156" s="57"/>
      <c r="VS156" s="57"/>
      <c r="VT156" s="57"/>
      <c r="VU156" s="57"/>
      <c r="VV156" s="57"/>
      <c r="VW156" s="57"/>
      <c r="VX156" s="57"/>
      <c r="VY156" s="57"/>
      <c r="VZ156" s="57"/>
      <c r="WA156" s="57"/>
      <c r="WB156" s="57"/>
      <c r="WC156" s="57"/>
      <c r="WD156" s="57"/>
      <c r="WE156" s="57"/>
      <c r="WF156" s="57"/>
      <c r="WG156" s="57"/>
      <c r="WH156" s="57"/>
      <c r="WI156" s="57"/>
      <c r="WJ156" s="57"/>
      <c r="WK156" s="57"/>
      <c r="WL156" s="57"/>
      <c r="WM156" s="57"/>
      <c r="WN156" s="57"/>
      <c r="WO156" s="57"/>
      <c r="WP156" s="57"/>
      <c r="WQ156" s="57"/>
      <c r="WR156" s="57"/>
      <c r="WS156" s="57"/>
      <c r="WT156" s="57"/>
      <c r="WU156" s="57"/>
      <c r="WV156" s="57"/>
      <c r="WW156" s="57"/>
      <c r="WX156" s="57"/>
      <c r="WY156" s="57"/>
      <c r="WZ156" s="57"/>
      <c r="XA156" s="57"/>
      <c r="XB156" s="57"/>
      <c r="XC156" s="57"/>
      <c r="XD156" s="57"/>
      <c r="XE156" s="57"/>
      <c r="XF156" s="57"/>
      <c r="XG156" s="57"/>
      <c r="XH156" s="57"/>
      <c r="XI156" s="57"/>
      <c r="XJ156" s="57"/>
      <c r="XK156" s="57"/>
      <c r="XL156" s="57"/>
      <c r="XM156" s="57"/>
      <c r="XN156" s="57"/>
      <c r="XO156" s="57"/>
      <c r="XP156" s="57"/>
      <c r="XQ156" s="57"/>
      <c r="XR156" s="57"/>
      <c r="XS156" s="57"/>
      <c r="XT156" s="57"/>
      <c r="XU156" s="57"/>
      <c r="XV156" s="57"/>
      <c r="XW156" s="57"/>
      <c r="XX156" s="57"/>
      <c r="XY156" s="57"/>
      <c r="XZ156" s="57"/>
      <c r="YA156" s="57"/>
      <c r="YB156" s="57"/>
      <c r="YC156" s="57"/>
      <c r="YD156" s="57"/>
      <c r="YE156" s="57"/>
      <c r="YF156" s="57"/>
      <c r="YG156" s="57"/>
      <c r="YH156" s="57"/>
      <c r="YI156" s="57"/>
      <c r="YJ156" s="57"/>
      <c r="YK156" s="57"/>
      <c r="YL156" s="57"/>
      <c r="YM156" s="57"/>
      <c r="YN156" s="57"/>
      <c r="YO156" s="57"/>
      <c r="YP156" s="57"/>
      <c r="YQ156" s="57"/>
      <c r="YR156" s="57"/>
      <c r="YS156" s="57"/>
      <c r="YT156" s="57"/>
      <c r="YU156" s="57"/>
      <c r="YV156" s="57"/>
      <c r="YW156" s="57"/>
      <c r="YX156" s="57"/>
      <c r="YY156" s="57"/>
    </row>
    <row r="157" spans="2:675" x14ac:dyDescent="0.25">
      <c r="B157" s="154"/>
      <c r="C157" s="60">
        <f t="shared" si="4"/>
        <v>155</v>
      </c>
      <c r="D157" s="57"/>
      <c r="E157" s="57"/>
      <c r="F157" s="57">
        <f t="shared" ca="1" si="5"/>
        <v>0</v>
      </c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>
        <v>0</v>
      </c>
      <c r="V157" s="57">
        <v>0</v>
      </c>
      <c r="W157" s="57">
        <v>0</v>
      </c>
      <c r="X157" s="57"/>
      <c r="Y157" s="57"/>
      <c r="Z157" s="57">
        <v>0</v>
      </c>
      <c r="AA157" s="57">
        <v>0</v>
      </c>
      <c r="AB157" s="57">
        <v>0</v>
      </c>
      <c r="AC157" s="57">
        <v>0</v>
      </c>
      <c r="AD157" s="57">
        <v>0</v>
      </c>
      <c r="AE157" s="57"/>
      <c r="AF157" s="57">
        <v>0</v>
      </c>
      <c r="AG157" s="57">
        <v>0</v>
      </c>
      <c r="AH157" s="57">
        <v>0</v>
      </c>
      <c r="AI157" s="57">
        <v>0</v>
      </c>
      <c r="AJ157" s="57">
        <v>0</v>
      </c>
      <c r="AK157" s="57">
        <v>0</v>
      </c>
      <c r="AL157" s="57">
        <v>0</v>
      </c>
      <c r="AM157" s="57">
        <v>0</v>
      </c>
      <c r="AN157" s="57">
        <v>0</v>
      </c>
      <c r="AO157" s="57">
        <v>0</v>
      </c>
      <c r="AP157" s="57">
        <v>0</v>
      </c>
      <c r="AQ157" s="57">
        <v>0</v>
      </c>
      <c r="AR157" s="57">
        <v>0</v>
      </c>
      <c r="AS157" s="57"/>
      <c r="AT157" s="57">
        <v>0</v>
      </c>
      <c r="AU157" s="57">
        <v>0</v>
      </c>
      <c r="AV157" s="57">
        <v>0</v>
      </c>
      <c r="AW157" s="57">
        <v>0</v>
      </c>
      <c r="AX157" s="57">
        <v>0</v>
      </c>
      <c r="AY157" s="57">
        <v>0</v>
      </c>
      <c r="AZ157" s="57">
        <v>0</v>
      </c>
      <c r="BA157" s="57">
        <v>0</v>
      </c>
      <c r="BB157" s="57">
        <v>0</v>
      </c>
      <c r="BC157" s="57">
        <v>0</v>
      </c>
      <c r="BD157" s="57">
        <v>0</v>
      </c>
      <c r="BE157" s="57">
        <v>0</v>
      </c>
      <c r="BF157" s="57">
        <v>0</v>
      </c>
      <c r="BG157" s="57">
        <v>0</v>
      </c>
      <c r="BH157" s="57">
        <v>0</v>
      </c>
      <c r="BI157" s="57">
        <v>0</v>
      </c>
      <c r="BJ157" s="57"/>
      <c r="BK157" s="57"/>
      <c r="BL157" s="57">
        <v>0</v>
      </c>
      <c r="BM157" s="57">
        <v>0</v>
      </c>
      <c r="BN157" s="57">
        <v>0</v>
      </c>
      <c r="BO157" s="57">
        <v>0</v>
      </c>
      <c r="BP157" s="57">
        <v>0</v>
      </c>
      <c r="BQ157" s="57">
        <v>0</v>
      </c>
      <c r="BR157" s="57">
        <v>0</v>
      </c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  <c r="DF157" s="57"/>
      <c r="DG157" s="57"/>
      <c r="DH157" s="57"/>
      <c r="DI157" s="57"/>
      <c r="DJ157" s="57"/>
      <c r="DK157" s="57"/>
      <c r="DL157" s="57"/>
      <c r="DM157" s="57"/>
      <c r="DN157" s="57"/>
      <c r="DO157" s="57"/>
      <c r="DP157" s="57"/>
      <c r="DQ157" s="57"/>
      <c r="DR157" s="57"/>
      <c r="DS157" s="57"/>
      <c r="DT157" s="57"/>
      <c r="DU157" s="57"/>
      <c r="DV157" s="57"/>
      <c r="DW157" s="57"/>
      <c r="DX157" s="57"/>
      <c r="DY157" s="57"/>
      <c r="DZ157" s="57"/>
      <c r="EA157" s="57"/>
      <c r="EB157" s="57"/>
      <c r="EC157" s="57"/>
      <c r="ED157" s="57"/>
      <c r="EE157" s="57"/>
      <c r="EF157" s="57"/>
      <c r="EG157" s="57"/>
      <c r="EH157" s="57"/>
      <c r="EI157" s="57"/>
      <c r="EJ157" s="57"/>
      <c r="EK157" s="57"/>
      <c r="EL157" s="57"/>
      <c r="EM157" s="57"/>
      <c r="EN157" s="57"/>
      <c r="EO157" s="57"/>
      <c r="EP157" s="57"/>
      <c r="EQ157" s="57"/>
      <c r="ER157" s="57"/>
      <c r="ES157" s="57"/>
      <c r="ET157" s="57"/>
      <c r="EU157" s="57"/>
      <c r="EV157" s="57"/>
      <c r="EW157" s="57"/>
      <c r="EX157" s="57"/>
      <c r="EY157" s="57"/>
      <c r="EZ157" s="57"/>
      <c r="FA157" s="57"/>
      <c r="FB157" s="57"/>
      <c r="FC157" s="57"/>
      <c r="FD157" s="57"/>
      <c r="FE157" s="57"/>
      <c r="FF157" s="57"/>
      <c r="FG157" s="57"/>
      <c r="FH157" s="57"/>
      <c r="FI157" s="57"/>
      <c r="FJ157" s="57"/>
      <c r="FK157" s="57"/>
      <c r="FL157" s="57"/>
      <c r="FM157" s="57"/>
      <c r="FN157" s="57"/>
      <c r="FO157" s="57"/>
      <c r="FP157" s="57"/>
      <c r="FQ157" s="57"/>
      <c r="FR157" s="57"/>
      <c r="FS157" s="57"/>
      <c r="FT157" s="57"/>
      <c r="FU157" s="57"/>
      <c r="FV157" s="57"/>
      <c r="FW157" s="57"/>
      <c r="FX157" s="57"/>
      <c r="FY157" s="57"/>
      <c r="FZ157" s="57"/>
      <c r="GA157" s="57"/>
      <c r="GB157" s="57"/>
      <c r="GC157" s="57"/>
      <c r="GD157" s="57"/>
      <c r="GE157" s="57"/>
      <c r="GF157" s="57"/>
      <c r="GG157" s="57"/>
      <c r="GH157" s="57"/>
      <c r="GI157" s="57"/>
      <c r="GJ157" s="57"/>
      <c r="GK157" s="57"/>
      <c r="GL157" s="57"/>
      <c r="GM157" s="57"/>
      <c r="GN157" s="57"/>
      <c r="GO157" s="57"/>
      <c r="GP157" s="57"/>
      <c r="GQ157" s="57"/>
      <c r="GR157" s="57"/>
      <c r="GS157" s="57"/>
      <c r="GT157" s="57"/>
      <c r="GU157" s="57"/>
      <c r="GV157" s="57"/>
      <c r="GW157" s="57"/>
      <c r="GX157" s="57"/>
      <c r="GY157" s="57"/>
      <c r="GZ157" s="57"/>
      <c r="HA157" s="57"/>
      <c r="HB157" s="57"/>
      <c r="HC157" s="57"/>
      <c r="HD157" s="57"/>
      <c r="HE157" s="57"/>
      <c r="HF157" s="57"/>
      <c r="HG157" s="57"/>
      <c r="HH157" s="57"/>
      <c r="HI157" s="57"/>
      <c r="HJ157" s="57"/>
      <c r="HK157" s="57"/>
      <c r="HL157" s="57"/>
      <c r="HM157" s="57"/>
      <c r="HN157" s="57"/>
      <c r="HO157" s="57"/>
      <c r="HP157" s="57"/>
      <c r="HQ157" s="57"/>
      <c r="HR157" s="57"/>
      <c r="HS157" s="57"/>
      <c r="HT157" s="57"/>
      <c r="HU157" s="57"/>
      <c r="HV157" s="57"/>
      <c r="HW157" s="57"/>
      <c r="HX157" s="57"/>
      <c r="HY157" s="57"/>
      <c r="HZ157" s="57"/>
      <c r="IA157" s="57"/>
      <c r="IB157" s="57"/>
      <c r="IC157" s="57"/>
      <c r="ID157" s="57"/>
      <c r="IE157" s="57"/>
      <c r="IF157" s="57"/>
      <c r="IG157" s="57"/>
      <c r="IH157" s="57"/>
      <c r="II157" s="57"/>
      <c r="IJ157" s="57"/>
      <c r="IK157" s="57"/>
      <c r="IL157" s="57"/>
      <c r="IM157" s="57"/>
      <c r="IN157" s="57"/>
      <c r="IO157" s="57"/>
      <c r="IP157" s="57"/>
      <c r="IQ157" s="57"/>
      <c r="IR157" s="57"/>
      <c r="IS157" s="57"/>
      <c r="IT157" s="57"/>
      <c r="IU157" s="57"/>
      <c r="IV157" s="57"/>
      <c r="IW157" s="57"/>
      <c r="IX157" s="57"/>
      <c r="IY157" s="57"/>
      <c r="IZ157" s="57"/>
      <c r="JA157" s="57"/>
      <c r="JB157" s="57"/>
      <c r="JC157" s="57"/>
      <c r="JD157" s="57"/>
      <c r="JE157" s="57"/>
      <c r="JF157" s="57"/>
      <c r="JG157" s="57"/>
      <c r="JH157" s="57"/>
      <c r="JI157" s="57"/>
      <c r="JJ157" s="57"/>
      <c r="JK157" s="57"/>
      <c r="JL157" s="57"/>
      <c r="JM157" s="57"/>
      <c r="JN157" s="57"/>
      <c r="JO157" s="57"/>
      <c r="JP157" s="57"/>
      <c r="JQ157" s="57"/>
      <c r="JR157" s="57"/>
      <c r="JS157" s="57"/>
      <c r="JT157" s="57"/>
      <c r="JU157" s="57"/>
      <c r="JV157" s="57"/>
      <c r="JW157" s="57"/>
      <c r="JX157" s="57"/>
      <c r="JY157" s="57"/>
      <c r="JZ157" s="57"/>
      <c r="KA157" s="57"/>
      <c r="KB157" s="57"/>
      <c r="KC157" s="57"/>
      <c r="KD157" s="57"/>
      <c r="KE157" s="57"/>
      <c r="KF157" s="57"/>
      <c r="KG157" s="57"/>
      <c r="KH157" s="57"/>
      <c r="KI157" s="57"/>
      <c r="KJ157" s="57"/>
      <c r="KK157" s="57"/>
      <c r="KL157" s="57"/>
      <c r="KM157" s="57"/>
      <c r="KN157" s="57"/>
      <c r="KO157" s="57"/>
      <c r="KP157" s="57"/>
      <c r="KQ157" s="57"/>
      <c r="KR157" s="57"/>
      <c r="KS157" s="57"/>
      <c r="KT157" s="57"/>
      <c r="KU157" s="57"/>
      <c r="KV157" s="57"/>
      <c r="KW157" s="57"/>
      <c r="KX157" s="57"/>
      <c r="KY157" s="57"/>
      <c r="KZ157" s="57"/>
      <c r="LA157" s="57"/>
      <c r="LB157" s="57"/>
      <c r="LC157" s="57"/>
      <c r="LD157" s="57"/>
      <c r="LE157" s="57"/>
      <c r="LF157" s="57"/>
      <c r="LG157" s="57"/>
      <c r="LH157" s="57"/>
      <c r="LI157" s="57"/>
      <c r="LJ157" s="57"/>
      <c r="LK157" s="57"/>
      <c r="LL157" s="57"/>
      <c r="LM157" s="57"/>
      <c r="LN157" s="57"/>
      <c r="LO157" s="57"/>
      <c r="LP157" s="57"/>
      <c r="LQ157" s="57"/>
      <c r="LR157" s="57"/>
      <c r="LS157" s="57"/>
      <c r="LT157" s="57"/>
      <c r="LU157" s="57"/>
      <c r="LV157" s="57"/>
      <c r="LW157" s="57"/>
      <c r="LX157" s="57"/>
      <c r="LY157" s="57"/>
      <c r="LZ157" s="57"/>
      <c r="MA157" s="57"/>
      <c r="MB157" s="57"/>
      <c r="MC157" s="57"/>
      <c r="MD157" s="57"/>
      <c r="ME157" s="57"/>
      <c r="MF157" s="57"/>
      <c r="MG157" s="57"/>
      <c r="MH157" s="57"/>
      <c r="MI157" s="57"/>
      <c r="MJ157" s="57"/>
      <c r="MK157" s="57"/>
      <c r="ML157" s="57"/>
      <c r="MM157" s="57"/>
      <c r="MN157" s="57"/>
      <c r="MO157" s="57"/>
      <c r="MP157" s="57"/>
      <c r="MQ157" s="57"/>
      <c r="MR157" s="57"/>
      <c r="MS157" s="57"/>
      <c r="MT157" s="57"/>
      <c r="MU157" s="57"/>
      <c r="MV157" s="57"/>
      <c r="MW157" s="57"/>
      <c r="MX157" s="57"/>
      <c r="MY157" s="57"/>
      <c r="MZ157" s="57"/>
      <c r="NA157" s="57"/>
      <c r="NB157" s="57"/>
      <c r="NC157" s="57"/>
      <c r="ND157" s="57"/>
      <c r="NE157" s="57"/>
      <c r="NF157" s="57"/>
      <c r="NG157" s="57"/>
      <c r="NH157" s="57"/>
      <c r="NI157" s="57"/>
      <c r="NJ157" s="57"/>
      <c r="NK157" s="57"/>
      <c r="NL157" s="57"/>
      <c r="NM157" s="57"/>
      <c r="NN157" s="57"/>
      <c r="NO157" s="57"/>
      <c r="NP157" s="57"/>
      <c r="NQ157" s="57"/>
      <c r="NR157" s="57"/>
      <c r="NS157" s="57"/>
      <c r="NT157" s="57"/>
      <c r="NU157" s="57"/>
      <c r="NV157" s="57"/>
      <c r="NW157" s="57"/>
      <c r="NX157" s="57"/>
      <c r="NY157" s="57"/>
      <c r="NZ157" s="57"/>
      <c r="OA157" s="57"/>
      <c r="OB157" s="57"/>
      <c r="OC157" s="57"/>
      <c r="OD157" s="57"/>
      <c r="OE157" s="57"/>
      <c r="OF157" s="57"/>
      <c r="OG157" s="57"/>
      <c r="OH157" s="57"/>
      <c r="OI157" s="57"/>
      <c r="OJ157" s="57"/>
      <c r="OK157" s="57"/>
      <c r="OL157" s="57"/>
      <c r="OM157" s="57"/>
      <c r="ON157" s="57"/>
      <c r="OO157" s="57"/>
      <c r="OP157" s="57"/>
      <c r="OQ157" s="57"/>
      <c r="OR157" s="57"/>
      <c r="OS157" s="57"/>
      <c r="OT157" s="57"/>
      <c r="OU157" s="57"/>
      <c r="OV157" s="57"/>
      <c r="OW157" s="57"/>
      <c r="OX157" s="57"/>
      <c r="OY157" s="57"/>
      <c r="OZ157" s="57"/>
      <c r="PA157" s="57"/>
      <c r="PB157" s="57"/>
      <c r="PC157" s="57"/>
      <c r="PD157" s="57"/>
      <c r="PE157" s="57"/>
      <c r="PF157" s="57"/>
      <c r="PG157" s="57"/>
      <c r="PH157" s="57"/>
      <c r="PI157" s="57"/>
      <c r="PJ157" s="57"/>
      <c r="PK157" s="57"/>
      <c r="PL157" s="57"/>
      <c r="PM157" s="57"/>
      <c r="PN157" s="57"/>
      <c r="PO157" s="57"/>
      <c r="PP157" s="57"/>
      <c r="PQ157" s="57"/>
      <c r="PR157" s="57"/>
      <c r="PS157" s="57"/>
      <c r="PT157" s="57"/>
      <c r="PU157" s="57"/>
      <c r="PV157" s="57"/>
      <c r="PW157" s="57"/>
      <c r="PX157" s="57"/>
      <c r="PY157" s="57"/>
      <c r="PZ157" s="57"/>
      <c r="QA157" s="57"/>
      <c r="QB157" s="57"/>
      <c r="QC157" s="57"/>
      <c r="QD157" s="57"/>
      <c r="QE157" s="57"/>
      <c r="QF157" s="57"/>
      <c r="QG157" s="57"/>
      <c r="QH157" s="57"/>
      <c r="QI157" s="57"/>
      <c r="QJ157" s="57"/>
      <c r="QK157" s="57"/>
      <c r="QL157" s="57"/>
      <c r="QM157" s="57"/>
      <c r="QN157" s="57"/>
      <c r="QO157" s="57"/>
      <c r="QP157" s="57"/>
      <c r="QQ157" s="57"/>
      <c r="QR157" s="57"/>
      <c r="QS157" s="57"/>
      <c r="QT157" s="57"/>
      <c r="QU157" s="57"/>
      <c r="QV157" s="57"/>
      <c r="QW157" s="57"/>
      <c r="QX157" s="57"/>
      <c r="QY157" s="57"/>
      <c r="QZ157" s="57"/>
      <c r="RA157" s="57"/>
      <c r="RB157" s="57"/>
      <c r="RC157" s="57"/>
      <c r="RD157" s="57"/>
      <c r="RE157" s="57"/>
      <c r="RF157" s="57"/>
      <c r="RG157" s="57"/>
      <c r="RH157" s="57"/>
      <c r="RI157" s="57"/>
      <c r="RJ157" s="57"/>
      <c r="RK157" s="57"/>
      <c r="RL157" s="57"/>
      <c r="RM157" s="57"/>
      <c r="RN157" s="57"/>
      <c r="RO157" s="57"/>
      <c r="RP157" s="57"/>
      <c r="RQ157" s="57"/>
      <c r="RR157" s="57"/>
      <c r="RS157" s="57"/>
      <c r="RT157" s="57"/>
      <c r="RU157" s="57"/>
      <c r="RV157" s="57"/>
      <c r="RW157" s="57"/>
      <c r="RX157" s="57"/>
      <c r="RY157" s="57"/>
      <c r="RZ157" s="57"/>
      <c r="SA157" s="57"/>
      <c r="SB157" s="57"/>
      <c r="SC157" s="57"/>
      <c r="SD157" s="57"/>
      <c r="SE157" s="57"/>
      <c r="SF157" s="57"/>
      <c r="SG157" s="57"/>
      <c r="SH157" s="57"/>
      <c r="SI157" s="57"/>
      <c r="SJ157" s="57"/>
      <c r="SK157" s="57"/>
      <c r="SL157" s="57"/>
      <c r="SM157" s="57"/>
      <c r="SN157" s="57"/>
      <c r="SO157" s="57"/>
      <c r="SP157" s="57"/>
      <c r="SQ157" s="57"/>
      <c r="SR157" s="57"/>
      <c r="SS157" s="57"/>
      <c r="ST157" s="57"/>
      <c r="SU157" s="57"/>
      <c r="SV157" s="57"/>
      <c r="SW157" s="57"/>
      <c r="SX157" s="57"/>
      <c r="SY157" s="57"/>
      <c r="SZ157" s="57"/>
      <c r="TA157" s="57"/>
      <c r="TB157" s="57"/>
      <c r="TC157" s="57"/>
      <c r="TD157" s="57"/>
      <c r="TE157" s="57"/>
      <c r="TF157" s="57"/>
      <c r="TG157" s="57"/>
      <c r="TH157" s="57"/>
      <c r="TI157" s="57"/>
      <c r="TJ157" s="57"/>
      <c r="TK157" s="57"/>
      <c r="TL157" s="57"/>
      <c r="TM157" s="57"/>
      <c r="TN157" s="57"/>
      <c r="TO157" s="57"/>
      <c r="TP157" s="57"/>
      <c r="TQ157" s="57"/>
      <c r="TR157" s="57"/>
      <c r="TS157" s="57"/>
      <c r="TT157" s="57"/>
      <c r="TU157" s="57"/>
      <c r="TV157" s="57"/>
      <c r="TW157" s="57"/>
      <c r="TX157" s="57"/>
      <c r="TY157" s="57"/>
      <c r="TZ157" s="57"/>
      <c r="UA157" s="57"/>
      <c r="UB157" s="57"/>
      <c r="UC157" s="57"/>
      <c r="UD157" s="57"/>
      <c r="UE157" s="57"/>
      <c r="UF157" s="57"/>
      <c r="UG157" s="57"/>
      <c r="UH157" s="57"/>
      <c r="UI157" s="57"/>
      <c r="UJ157" s="57"/>
      <c r="UK157" s="57"/>
      <c r="UL157" s="57"/>
      <c r="UM157" s="57"/>
      <c r="UN157" s="57"/>
      <c r="UO157" s="57"/>
      <c r="UP157" s="57"/>
      <c r="UQ157" s="57"/>
      <c r="UR157" s="57"/>
      <c r="US157" s="57"/>
      <c r="UT157" s="57"/>
      <c r="UU157" s="57"/>
      <c r="UV157" s="57"/>
      <c r="UW157" s="57"/>
      <c r="UX157" s="57"/>
      <c r="UY157" s="57"/>
      <c r="UZ157" s="57"/>
      <c r="VA157" s="57"/>
      <c r="VB157" s="57"/>
      <c r="VC157" s="57"/>
      <c r="VD157" s="57"/>
      <c r="VE157" s="57"/>
      <c r="VF157" s="57"/>
      <c r="VG157" s="57"/>
      <c r="VH157" s="57"/>
      <c r="VI157" s="57"/>
      <c r="VJ157" s="57"/>
      <c r="VK157" s="57"/>
      <c r="VL157" s="57"/>
      <c r="VM157" s="57"/>
      <c r="VN157" s="57"/>
      <c r="VO157" s="57"/>
      <c r="VP157" s="57"/>
      <c r="VQ157" s="57"/>
      <c r="VR157" s="57"/>
      <c r="VS157" s="57"/>
      <c r="VT157" s="57"/>
      <c r="VU157" s="57"/>
      <c r="VV157" s="57"/>
      <c r="VW157" s="57"/>
      <c r="VX157" s="57"/>
      <c r="VY157" s="57"/>
      <c r="VZ157" s="57"/>
      <c r="WA157" s="57"/>
      <c r="WB157" s="57"/>
      <c r="WC157" s="57"/>
      <c r="WD157" s="57"/>
      <c r="WE157" s="57"/>
      <c r="WF157" s="57"/>
      <c r="WG157" s="57"/>
      <c r="WH157" s="57"/>
      <c r="WI157" s="57"/>
      <c r="WJ157" s="57"/>
      <c r="WK157" s="57"/>
      <c r="WL157" s="57"/>
      <c r="WM157" s="57"/>
      <c r="WN157" s="57"/>
      <c r="WO157" s="57"/>
      <c r="WP157" s="57"/>
      <c r="WQ157" s="57"/>
      <c r="WR157" s="57"/>
      <c r="WS157" s="57"/>
      <c r="WT157" s="57"/>
      <c r="WU157" s="57"/>
      <c r="WV157" s="57"/>
      <c r="WW157" s="57"/>
      <c r="WX157" s="57"/>
      <c r="WY157" s="57"/>
      <c r="WZ157" s="57"/>
      <c r="XA157" s="57"/>
      <c r="XB157" s="57"/>
      <c r="XC157" s="57"/>
      <c r="XD157" s="57"/>
      <c r="XE157" s="57"/>
      <c r="XF157" s="57"/>
      <c r="XG157" s="57"/>
      <c r="XH157" s="57"/>
      <c r="XI157" s="57"/>
      <c r="XJ157" s="57"/>
      <c r="XK157" s="57"/>
      <c r="XL157" s="57"/>
      <c r="XM157" s="57"/>
      <c r="XN157" s="57"/>
      <c r="XO157" s="57"/>
      <c r="XP157" s="57"/>
      <c r="XQ157" s="57"/>
      <c r="XR157" s="57"/>
      <c r="XS157" s="57"/>
      <c r="XT157" s="57"/>
      <c r="XU157" s="57"/>
      <c r="XV157" s="57"/>
      <c r="XW157" s="57"/>
      <c r="XX157" s="57"/>
      <c r="XY157" s="57"/>
      <c r="XZ157" s="57"/>
      <c r="YA157" s="57"/>
      <c r="YB157" s="57"/>
      <c r="YC157" s="57"/>
      <c r="YD157" s="57"/>
      <c r="YE157" s="57"/>
      <c r="YF157" s="57"/>
      <c r="YG157" s="57"/>
      <c r="YH157" s="57"/>
      <c r="YI157" s="57"/>
      <c r="YJ157" s="57"/>
      <c r="YK157" s="57"/>
      <c r="YL157" s="57"/>
      <c r="YM157" s="57"/>
      <c r="YN157" s="57"/>
      <c r="YO157" s="57"/>
      <c r="YP157" s="57"/>
      <c r="YQ157" s="57"/>
      <c r="YR157" s="57"/>
      <c r="YS157" s="57"/>
      <c r="YT157" s="57"/>
      <c r="YU157" s="57"/>
      <c r="YV157" s="57"/>
      <c r="YW157" s="57"/>
      <c r="YX157" s="57"/>
      <c r="YY157" s="57"/>
    </row>
    <row r="158" spans="2:675" x14ac:dyDescent="0.25">
      <c r="B158" s="154"/>
      <c r="C158" s="60">
        <f t="shared" si="4"/>
        <v>156</v>
      </c>
      <c r="D158" s="57"/>
      <c r="E158" s="57"/>
      <c r="F158" s="57">
        <f t="shared" ca="1" si="5"/>
        <v>0</v>
      </c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>
        <v>0</v>
      </c>
      <c r="V158" s="57">
        <v>0</v>
      </c>
      <c r="W158" s="57">
        <v>0</v>
      </c>
      <c r="X158" s="57"/>
      <c r="Y158" s="57"/>
      <c r="Z158" s="57">
        <v>0</v>
      </c>
      <c r="AA158" s="57">
        <v>0</v>
      </c>
      <c r="AB158" s="57">
        <v>0</v>
      </c>
      <c r="AC158" s="57">
        <v>0</v>
      </c>
      <c r="AD158" s="57">
        <v>0</v>
      </c>
      <c r="AE158" s="57"/>
      <c r="AF158" s="57">
        <v>0</v>
      </c>
      <c r="AG158" s="57">
        <v>0</v>
      </c>
      <c r="AH158" s="57">
        <v>0</v>
      </c>
      <c r="AI158" s="57">
        <v>0</v>
      </c>
      <c r="AJ158" s="57">
        <v>0</v>
      </c>
      <c r="AK158" s="57">
        <v>0</v>
      </c>
      <c r="AL158" s="57">
        <v>0</v>
      </c>
      <c r="AM158" s="57">
        <v>0</v>
      </c>
      <c r="AN158" s="57">
        <v>0</v>
      </c>
      <c r="AO158" s="57">
        <v>0</v>
      </c>
      <c r="AP158" s="57">
        <v>0</v>
      </c>
      <c r="AQ158" s="57">
        <v>0</v>
      </c>
      <c r="AR158" s="57">
        <v>0</v>
      </c>
      <c r="AS158" s="57"/>
      <c r="AT158" s="57">
        <v>0</v>
      </c>
      <c r="AU158" s="57">
        <v>0</v>
      </c>
      <c r="AV158" s="57">
        <v>0</v>
      </c>
      <c r="AW158" s="57">
        <v>0</v>
      </c>
      <c r="AX158" s="57">
        <v>0</v>
      </c>
      <c r="AY158" s="57">
        <v>0</v>
      </c>
      <c r="AZ158" s="57">
        <v>0</v>
      </c>
      <c r="BA158" s="57">
        <v>0</v>
      </c>
      <c r="BB158" s="57">
        <v>0</v>
      </c>
      <c r="BC158" s="57">
        <v>0</v>
      </c>
      <c r="BD158" s="57">
        <v>0</v>
      </c>
      <c r="BE158" s="57">
        <v>0</v>
      </c>
      <c r="BF158" s="57">
        <v>0</v>
      </c>
      <c r="BG158" s="57">
        <v>0</v>
      </c>
      <c r="BH158" s="57">
        <v>0</v>
      </c>
      <c r="BI158" s="57">
        <v>0</v>
      </c>
      <c r="BJ158" s="57"/>
      <c r="BK158" s="57"/>
      <c r="BL158" s="57">
        <v>0</v>
      </c>
      <c r="BM158" s="57">
        <v>0</v>
      </c>
      <c r="BN158" s="57">
        <v>0</v>
      </c>
      <c r="BO158" s="57">
        <v>0</v>
      </c>
      <c r="BP158" s="57">
        <v>0</v>
      </c>
      <c r="BQ158" s="57">
        <v>0</v>
      </c>
      <c r="BR158" s="57">
        <v>0</v>
      </c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  <c r="DF158" s="57"/>
      <c r="DG158" s="57"/>
      <c r="DH158" s="57"/>
      <c r="DI158" s="57"/>
      <c r="DJ158" s="57"/>
      <c r="DK158" s="57"/>
      <c r="DL158" s="57"/>
      <c r="DM158" s="57"/>
      <c r="DN158" s="57"/>
      <c r="DO158" s="57"/>
      <c r="DP158" s="57"/>
      <c r="DQ158" s="57"/>
      <c r="DR158" s="57"/>
      <c r="DS158" s="57"/>
      <c r="DT158" s="57"/>
      <c r="DU158" s="57"/>
      <c r="DV158" s="57"/>
      <c r="DW158" s="57"/>
      <c r="DX158" s="57"/>
      <c r="DY158" s="57"/>
      <c r="DZ158" s="57"/>
      <c r="EA158" s="57"/>
      <c r="EB158" s="57"/>
      <c r="EC158" s="57"/>
      <c r="ED158" s="57"/>
      <c r="EE158" s="57"/>
      <c r="EF158" s="57"/>
      <c r="EG158" s="57"/>
      <c r="EH158" s="57"/>
      <c r="EI158" s="57"/>
      <c r="EJ158" s="57"/>
      <c r="EK158" s="57"/>
      <c r="EL158" s="57"/>
      <c r="EM158" s="57"/>
      <c r="EN158" s="57"/>
      <c r="EO158" s="57"/>
      <c r="EP158" s="57"/>
      <c r="EQ158" s="57"/>
      <c r="ER158" s="57"/>
      <c r="ES158" s="57"/>
      <c r="ET158" s="57"/>
      <c r="EU158" s="57"/>
      <c r="EV158" s="57"/>
      <c r="EW158" s="57"/>
      <c r="EX158" s="57"/>
      <c r="EY158" s="57"/>
      <c r="EZ158" s="57"/>
      <c r="FA158" s="57"/>
      <c r="FB158" s="57"/>
      <c r="FC158" s="57"/>
      <c r="FD158" s="57"/>
      <c r="FE158" s="57"/>
      <c r="FF158" s="57"/>
      <c r="FG158" s="57"/>
      <c r="FH158" s="57"/>
      <c r="FI158" s="57"/>
      <c r="FJ158" s="57"/>
      <c r="FK158" s="57"/>
      <c r="FL158" s="57"/>
      <c r="FM158" s="57"/>
      <c r="FN158" s="57"/>
      <c r="FO158" s="57"/>
      <c r="FP158" s="57"/>
      <c r="FQ158" s="57"/>
      <c r="FR158" s="57"/>
      <c r="FS158" s="57"/>
      <c r="FT158" s="57"/>
      <c r="FU158" s="57"/>
      <c r="FV158" s="57"/>
      <c r="FW158" s="57"/>
      <c r="FX158" s="57"/>
      <c r="FY158" s="57"/>
      <c r="FZ158" s="57"/>
      <c r="GA158" s="57"/>
      <c r="GB158" s="57"/>
      <c r="GC158" s="57"/>
      <c r="GD158" s="57"/>
      <c r="GE158" s="57"/>
      <c r="GF158" s="57"/>
      <c r="GG158" s="57"/>
      <c r="GH158" s="57"/>
      <c r="GI158" s="57"/>
      <c r="GJ158" s="57"/>
      <c r="GK158" s="57"/>
      <c r="GL158" s="57"/>
      <c r="GM158" s="57"/>
      <c r="GN158" s="57"/>
      <c r="GO158" s="57"/>
      <c r="GP158" s="57"/>
      <c r="GQ158" s="57"/>
      <c r="GR158" s="57"/>
      <c r="GS158" s="57"/>
      <c r="GT158" s="57"/>
      <c r="GU158" s="57"/>
      <c r="GV158" s="57"/>
      <c r="GW158" s="57"/>
      <c r="GX158" s="57"/>
      <c r="GY158" s="57"/>
      <c r="GZ158" s="57"/>
      <c r="HA158" s="57"/>
      <c r="HB158" s="57"/>
      <c r="HC158" s="57"/>
      <c r="HD158" s="57"/>
      <c r="HE158" s="57"/>
      <c r="HF158" s="57"/>
      <c r="HG158" s="57"/>
      <c r="HH158" s="57"/>
      <c r="HI158" s="57"/>
      <c r="HJ158" s="57"/>
      <c r="HK158" s="57"/>
      <c r="HL158" s="57"/>
      <c r="HM158" s="57"/>
      <c r="HN158" s="57"/>
      <c r="HO158" s="57"/>
      <c r="HP158" s="57"/>
      <c r="HQ158" s="57"/>
      <c r="HR158" s="57"/>
      <c r="HS158" s="57"/>
      <c r="HT158" s="57"/>
      <c r="HU158" s="57"/>
      <c r="HV158" s="57"/>
      <c r="HW158" s="57"/>
      <c r="HX158" s="57"/>
      <c r="HY158" s="57"/>
      <c r="HZ158" s="57"/>
      <c r="IA158" s="57"/>
      <c r="IB158" s="57"/>
      <c r="IC158" s="57"/>
      <c r="ID158" s="57"/>
      <c r="IE158" s="57"/>
      <c r="IF158" s="57"/>
      <c r="IG158" s="57"/>
      <c r="IH158" s="57"/>
      <c r="II158" s="57"/>
      <c r="IJ158" s="57"/>
      <c r="IK158" s="57"/>
      <c r="IL158" s="57"/>
      <c r="IM158" s="57"/>
      <c r="IN158" s="57"/>
      <c r="IO158" s="57"/>
      <c r="IP158" s="57"/>
      <c r="IQ158" s="57"/>
      <c r="IR158" s="57"/>
      <c r="IS158" s="57"/>
      <c r="IT158" s="57"/>
      <c r="IU158" s="57"/>
      <c r="IV158" s="57"/>
      <c r="IW158" s="57"/>
      <c r="IX158" s="57"/>
      <c r="IY158" s="57"/>
      <c r="IZ158" s="57"/>
      <c r="JA158" s="57"/>
      <c r="JB158" s="57"/>
      <c r="JC158" s="57"/>
      <c r="JD158" s="57"/>
      <c r="JE158" s="57"/>
      <c r="JF158" s="57"/>
      <c r="JG158" s="57"/>
      <c r="JH158" s="57"/>
      <c r="JI158" s="57"/>
      <c r="JJ158" s="57"/>
      <c r="JK158" s="57"/>
      <c r="JL158" s="57"/>
      <c r="JM158" s="57"/>
      <c r="JN158" s="57"/>
      <c r="JO158" s="57"/>
      <c r="JP158" s="57"/>
      <c r="JQ158" s="57"/>
      <c r="JR158" s="57"/>
      <c r="JS158" s="57"/>
      <c r="JT158" s="57"/>
      <c r="JU158" s="57"/>
      <c r="JV158" s="57"/>
      <c r="JW158" s="57"/>
      <c r="JX158" s="57"/>
      <c r="JY158" s="57"/>
      <c r="JZ158" s="57"/>
      <c r="KA158" s="57"/>
      <c r="KB158" s="57"/>
      <c r="KC158" s="57"/>
      <c r="KD158" s="57"/>
      <c r="KE158" s="57"/>
      <c r="KF158" s="57"/>
      <c r="KG158" s="57"/>
      <c r="KH158" s="57"/>
      <c r="KI158" s="57"/>
      <c r="KJ158" s="57"/>
      <c r="KK158" s="57"/>
      <c r="KL158" s="57"/>
      <c r="KM158" s="57"/>
      <c r="KN158" s="57"/>
      <c r="KO158" s="57"/>
      <c r="KP158" s="57"/>
      <c r="KQ158" s="57"/>
      <c r="KR158" s="57"/>
      <c r="KS158" s="57"/>
      <c r="KT158" s="57"/>
      <c r="KU158" s="57"/>
      <c r="KV158" s="57"/>
      <c r="KW158" s="57"/>
      <c r="KX158" s="57"/>
      <c r="KY158" s="57"/>
      <c r="KZ158" s="57"/>
      <c r="LA158" s="57"/>
      <c r="LB158" s="57"/>
      <c r="LC158" s="57"/>
      <c r="LD158" s="57"/>
      <c r="LE158" s="57"/>
      <c r="LF158" s="57"/>
      <c r="LG158" s="57"/>
      <c r="LH158" s="57"/>
      <c r="LI158" s="57"/>
      <c r="LJ158" s="57"/>
      <c r="LK158" s="57"/>
      <c r="LL158" s="57"/>
      <c r="LM158" s="57"/>
      <c r="LN158" s="57"/>
      <c r="LO158" s="57"/>
      <c r="LP158" s="57"/>
      <c r="LQ158" s="57"/>
      <c r="LR158" s="57"/>
      <c r="LS158" s="57"/>
      <c r="LT158" s="57"/>
      <c r="LU158" s="57"/>
      <c r="LV158" s="57"/>
      <c r="LW158" s="57"/>
      <c r="LX158" s="57"/>
      <c r="LY158" s="57"/>
      <c r="LZ158" s="57"/>
      <c r="MA158" s="57"/>
      <c r="MB158" s="57"/>
      <c r="MC158" s="57"/>
      <c r="MD158" s="57"/>
      <c r="ME158" s="57"/>
      <c r="MF158" s="57"/>
      <c r="MG158" s="57"/>
      <c r="MH158" s="57"/>
      <c r="MI158" s="57"/>
      <c r="MJ158" s="57"/>
      <c r="MK158" s="57"/>
      <c r="ML158" s="57"/>
      <c r="MM158" s="57"/>
      <c r="MN158" s="57"/>
      <c r="MO158" s="57"/>
      <c r="MP158" s="57"/>
      <c r="MQ158" s="57"/>
      <c r="MR158" s="57"/>
      <c r="MS158" s="57"/>
      <c r="MT158" s="57"/>
      <c r="MU158" s="57"/>
      <c r="MV158" s="57"/>
      <c r="MW158" s="57"/>
      <c r="MX158" s="57"/>
      <c r="MY158" s="57"/>
      <c r="MZ158" s="57"/>
      <c r="NA158" s="57"/>
      <c r="NB158" s="57"/>
      <c r="NC158" s="57"/>
      <c r="ND158" s="57"/>
      <c r="NE158" s="57"/>
      <c r="NF158" s="57"/>
      <c r="NG158" s="57"/>
      <c r="NH158" s="57"/>
      <c r="NI158" s="57"/>
      <c r="NJ158" s="57"/>
      <c r="NK158" s="57"/>
      <c r="NL158" s="57"/>
      <c r="NM158" s="57"/>
      <c r="NN158" s="57"/>
      <c r="NO158" s="57"/>
      <c r="NP158" s="57"/>
      <c r="NQ158" s="57"/>
      <c r="NR158" s="57"/>
      <c r="NS158" s="57"/>
      <c r="NT158" s="57"/>
      <c r="NU158" s="57"/>
      <c r="NV158" s="57"/>
      <c r="NW158" s="57"/>
      <c r="NX158" s="57"/>
      <c r="NY158" s="57"/>
      <c r="NZ158" s="57"/>
      <c r="OA158" s="57"/>
      <c r="OB158" s="57"/>
      <c r="OC158" s="57"/>
      <c r="OD158" s="57"/>
      <c r="OE158" s="57"/>
      <c r="OF158" s="57"/>
      <c r="OG158" s="57"/>
      <c r="OH158" s="57"/>
      <c r="OI158" s="57"/>
      <c r="OJ158" s="57"/>
      <c r="OK158" s="57"/>
      <c r="OL158" s="57"/>
      <c r="OM158" s="57"/>
      <c r="ON158" s="57"/>
      <c r="OO158" s="57"/>
      <c r="OP158" s="57"/>
      <c r="OQ158" s="57"/>
      <c r="OR158" s="57"/>
      <c r="OS158" s="57"/>
      <c r="OT158" s="57"/>
      <c r="OU158" s="57"/>
      <c r="OV158" s="57"/>
      <c r="OW158" s="57"/>
      <c r="OX158" s="57"/>
      <c r="OY158" s="57"/>
      <c r="OZ158" s="57"/>
      <c r="PA158" s="57"/>
      <c r="PB158" s="57"/>
      <c r="PC158" s="57"/>
      <c r="PD158" s="57"/>
      <c r="PE158" s="57"/>
      <c r="PF158" s="57"/>
      <c r="PG158" s="57"/>
      <c r="PH158" s="57"/>
      <c r="PI158" s="57"/>
      <c r="PJ158" s="57"/>
      <c r="PK158" s="57"/>
      <c r="PL158" s="57"/>
      <c r="PM158" s="57"/>
      <c r="PN158" s="57"/>
      <c r="PO158" s="57"/>
      <c r="PP158" s="57"/>
      <c r="PQ158" s="57"/>
      <c r="PR158" s="57"/>
      <c r="PS158" s="57"/>
      <c r="PT158" s="57"/>
      <c r="PU158" s="57"/>
      <c r="PV158" s="57"/>
      <c r="PW158" s="57"/>
      <c r="PX158" s="57"/>
      <c r="PY158" s="57"/>
      <c r="PZ158" s="57"/>
      <c r="QA158" s="57"/>
      <c r="QB158" s="57"/>
      <c r="QC158" s="57"/>
      <c r="QD158" s="57"/>
      <c r="QE158" s="57"/>
      <c r="QF158" s="57"/>
      <c r="QG158" s="57"/>
      <c r="QH158" s="57"/>
      <c r="QI158" s="57"/>
      <c r="QJ158" s="57"/>
      <c r="QK158" s="57"/>
      <c r="QL158" s="57"/>
      <c r="QM158" s="57"/>
      <c r="QN158" s="57"/>
      <c r="QO158" s="57"/>
      <c r="QP158" s="57"/>
      <c r="QQ158" s="57"/>
      <c r="QR158" s="57"/>
      <c r="QS158" s="57"/>
      <c r="QT158" s="57"/>
      <c r="QU158" s="57"/>
      <c r="QV158" s="57"/>
      <c r="QW158" s="57"/>
      <c r="QX158" s="57"/>
      <c r="QY158" s="57"/>
      <c r="QZ158" s="57"/>
      <c r="RA158" s="57"/>
      <c r="RB158" s="57"/>
      <c r="RC158" s="57"/>
      <c r="RD158" s="57"/>
      <c r="RE158" s="57"/>
      <c r="RF158" s="57"/>
      <c r="RG158" s="57"/>
      <c r="RH158" s="57"/>
      <c r="RI158" s="57"/>
      <c r="RJ158" s="57"/>
      <c r="RK158" s="57"/>
      <c r="RL158" s="57"/>
      <c r="RM158" s="57"/>
      <c r="RN158" s="57"/>
      <c r="RO158" s="57"/>
      <c r="RP158" s="57"/>
      <c r="RQ158" s="57"/>
      <c r="RR158" s="57"/>
      <c r="RS158" s="57"/>
      <c r="RT158" s="57"/>
      <c r="RU158" s="57"/>
      <c r="RV158" s="57"/>
      <c r="RW158" s="57"/>
      <c r="RX158" s="57"/>
      <c r="RY158" s="57"/>
      <c r="RZ158" s="57"/>
      <c r="SA158" s="57"/>
      <c r="SB158" s="57"/>
      <c r="SC158" s="57"/>
      <c r="SD158" s="57"/>
      <c r="SE158" s="57"/>
      <c r="SF158" s="57"/>
      <c r="SG158" s="57"/>
      <c r="SH158" s="57"/>
      <c r="SI158" s="57"/>
      <c r="SJ158" s="57"/>
      <c r="SK158" s="57"/>
      <c r="SL158" s="57"/>
      <c r="SM158" s="57"/>
      <c r="SN158" s="57"/>
      <c r="SO158" s="57"/>
      <c r="SP158" s="57"/>
      <c r="SQ158" s="57"/>
      <c r="SR158" s="57"/>
      <c r="SS158" s="57"/>
      <c r="ST158" s="57"/>
      <c r="SU158" s="57"/>
      <c r="SV158" s="57"/>
      <c r="SW158" s="57"/>
      <c r="SX158" s="57"/>
      <c r="SY158" s="57"/>
      <c r="SZ158" s="57"/>
      <c r="TA158" s="57"/>
      <c r="TB158" s="57"/>
      <c r="TC158" s="57"/>
      <c r="TD158" s="57"/>
      <c r="TE158" s="57"/>
      <c r="TF158" s="57"/>
      <c r="TG158" s="57"/>
      <c r="TH158" s="57"/>
      <c r="TI158" s="57"/>
      <c r="TJ158" s="57"/>
      <c r="TK158" s="57"/>
      <c r="TL158" s="57"/>
      <c r="TM158" s="57"/>
      <c r="TN158" s="57"/>
      <c r="TO158" s="57"/>
      <c r="TP158" s="57"/>
      <c r="TQ158" s="57"/>
      <c r="TR158" s="57"/>
      <c r="TS158" s="57"/>
      <c r="TT158" s="57"/>
      <c r="TU158" s="57"/>
      <c r="TV158" s="57"/>
      <c r="TW158" s="57"/>
      <c r="TX158" s="57"/>
      <c r="TY158" s="57"/>
      <c r="TZ158" s="57"/>
      <c r="UA158" s="57"/>
      <c r="UB158" s="57"/>
      <c r="UC158" s="57"/>
      <c r="UD158" s="57"/>
      <c r="UE158" s="57"/>
      <c r="UF158" s="57"/>
      <c r="UG158" s="57"/>
      <c r="UH158" s="57"/>
      <c r="UI158" s="57"/>
      <c r="UJ158" s="57"/>
      <c r="UK158" s="57"/>
      <c r="UL158" s="57"/>
      <c r="UM158" s="57"/>
      <c r="UN158" s="57"/>
      <c r="UO158" s="57"/>
      <c r="UP158" s="57"/>
      <c r="UQ158" s="57"/>
      <c r="UR158" s="57"/>
      <c r="US158" s="57"/>
      <c r="UT158" s="57"/>
      <c r="UU158" s="57"/>
      <c r="UV158" s="57"/>
      <c r="UW158" s="57"/>
      <c r="UX158" s="57"/>
      <c r="UY158" s="57"/>
      <c r="UZ158" s="57"/>
      <c r="VA158" s="57"/>
      <c r="VB158" s="57"/>
      <c r="VC158" s="57"/>
      <c r="VD158" s="57"/>
      <c r="VE158" s="57"/>
      <c r="VF158" s="57"/>
      <c r="VG158" s="57"/>
      <c r="VH158" s="57"/>
      <c r="VI158" s="57"/>
      <c r="VJ158" s="57"/>
      <c r="VK158" s="57"/>
      <c r="VL158" s="57"/>
      <c r="VM158" s="57"/>
      <c r="VN158" s="57"/>
      <c r="VO158" s="57"/>
      <c r="VP158" s="57"/>
      <c r="VQ158" s="57"/>
      <c r="VR158" s="57"/>
      <c r="VS158" s="57"/>
      <c r="VT158" s="57"/>
      <c r="VU158" s="57"/>
      <c r="VV158" s="57"/>
      <c r="VW158" s="57"/>
      <c r="VX158" s="57"/>
      <c r="VY158" s="57"/>
      <c r="VZ158" s="57"/>
      <c r="WA158" s="57"/>
      <c r="WB158" s="57"/>
      <c r="WC158" s="57"/>
      <c r="WD158" s="57"/>
      <c r="WE158" s="57"/>
      <c r="WF158" s="57"/>
      <c r="WG158" s="57"/>
      <c r="WH158" s="57"/>
      <c r="WI158" s="57"/>
      <c r="WJ158" s="57"/>
      <c r="WK158" s="57"/>
      <c r="WL158" s="57"/>
      <c r="WM158" s="57"/>
      <c r="WN158" s="57"/>
      <c r="WO158" s="57"/>
      <c r="WP158" s="57"/>
      <c r="WQ158" s="57"/>
      <c r="WR158" s="57"/>
      <c r="WS158" s="57"/>
      <c r="WT158" s="57"/>
      <c r="WU158" s="57"/>
      <c r="WV158" s="57"/>
      <c r="WW158" s="57"/>
      <c r="WX158" s="57"/>
      <c r="WY158" s="57"/>
      <c r="WZ158" s="57"/>
      <c r="XA158" s="57"/>
      <c r="XB158" s="57"/>
      <c r="XC158" s="57"/>
      <c r="XD158" s="57"/>
      <c r="XE158" s="57"/>
      <c r="XF158" s="57"/>
      <c r="XG158" s="57"/>
      <c r="XH158" s="57"/>
      <c r="XI158" s="57"/>
      <c r="XJ158" s="57"/>
      <c r="XK158" s="57"/>
      <c r="XL158" s="57"/>
      <c r="XM158" s="57"/>
      <c r="XN158" s="57"/>
      <c r="XO158" s="57"/>
      <c r="XP158" s="57"/>
      <c r="XQ158" s="57"/>
      <c r="XR158" s="57"/>
      <c r="XS158" s="57"/>
      <c r="XT158" s="57"/>
      <c r="XU158" s="57"/>
      <c r="XV158" s="57"/>
      <c r="XW158" s="57"/>
      <c r="XX158" s="57"/>
      <c r="XY158" s="57"/>
      <c r="XZ158" s="57"/>
      <c r="YA158" s="57"/>
      <c r="YB158" s="57"/>
      <c r="YC158" s="57"/>
      <c r="YD158" s="57"/>
      <c r="YE158" s="57"/>
      <c r="YF158" s="57"/>
      <c r="YG158" s="57"/>
      <c r="YH158" s="57"/>
      <c r="YI158" s="57"/>
      <c r="YJ158" s="57"/>
      <c r="YK158" s="57"/>
      <c r="YL158" s="57"/>
      <c r="YM158" s="57"/>
      <c r="YN158" s="57"/>
      <c r="YO158" s="57"/>
      <c r="YP158" s="57"/>
      <c r="YQ158" s="57"/>
      <c r="YR158" s="57"/>
      <c r="YS158" s="57"/>
      <c r="YT158" s="57"/>
      <c r="YU158" s="57"/>
      <c r="YV158" s="57"/>
      <c r="YW158" s="57"/>
      <c r="YX158" s="57"/>
      <c r="YY158" s="57"/>
    </row>
    <row r="159" spans="2:675" x14ac:dyDescent="0.25">
      <c r="B159" s="155" t="s">
        <v>97</v>
      </c>
      <c r="C159" s="61">
        <f t="shared" si="4"/>
        <v>157</v>
      </c>
      <c r="D159" s="57" t="s">
        <v>90</v>
      </c>
      <c r="E159" s="57"/>
      <c r="F159" s="57">
        <f t="shared" ca="1" si="5"/>
        <v>0</v>
      </c>
      <c r="G159" s="57">
        <v>1</v>
      </c>
      <c r="H159" s="57"/>
      <c r="I159" s="57"/>
      <c r="J159" s="57"/>
      <c r="K159" s="57">
        <v>1</v>
      </c>
      <c r="L159" s="57">
        <v>1</v>
      </c>
      <c r="M159" s="57">
        <v>1</v>
      </c>
      <c r="N159" s="57">
        <v>1</v>
      </c>
      <c r="O159" s="57">
        <v>1</v>
      </c>
      <c r="P159" s="57">
        <v>1</v>
      </c>
      <c r="Q159" s="57"/>
      <c r="R159" s="57">
        <v>0</v>
      </c>
      <c r="S159" s="57">
        <v>0</v>
      </c>
      <c r="T159" s="57">
        <v>0</v>
      </c>
      <c r="U159" s="57">
        <v>0</v>
      </c>
      <c r="V159" s="57">
        <v>0</v>
      </c>
      <c r="W159" s="57">
        <v>0</v>
      </c>
      <c r="X159" s="57"/>
      <c r="Y159" s="57"/>
      <c r="Z159" s="57">
        <v>0</v>
      </c>
      <c r="AA159" s="57">
        <v>0</v>
      </c>
      <c r="AB159" s="57">
        <v>0</v>
      </c>
      <c r="AC159" s="57">
        <v>0</v>
      </c>
      <c r="AD159" s="57">
        <v>0</v>
      </c>
      <c r="AE159" s="57"/>
      <c r="AF159" s="57">
        <v>0</v>
      </c>
      <c r="AG159" s="57">
        <v>0</v>
      </c>
      <c r="AH159" s="57">
        <v>0</v>
      </c>
      <c r="AI159" s="57">
        <v>0</v>
      </c>
      <c r="AJ159" s="57">
        <v>0</v>
      </c>
      <c r="AK159" s="57">
        <v>0</v>
      </c>
      <c r="AL159" s="57">
        <v>0</v>
      </c>
      <c r="AM159" s="57">
        <v>0</v>
      </c>
      <c r="AN159" s="57">
        <v>0</v>
      </c>
      <c r="AO159" s="57">
        <v>0</v>
      </c>
      <c r="AP159" s="57">
        <v>0</v>
      </c>
      <c r="AQ159" s="57">
        <v>0</v>
      </c>
      <c r="AR159" s="57">
        <v>0</v>
      </c>
      <c r="AS159" s="57"/>
      <c r="AT159" s="57">
        <v>0</v>
      </c>
      <c r="AU159" s="57">
        <v>0</v>
      </c>
      <c r="AV159" s="57">
        <v>0</v>
      </c>
      <c r="AW159" s="57">
        <v>1</v>
      </c>
      <c r="AX159" s="57">
        <v>2</v>
      </c>
      <c r="AY159" s="57">
        <v>2</v>
      </c>
      <c r="AZ159" s="57">
        <v>2</v>
      </c>
      <c r="BA159" s="57">
        <v>1</v>
      </c>
      <c r="BB159" s="57">
        <v>1</v>
      </c>
      <c r="BC159" s="57">
        <v>1</v>
      </c>
      <c r="BD159" s="57">
        <v>1</v>
      </c>
      <c r="BE159" s="57">
        <v>1</v>
      </c>
      <c r="BF159" s="57">
        <v>1</v>
      </c>
      <c r="BG159" s="57">
        <v>1</v>
      </c>
      <c r="BH159" s="57">
        <v>1</v>
      </c>
      <c r="BI159" s="57">
        <v>1</v>
      </c>
      <c r="BJ159" s="57">
        <v>1</v>
      </c>
      <c r="BK159" s="57">
        <v>1</v>
      </c>
      <c r="BL159" s="57">
        <v>1</v>
      </c>
      <c r="BM159" s="57">
        <v>1</v>
      </c>
      <c r="BN159" s="57">
        <v>1</v>
      </c>
      <c r="BO159" s="57">
        <v>1</v>
      </c>
      <c r="BP159" s="57">
        <v>1</v>
      </c>
      <c r="BQ159" s="57">
        <v>1</v>
      </c>
      <c r="BR159" s="57">
        <v>1</v>
      </c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7"/>
      <c r="DO159" s="57"/>
      <c r="DP159" s="57"/>
      <c r="DQ159" s="57"/>
      <c r="DR159" s="57"/>
      <c r="DS159" s="57"/>
      <c r="DT159" s="57"/>
      <c r="DU159" s="57"/>
      <c r="DV159" s="57"/>
      <c r="DW159" s="57"/>
      <c r="DX159" s="57"/>
      <c r="DY159" s="57"/>
      <c r="DZ159" s="57"/>
      <c r="EA159" s="57"/>
      <c r="EB159" s="57"/>
      <c r="EC159" s="57"/>
      <c r="ED159" s="57"/>
      <c r="EE159" s="57"/>
      <c r="EF159" s="57"/>
      <c r="EG159" s="57"/>
      <c r="EH159" s="57"/>
      <c r="EI159" s="57"/>
      <c r="EJ159" s="57"/>
      <c r="EK159" s="57"/>
      <c r="EL159" s="57"/>
      <c r="EM159" s="57"/>
      <c r="EN159" s="57"/>
      <c r="EO159" s="57"/>
      <c r="EP159" s="57"/>
      <c r="EQ159" s="57"/>
      <c r="ER159" s="57"/>
      <c r="ES159" s="57"/>
      <c r="ET159" s="57"/>
      <c r="EU159" s="57"/>
      <c r="EV159" s="57"/>
      <c r="EW159" s="57"/>
      <c r="EX159" s="57"/>
      <c r="EY159" s="57"/>
      <c r="EZ159" s="57"/>
      <c r="FA159" s="57"/>
      <c r="FB159" s="57"/>
      <c r="FC159" s="57"/>
      <c r="FD159" s="57"/>
      <c r="FE159" s="57"/>
      <c r="FF159" s="57"/>
      <c r="FG159" s="57"/>
      <c r="FH159" s="57"/>
      <c r="FI159" s="57"/>
      <c r="FJ159" s="57"/>
      <c r="FK159" s="57"/>
      <c r="FL159" s="57"/>
      <c r="FM159" s="57"/>
      <c r="FN159" s="57"/>
      <c r="FO159" s="57"/>
      <c r="FP159" s="57"/>
      <c r="FQ159" s="57"/>
      <c r="FR159" s="57"/>
      <c r="FS159" s="57"/>
      <c r="FT159" s="57"/>
      <c r="FU159" s="57"/>
      <c r="FV159" s="57"/>
      <c r="FW159" s="57"/>
      <c r="FX159" s="57"/>
      <c r="FY159" s="57"/>
      <c r="FZ159" s="57"/>
      <c r="GA159" s="57"/>
      <c r="GB159" s="57"/>
      <c r="GC159" s="57"/>
      <c r="GD159" s="57"/>
      <c r="GE159" s="57"/>
      <c r="GF159" s="57"/>
      <c r="GG159" s="57"/>
      <c r="GH159" s="57"/>
      <c r="GI159" s="57"/>
      <c r="GJ159" s="57"/>
      <c r="GK159" s="57"/>
      <c r="GL159" s="57"/>
      <c r="GM159" s="57"/>
      <c r="GN159" s="57"/>
      <c r="GO159" s="57"/>
      <c r="GP159" s="57"/>
      <c r="GQ159" s="57"/>
      <c r="GR159" s="57"/>
      <c r="GS159" s="57"/>
      <c r="GT159" s="57"/>
      <c r="GU159" s="57"/>
      <c r="GV159" s="57"/>
      <c r="GW159" s="57"/>
      <c r="GX159" s="57"/>
      <c r="GY159" s="57"/>
      <c r="GZ159" s="57"/>
      <c r="HA159" s="57"/>
      <c r="HB159" s="57"/>
      <c r="HC159" s="57"/>
      <c r="HD159" s="57"/>
      <c r="HE159" s="57"/>
      <c r="HF159" s="57"/>
      <c r="HG159" s="57"/>
      <c r="HH159" s="57"/>
      <c r="HI159" s="57"/>
      <c r="HJ159" s="57"/>
      <c r="HK159" s="57"/>
      <c r="HL159" s="57"/>
      <c r="HM159" s="57"/>
      <c r="HN159" s="57"/>
      <c r="HO159" s="57"/>
      <c r="HP159" s="57"/>
      <c r="HQ159" s="57"/>
      <c r="HR159" s="57"/>
      <c r="HS159" s="57"/>
      <c r="HT159" s="57"/>
      <c r="HU159" s="57"/>
      <c r="HV159" s="57"/>
      <c r="HW159" s="57"/>
      <c r="HX159" s="57"/>
      <c r="HY159" s="57"/>
      <c r="HZ159" s="57"/>
      <c r="IA159" s="57"/>
      <c r="IB159" s="57"/>
      <c r="IC159" s="57"/>
      <c r="ID159" s="57"/>
      <c r="IE159" s="57"/>
      <c r="IF159" s="57"/>
      <c r="IG159" s="57"/>
      <c r="IH159" s="57"/>
      <c r="II159" s="57"/>
      <c r="IJ159" s="57"/>
      <c r="IK159" s="57"/>
      <c r="IL159" s="57"/>
      <c r="IM159" s="57"/>
      <c r="IN159" s="57"/>
      <c r="IO159" s="57"/>
      <c r="IP159" s="57"/>
      <c r="IQ159" s="57"/>
      <c r="IR159" s="57"/>
      <c r="IS159" s="57"/>
      <c r="IT159" s="57"/>
      <c r="IU159" s="57"/>
      <c r="IV159" s="57"/>
      <c r="IW159" s="57"/>
      <c r="IX159" s="57"/>
      <c r="IY159" s="57"/>
      <c r="IZ159" s="57"/>
      <c r="JA159" s="57"/>
      <c r="JB159" s="57"/>
      <c r="JC159" s="57"/>
      <c r="JD159" s="57"/>
      <c r="JE159" s="57"/>
      <c r="JF159" s="57"/>
      <c r="JG159" s="57"/>
      <c r="JH159" s="57"/>
      <c r="JI159" s="57"/>
      <c r="JJ159" s="57"/>
      <c r="JK159" s="57"/>
      <c r="JL159" s="57"/>
      <c r="JM159" s="57"/>
      <c r="JN159" s="57"/>
      <c r="JO159" s="57"/>
      <c r="JP159" s="57"/>
      <c r="JQ159" s="57"/>
      <c r="JR159" s="57"/>
      <c r="JS159" s="57"/>
      <c r="JT159" s="57"/>
      <c r="JU159" s="57"/>
      <c r="JV159" s="57"/>
      <c r="JW159" s="57"/>
      <c r="JX159" s="57"/>
      <c r="JY159" s="57"/>
      <c r="JZ159" s="57"/>
      <c r="KA159" s="57"/>
      <c r="KB159" s="57"/>
      <c r="KC159" s="57"/>
      <c r="KD159" s="57"/>
      <c r="KE159" s="57"/>
      <c r="KF159" s="57"/>
      <c r="KG159" s="57"/>
      <c r="KH159" s="57"/>
      <c r="KI159" s="57"/>
      <c r="KJ159" s="57"/>
      <c r="KK159" s="57"/>
      <c r="KL159" s="57"/>
      <c r="KM159" s="57"/>
      <c r="KN159" s="57"/>
      <c r="KO159" s="57"/>
      <c r="KP159" s="57"/>
      <c r="KQ159" s="57"/>
      <c r="KR159" s="57"/>
      <c r="KS159" s="57"/>
      <c r="KT159" s="57"/>
      <c r="KU159" s="57"/>
      <c r="KV159" s="57"/>
      <c r="KW159" s="57"/>
      <c r="KX159" s="57"/>
      <c r="KY159" s="57"/>
      <c r="KZ159" s="57"/>
      <c r="LA159" s="57"/>
      <c r="LB159" s="57"/>
      <c r="LC159" s="57"/>
      <c r="LD159" s="57"/>
      <c r="LE159" s="57"/>
      <c r="LF159" s="57"/>
      <c r="LG159" s="57"/>
      <c r="LH159" s="57"/>
      <c r="LI159" s="57"/>
      <c r="LJ159" s="57"/>
      <c r="LK159" s="57"/>
      <c r="LL159" s="57"/>
      <c r="LM159" s="57"/>
      <c r="LN159" s="57"/>
      <c r="LO159" s="57"/>
      <c r="LP159" s="57"/>
      <c r="LQ159" s="57"/>
      <c r="LR159" s="57"/>
      <c r="LS159" s="57"/>
      <c r="LT159" s="57"/>
      <c r="LU159" s="57"/>
      <c r="LV159" s="57"/>
      <c r="LW159" s="57"/>
      <c r="LX159" s="57"/>
      <c r="LY159" s="57"/>
      <c r="LZ159" s="57"/>
      <c r="MA159" s="57"/>
      <c r="MB159" s="57"/>
      <c r="MC159" s="57"/>
      <c r="MD159" s="57"/>
      <c r="ME159" s="57"/>
      <c r="MF159" s="57"/>
      <c r="MG159" s="57"/>
      <c r="MH159" s="57"/>
      <c r="MI159" s="57"/>
      <c r="MJ159" s="57"/>
      <c r="MK159" s="57"/>
      <c r="ML159" s="57"/>
      <c r="MM159" s="57"/>
      <c r="MN159" s="57"/>
      <c r="MO159" s="57"/>
      <c r="MP159" s="57"/>
      <c r="MQ159" s="57"/>
      <c r="MR159" s="57"/>
      <c r="MS159" s="57"/>
      <c r="MT159" s="57"/>
      <c r="MU159" s="57"/>
      <c r="MV159" s="57"/>
      <c r="MW159" s="57"/>
      <c r="MX159" s="57"/>
      <c r="MY159" s="57"/>
      <c r="MZ159" s="57"/>
      <c r="NA159" s="57"/>
      <c r="NB159" s="57"/>
      <c r="NC159" s="57"/>
      <c r="ND159" s="57"/>
      <c r="NE159" s="57"/>
      <c r="NF159" s="57"/>
      <c r="NG159" s="57"/>
      <c r="NH159" s="57"/>
      <c r="NI159" s="57"/>
      <c r="NJ159" s="57"/>
      <c r="NK159" s="57"/>
      <c r="NL159" s="57"/>
      <c r="NM159" s="57"/>
      <c r="NN159" s="57"/>
      <c r="NO159" s="57"/>
      <c r="NP159" s="57"/>
      <c r="NQ159" s="57"/>
      <c r="NR159" s="57"/>
      <c r="NS159" s="57"/>
      <c r="NT159" s="57"/>
      <c r="NU159" s="57"/>
      <c r="NV159" s="57"/>
      <c r="NW159" s="57"/>
      <c r="NX159" s="57"/>
      <c r="NY159" s="57"/>
      <c r="NZ159" s="57"/>
      <c r="OA159" s="57"/>
      <c r="OB159" s="57"/>
      <c r="OC159" s="57"/>
      <c r="OD159" s="57"/>
      <c r="OE159" s="57"/>
      <c r="OF159" s="57"/>
      <c r="OG159" s="57"/>
      <c r="OH159" s="57"/>
      <c r="OI159" s="57"/>
      <c r="OJ159" s="57"/>
      <c r="OK159" s="57"/>
      <c r="OL159" s="57"/>
      <c r="OM159" s="57"/>
      <c r="ON159" s="57"/>
      <c r="OO159" s="57"/>
      <c r="OP159" s="57"/>
      <c r="OQ159" s="57"/>
      <c r="OR159" s="57"/>
      <c r="OS159" s="57"/>
      <c r="OT159" s="57"/>
      <c r="OU159" s="57"/>
      <c r="OV159" s="57"/>
      <c r="OW159" s="57"/>
      <c r="OX159" s="57"/>
      <c r="OY159" s="57"/>
      <c r="OZ159" s="57"/>
      <c r="PA159" s="57"/>
      <c r="PB159" s="57"/>
      <c r="PC159" s="57"/>
      <c r="PD159" s="57"/>
      <c r="PE159" s="57"/>
      <c r="PF159" s="57"/>
      <c r="PG159" s="57"/>
      <c r="PH159" s="57"/>
      <c r="PI159" s="57"/>
      <c r="PJ159" s="57"/>
      <c r="PK159" s="57"/>
      <c r="PL159" s="57"/>
      <c r="PM159" s="57"/>
      <c r="PN159" s="57"/>
      <c r="PO159" s="57"/>
      <c r="PP159" s="57"/>
      <c r="PQ159" s="57"/>
      <c r="PR159" s="57"/>
      <c r="PS159" s="57"/>
      <c r="PT159" s="57"/>
      <c r="PU159" s="57"/>
      <c r="PV159" s="57"/>
      <c r="PW159" s="57"/>
      <c r="PX159" s="57"/>
      <c r="PY159" s="57"/>
      <c r="PZ159" s="57"/>
      <c r="QA159" s="57"/>
      <c r="QB159" s="57"/>
      <c r="QC159" s="57"/>
      <c r="QD159" s="57"/>
      <c r="QE159" s="57"/>
      <c r="QF159" s="57"/>
      <c r="QG159" s="57"/>
      <c r="QH159" s="57"/>
      <c r="QI159" s="57"/>
      <c r="QJ159" s="57"/>
      <c r="QK159" s="57"/>
      <c r="QL159" s="57"/>
      <c r="QM159" s="57"/>
      <c r="QN159" s="57"/>
      <c r="QO159" s="57"/>
      <c r="QP159" s="57"/>
      <c r="QQ159" s="57"/>
      <c r="QR159" s="57"/>
      <c r="QS159" s="57"/>
      <c r="QT159" s="57"/>
      <c r="QU159" s="57"/>
      <c r="QV159" s="57"/>
      <c r="QW159" s="57"/>
      <c r="QX159" s="57"/>
      <c r="QY159" s="57"/>
      <c r="QZ159" s="57"/>
      <c r="RA159" s="57"/>
      <c r="RB159" s="57"/>
      <c r="RC159" s="57"/>
      <c r="RD159" s="57"/>
      <c r="RE159" s="57"/>
      <c r="RF159" s="57"/>
      <c r="RG159" s="57"/>
      <c r="RH159" s="57"/>
      <c r="RI159" s="57"/>
      <c r="RJ159" s="57"/>
      <c r="RK159" s="57"/>
      <c r="RL159" s="57"/>
      <c r="RM159" s="57"/>
      <c r="RN159" s="57"/>
      <c r="RO159" s="57"/>
      <c r="RP159" s="57"/>
      <c r="RQ159" s="57"/>
      <c r="RR159" s="57"/>
      <c r="RS159" s="57"/>
      <c r="RT159" s="57"/>
      <c r="RU159" s="57"/>
      <c r="RV159" s="57"/>
      <c r="RW159" s="57"/>
      <c r="RX159" s="57"/>
      <c r="RY159" s="57"/>
      <c r="RZ159" s="57"/>
      <c r="SA159" s="57"/>
      <c r="SB159" s="57"/>
      <c r="SC159" s="57"/>
      <c r="SD159" s="57"/>
      <c r="SE159" s="57"/>
      <c r="SF159" s="57"/>
      <c r="SG159" s="57"/>
      <c r="SH159" s="57"/>
      <c r="SI159" s="57"/>
      <c r="SJ159" s="57"/>
      <c r="SK159" s="57"/>
      <c r="SL159" s="57"/>
      <c r="SM159" s="57"/>
      <c r="SN159" s="57"/>
      <c r="SO159" s="57"/>
      <c r="SP159" s="57"/>
      <c r="SQ159" s="57"/>
      <c r="SR159" s="57"/>
      <c r="SS159" s="57"/>
      <c r="ST159" s="57"/>
      <c r="SU159" s="57"/>
      <c r="SV159" s="57"/>
      <c r="SW159" s="57"/>
      <c r="SX159" s="57"/>
      <c r="SY159" s="57"/>
      <c r="SZ159" s="57"/>
      <c r="TA159" s="57"/>
      <c r="TB159" s="57"/>
      <c r="TC159" s="57"/>
      <c r="TD159" s="57"/>
      <c r="TE159" s="57"/>
      <c r="TF159" s="57"/>
      <c r="TG159" s="57"/>
      <c r="TH159" s="57"/>
      <c r="TI159" s="57"/>
      <c r="TJ159" s="57"/>
      <c r="TK159" s="57"/>
      <c r="TL159" s="57"/>
      <c r="TM159" s="57"/>
      <c r="TN159" s="57"/>
      <c r="TO159" s="57"/>
      <c r="TP159" s="57"/>
      <c r="TQ159" s="57"/>
      <c r="TR159" s="57"/>
      <c r="TS159" s="57"/>
      <c r="TT159" s="57"/>
      <c r="TU159" s="57"/>
      <c r="TV159" s="57"/>
      <c r="TW159" s="57"/>
      <c r="TX159" s="57"/>
      <c r="TY159" s="57"/>
      <c r="TZ159" s="57"/>
      <c r="UA159" s="57"/>
      <c r="UB159" s="57"/>
      <c r="UC159" s="57"/>
      <c r="UD159" s="57"/>
      <c r="UE159" s="57"/>
      <c r="UF159" s="57"/>
      <c r="UG159" s="57"/>
      <c r="UH159" s="57"/>
      <c r="UI159" s="57"/>
      <c r="UJ159" s="57"/>
      <c r="UK159" s="57"/>
      <c r="UL159" s="57"/>
      <c r="UM159" s="57"/>
      <c r="UN159" s="57"/>
      <c r="UO159" s="57"/>
      <c r="UP159" s="57"/>
      <c r="UQ159" s="57"/>
      <c r="UR159" s="57"/>
      <c r="US159" s="57"/>
      <c r="UT159" s="57"/>
      <c r="UU159" s="57"/>
      <c r="UV159" s="57"/>
      <c r="UW159" s="57"/>
      <c r="UX159" s="57"/>
      <c r="UY159" s="57"/>
      <c r="UZ159" s="57"/>
      <c r="VA159" s="57"/>
      <c r="VB159" s="57"/>
      <c r="VC159" s="57"/>
      <c r="VD159" s="57"/>
      <c r="VE159" s="57"/>
      <c r="VF159" s="57"/>
      <c r="VG159" s="57"/>
      <c r="VH159" s="57"/>
      <c r="VI159" s="57"/>
      <c r="VJ159" s="57"/>
      <c r="VK159" s="57"/>
      <c r="VL159" s="57"/>
      <c r="VM159" s="57"/>
      <c r="VN159" s="57"/>
      <c r="VO159" s="57"/>
      <c r="VP159" s="57"/>
      <c r="VQ159" s="57"/>
      <c r="VR159" s="57"/>
      <c r="VS159" s="57"/>
      <c r="VT159" s="57"/>
      <c r="VU159" s="57"/>
      <c r="VV159" s="57"/>
      <c r="VW159" s="57"/>
      <c r="VX159" s="57"/>
      <c r="VY159" s="57"/>
      <c r="VZ159" s="57"/>
      <c r="WA159" s="57"/>
      <c r="WB159" s="57"/>
      <c r="WC159" s="57"/>
      <c r="WD159" s="57"/>
      <c r="WE159" s="57"/>
      <c r="WF159" s="57"/>
      <c r="WG159" s="57"/>
      <c r="WH159" s="57"/>
      <c r="WI159" s="57"/>
      <c r="WJ159" s="57"/>
      <c r="WK159" s="57"/>
      <c r="WL159" s="57"/>
      <c r="WM159" s="57"/>
      <c r="WN159" s="57"/>
      <c r="WO159" s="57"/>
      <c r="WP159" s="57"/>
      <c r="WQ159" s="57"/>
      <c r="WR159" s="57"/>
      <c r="WS159" s="57"/>
      <c r="WT159" s="57"/>
      <c r="WU159" s="57"/>
      <c r="WV159" s="57"/>
      <c r="WW159" s="57"/>
      <c r="WX159" s="57"/>
      <c r="WY159" s="57"/>
      <c r="WZ159" s="57"/>
      <c r="XA159" s="57"/>
      <c r="XB159" s="57"/>
      <c r="XC159" s="57"/>
      <c r="XD159" s="57"/>
      <c r="XE159" s="57"/>
      <c r="XF159" s="57"/>
      <c r="XG159" s="57"/>
      <c r="XH159" s="57"/>
      <c r="XI159" s="57"/>
      <c r="XJ159" s="57"/>
      <c r="XK159" s="57"/>
      <c r="XL159" s="57"/>
      <c r="XM159" s="57"/>
      <c r="XN159" s="57"/>
      <c r="XO159" s="57"/>
      <c r="XP159" s="57"/>
      <c r="XQ159" s="57"/>
      <c r="XR159" s="57"/>
      <c r="XS159" s="57"/>
      <c r="XT159" s="57"/>
      <c r="XU159" s="57"/>
      <c r="XV159" s="57"/>
      <c r="XW159" s="57"/>
      <c r="XX159" s="57"/>
      <c r="XY159" s="57"/>
      <c r="XZ159" s="57"/>
      <c r="YA159" s="57"/>
      <c r="YB159" s="57"/>
      <c r="YC159" s="57"/>
      <c r="YD159" s="57"/>
      <c r="YE159" s="57"/>
      <c r="YF159" s="57"/>
      <c r="YG159" s="57"/>
      <c r="YH159" s="57"/>
      <c r="YI159" s="57"/>
      <c r="YJ159" s="57"/>
      <c r="YK159" s="57"/>
      <c r="YL159" s="57"/>
      <c r="YM159" s="57"/>
      <c r="YN159" s="57"/>
      <c r="YO159" s="57"/>
      <c r="YP159" s="57"/>
      <c r="YQ159" s="57"/>
      <c r="YR159" s="57"/>
      <c r="YS159" s="57"/>
      <c r="YT159" s="57"/>
      <c r="YU159" s="57"/>
      <c r="YV159" s="57"/>
      <c r="YW159" s="57"/>
      <c r="YX159" s="57"/>
      <c r="YY159" s="57"/>
    </row>
    <row r="160" spans="2:675" x14ac:dyDescent="0.25">
      <c r="B160" s="155"/>
      <c r="C160" s="61">
        <f t="shared" si="4"/>
        <v>158</v>
      </c>
      <c r="D160" s="57" t="s">
        <v>86</v>
      </c>
      <c r="E160" s="57"/>
      <c r="F160" s="57">
        <f t="shared" ca="1" si="5"/>
        <v>0</v>
      </c>
      <c r="G160" s="57">
        <v>0</v>
      </c>
      <c r="H160" s="57"/>
      <c r="I160" s="57"/>
      <c r="J160" s="57"/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  <c r="Q160" s="57"/>
      <c r="R160" s="57">
        <v>0</v>
      </c>
      <c r="S160" s="57">
        <v>0</v>
      </c>
      <c r="T160" s="57">
        <v>0</v>
      </c>
      <c r="U160" s="57">
        <v>0</v>
      </c>
      <c r="V160" s="57">
        <v>0</v>
      </c>
      <c r="W160" s="57">
        <v>0</v>
      </c>
      <c r="X160" s="57"/>
      <c r="Y160" s="57"/>
      <c r="Z160" s="57">
        <v>0</v>
      </c>
      <c r="AA160" s="57">
        <v>0</v>
      </c>
      <c r="AB160" s="57">
        <v>0</v>
      </c>
      <c r="AC160" s="57">
        <v>0</v>
      </c>
      <c r="AD160" s="57">
        <v>0</v>
      </c>
      <c r="AE160" s="57"/>
      <c r="AF160" s="57">
        <v>0</v>
      </c>
      <c r="AG160" s="57">
        <v>0</v>
      </c>
      <c r="AH160" s="57">
        <v>0</v>
      </c>
      <c r="AI160" s="57">
        <v>0</v>
      </c>
      <c r="AJ160" s="57">
        <v>0</v>
      </c>
      <c r="AK160" s="57">
        <v>0</v>
      </c>
      <c r="AL160" s="57">
        <v>0</v>
      </c>
      <c r="AM160" s="57">
        <v>0</v>
      </c>
      <c r="AN160" s="57">
        <v>0</v>
      </c>
      <c r="AO160" s="57">
        <v>0</v>
      </c>
      <c r="AP160" s="57">
        <v>0</v>
      </c>
      <c r="AQ160" s="57">
        <v>0</v>
      </c>
      <c r="AR160" s="57">
        <v>0</v>
      </c>
      <c r="AS160" s="57"/>
      <c r="AT160" s="57">
        <v>0</v>
      </c>
      <c r="AU160" s="57">
        <v>0</v>
      </c>
      <c r="AV160" s="57">
        <v>0</v>
      </c>
      <c r="AW160" s="57">
        <v>0</v>
      </c>
      <c r="AX160" s="57">
        <v>0</v>
      </c>
      <c r="AY160" s="57">
        <v>0</v>
      </c>
      <c r="AZ160" s="57">
        <v>0</v>
      </c>
      <c r="BA160" s="57">
        <v>0</v>
      </c>
      <c r="BB160" s="57">
        <v>0</v>
      </c>
      <c r="BC160" s="57">
        <v>0</v>
      </c>
      <c r="BD160" s="57">
        <v>0</v>
      </c>
      <c r="BE160" s="57">
        <v>0</v>
      </c>
      <c r="BF160" s="57">
        <v>0</v>
      </c>
      <c r="BG160" s="57">
        <v>0</v>
      </c>
      <c r="BH160" s="57">
        <v>0</v>
      </c>
      <c r="BI160" s="57">
        <v>0</v>
      </c>
      <c r="BJ160" s="57">
        <v>0</v>
      </c>
      <c r="BK160" s="57">
        <v>0</v>
      </c>
      <c r="BL160" s="57">
        <v>0</v>
      </c>
      <c r="BM160" s="57">
        <v>0</v>
      </c>
      <c r="BN160" s="57">
        <v>0</v>
      </c>
      <c r="BO160" s="57">
        <v>0</v>
      </c>
      <c r="BP160" s="57">
        <v>0</v>
      </c>
      <c r="BQ160" s="57">
        <v>0</v>
      </c>
      <c r="BR160" s="57">
        <v>0</v>
      </c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  <c r="DF160" s="57"/>
      <c r="DG160" s="57"/>
      <c r="DH160" s="57"/>
      <c r="DI160" s="57"/>
      <c r="DJ160" s="57"/>
      <c r="DK160" s="57"/>
      <c r="DL160" s="57"/>
      <c r="DM160" s="57"/>
      <c r="DN160" s="57"/>
      <c r="DO160" s="57"/>
      <c r="DP160" s="57"/>
      <c r="DQ160" s="57"/>
      <c r="DR160" s="57"/>
      <c r="DS160" s="57"/>
      <c r="DT160" s="57"/>
      <c r="DU160" s="57"/>
      <c r="DV160" s="57"/>
      <c r="DW160" s="57"/>
      <c r="DX160" s="57"/>
      <c r="DY160" s="57"/>
      <c r="DZ160" s="57"/>
      <c r="EA160" s="57"/>
      <c r="EB160" s="57"/>
      <c r="EC160" s="57"/>
      <c r="ED160" s="57"/>
      <c r="EE160" s="57"/>
      <c r="EF160" s="57"/>
      <c r="EG160" s="57"/>
      <c r="EH160" s="57"/>
      <c r="EI160" s="57"/>
      <c r="EJ160" s="57"/>
      <c r="EK160" s="57"/>
      <c r="EL160" s="57"/>
      <c r="EM160" s="57"/>
      <c r="EN160" s="57"/>
      <c r="EO160" s="57"/>
      <c r="EP160" s="57"/>
      <c r="EQ160" s="57"/>
      <c r="ER160" s="57"/>
      <c r="ES160" s="57"/>
      <c r="ET160" s="57"/>
      <c r="EU160" s="57"/>
      <c r="EV160" s="57"/>
      <c r="EW160" s="57"/>
      <c r="EX160" s="57"/>
      <c r="EY160" s="57"/>
      <c r="EZ160" s="57"/>
      <c r="FA160" s="57"/>
      <c r="FB160" s="57"/>
      <c r="FC160" s="57"/>
      <c r="FD160" s="57"/>
      <c r="FE160" s="57"/>
      <c r="FF160" s="57"/>
      <c r="FG160" s="57"/>
      <c r="FH160" s="57"/>
      <c r="FI160" s="57"/>
      <c r="FJ160" s="57"/>
      <c r="FK160" s="57"/>
      <c r="FL160" s="57"/>
      <c r="FM160" s="57"/>
      <c r="FN160" s="57"/>
      <c r="FO160" s="57"/>
      <c r="FP160" s="57"/>
      <c r="FQ160" s="57"/>
      <c r="FR160" s="57"/>
      <c r="FS160" s="57"/>
      <c r="FT160" s="57"/>
      <c r="FU160" s="57"/>
      <c r="FV160" s="57"/>
      <c r="FW160" s="57"/>
      <c r="FX160" s="57"/>
      <c r="FY160" s="57"/>
      <c r="FZ160" s="57"/>
      <c r="GA160" s="57"/>
      <c r="GB160" s="57"/>
      <c r="GC160" s="57"/>
      <c r="GD160" s="57"/>
      <c r="GE160" s="57"/>
      <c r="GF160" s="57"/>
      <c r="GG160" s="57"/>
      <c r="GH160" s="57"/>
      <c r="GI160" s="57"/>
      <c r="GJ160" s="57"/>
      <c r="GK160" s="57"/>
      <c r="GL160" s="57"/>
      <c r="GM160" s="57"/>
      <c r="GN160" s="57"/>
      <c r="GO160" s="57"/>
      <c r="GP160" s="57"/>
      <c r="GQ160" s="57"/>
      <c r="GR160" s="57"/>
      <c r="GS160" s="57"/>
      <c r="GT160" s="57"/>
      <c r="GU160" s="57"/>
      <c r="GV160" s="57"/>
      <c r="GW160" s="57"/>
      <c r="GX160" s="57"/>
      <c r="GY160" s="57"/>
      <c r="GZ160" s="57"/>
      <c r="HA160" s="57"/>
      <c r="HB160" s="57"/>
      <c r="HC160" s="57"/>
      <c r="HD160" s="57"/>
      <c r="HE160" s="57"/>
      <c r="HF160" s="57"/>
      <c r="HG160" s="57"/>
      <c r="HH160" s="57"/>
      <c r="HI160" s="57"/>
      <c r="HJ160" s="57"/>
      <c r="HK160" s="57"/>
      <c r="HL160" s="57"/>
      <c r="HM160" s="57"/>
      <c r="HN160" s="57"/>
      <c r="HO160" s="57"/>
      <c r="HP160" s="57"/>
      <c r="HQ160" s="57"/>
      <c r="HR160" s="57"/>
      <c r="HS160" s="57"/>
      <c r="HT160" s="57"/>
      <c r="HU160" s="57"/>
      <c r="HV160" s="57"/>
      <c r="HW160" s="57"/>
      <c r="HX160" s="57"/>
      <c r="HY160" s="57"/>
      <c r="HZ160" s="57"/>
      <c r="IA160" s="57"/>
      <c r="IB160" s="57"/>
      <c r="IC160" s="57"/>
      <c r="ID160" s="57"/>
      <c r="IE160" s="57"/>
      <c r="IF160" s="57"/>
      <c r="IG160" s="57"/>
      <c r="IH160" s="57"/>
      <c r="II160" s="57"/>
      <c r="IJ160" s="57"/>
      <c r="IK160" s="57"/>
      <c r="IL160" s="57"/>
      <c r="IM160" s="57"/>
      <c r="IN160" s="57"/>
      <c r="IO160" s="57"/>
      <c r="IP160" s="57"/>
      <c r="IQ160" s="57"/>
      <c r="IR160" s="57"/>
      <c r="IS160" s="57"/>
      <c r="IT160" s="57"/>
      <c r="IU160" s="57"/>
      <c r="IV160" s="57"/>
      <c r="IW160" s="57"/>
      <c r="IX160" s="57"/>
      <c r="IY160" s="57"/>
      <c r="IZ160" s="57"/>
      <c r="JA160" s="57"/>
      <c r="JB160" s="57"/>
      <c r="JC160" s="57"/>
      <c r="JD160" s="57"/>
      <c r="JE160" s="57"/>
      <c r="JF160" s="57"/>
      <c r="JG160" s="57"/>
      <c r="JH160" s="57"/>
      <c r="JI160" s="57"/>
      <c r="JJ160" s="57"/>
      <c r="JK160" s="57"/>
      <c r="JL160" s="57"/>
      <c r="JM160" s="57"/>
      <c r="JN160" s="57"/>
      <c r="JO160" s="57"/>
      <c r="JP160" s="57"/>
      <c r="JQ160" s="57"/>
      <c r="JR160" s="57"/>
      <c r="JS160" s="57"/>
      <c r="JT160" s="57"/>
      <c r="JU160" s="57"/>
      <c r="JV160" s="57"/>
      <c r="JW160" s="57"/>
      <c r="JX160" s="57"/>
      <c r="JY160" s="57"/>
      <c r="JZ160" s="57"/>
      <c r="KA160" s="57"/>
      <c r="KB160" s="57"/>
      <c r="KC160" s="57"/>
      <c r="KD160" s="57"/>
      <c r="KE160" s="57"/>
      <c r="KF160" s="57"/>
      <c r="KG160" s="57"/>
      <c r="KH160" s="57"/>
      <c r="KI160" s="57"/>
      <c r="KJ160" s="57"/>
      <c r="KK160" s="57"/>
      <c r="KL160" s="57"/>
      <c r="KM160" s="57"/>
      <c r="KN160" s="57"/>
      <c r="KO160" s="57"/>
      <c r="KP160" s="57"/>
      <c r="KQ160" s="57"/>
      <c r="KR160" s="57"/>
      <c r="KS160" s="57"/>
      <c r="KT160" s="57"/>
      <c r="KU160" s="57"/>
      <c r="KV160" s="57"/>
      <c r="KW160" s="57"/>
      <c r="KX160" s="57"/>
      <c r="KY160" s="57"/>
      <c r="KZ160" s="57"/>
      <c r="LA160" s="57"/>
      <c r="LB160" s="57"/>
      <c r="LC160" s="57"/>
      <c r="LD160" s="57"/>
      <c r="LE160" s="57"/>
      <c r="LF160" s="57"/>
      <c r="LG160" s="57"/>
      <c r="LH160" s="57"/>
      <c r="LI160" s="57"/>
      <c r="LJ160" s="57"/>
      <c r="LK160" s="57"/>
      <c r="LL160" s="57"/>
      <c r="LM160" s="57"/>
      <c r="LN160" s="57"/>
      <c r="LO160" s="57"/>
      <c r="LP160" s="57"/>
      <c r="LQ160" s="57"/>
      <c r="LR160" s="57"/>
      <c r="LS160" s="57"/>
      <c r="LT160" s="57"/>
      <c r="LU160" s="57"/>
      <c r="LV160" s="57"/>
      <c r="LW160" s="57"/>
      <c r="LX160" s="57"/>
      <c r="LY160" s="57"/>
      <c r="LZ160" s="57"/>
      <c r="MA160" s="57"/>
      <c r="MB160" s="57"/>
      <c r="MC160" s="57"/>
      <c r="MD160" s="57"/>
      <c r="ME160" s="57"/>
      <c r="MF160" s="57"/>
      <c r="MG160" s="57"/>
      <c r="MH160" s="57"/>
      <c r="MI160" s="57"/>
      <c r="MJ160" s="57"/>
      <c r="MK160" s="57"/>
      <c r="ML160" s="57"/>
      <c r="MM160" s="57"/>
      <c r="MN160" s="57"/>
      <c r="MO160" s="57"/>
      <c r="MP160" s="57"/>
      <c r="MQ160" s="57"/>
      <c r="MR160" s="57"/>
      <c r="MS160" s="57"/>
      <c r="MT160" s="57"/>
      <c r="MU160" s="57"/>
      <c r="MV160" s="57"/>
      <c r="MW160" s="57"/>
      <c r="MX160" s="57"/>
      <c r="MY160" s="57"/>
      <c r="MZ160" s="57"/>
      <c r="NA160" s="57"/>
      <c r="NB160" s="57"/>
      <c r="NC160" s="57"/>
      <c r="ND160" s="57"/>
      <c r="NE160" s="57"/>
      <c r="NF160" s="57"/>
      <c r="NG160" s="57"/>
      <c r="NH160" s="57"/>
      <c r="NI160" s="57"/>
      <c r="NJ160" s="57"/>
      <c r="NK160" s="57"/>
      <c r="NL160" s="57"/>
      <c r="NM160" s="57"/>
      <c r="NN160" s="57"/>
      <c r="NO160" s="57"/>
      <c r="NP160" s="57"/>
      <c r="NQ160" s="57"/>
      <c r="NR160" s="57"/>
      <c r="NS160" s="57"/>
      <c r="NT160" s="57"/>
      <c r="NU160" s="57"/>
      <c r="NV160" s="57"/>
      <c r="NW160" s="57"/>
      <c r="NX160" s="57"/>
      <c r="NY160" s="57"/>
      <c r="NZ160" s="57"/>
      <c r="OA160" s="57"/>
      <c r="OB160" s="57"/>
      <c r="OC160" s="57"/>
      <c r="OD160" s="57"/>
      <c r="OE160" s="57"/>
      <c r="OF160" s="57"/>
      <c r="OG160" s="57"/>
      <c r="OH160" s="57"/>
      <c r="OI160" s="57"/>
      <c r="OJ160" s="57"/>
      <c r="OK160" s="57"/>
      <c r="OL160" s="57"/>
      <c r="OM160" s="57"/>
      <c r="ON160" s="57"/>
      <c r="OO160" s="57"/>
      <c r="OP160" s="57"/>
      <c r="OQ160" s="57"/>
      <c r="OR160" s="57"/>
      <c r="OS160" s="57"/>
      <c r="OT160" s="57"/>
      <c r="OU160" s="57"/>
      <c r="OV160" s="57"/>
      <c r="OW160" s="57"/>
      <c r="OX160" s="57"/>
      <c r="OY160" s="57"/>
      <c r="OZ160" s="57"/>
      <c r="PA160" s="57"/>
      <c r="PB160" s="57"/>
      <c r="PC160" s="57"/>
      <c r="PD160" s="57"/>
      <c r="PE160" s="57"/>
      <c r="PF160" s="57"/>
      <c r="PG160" s="57"/>
      <c r="PH160" s="57"/>
      <c r="PI160" s="57"/>
      <c r="PJ160" s="57"/>
      <c r="PK160" s="57"/>
      <c r="PL160" s="57"/>
      <c r="PM160" s="57"/>
      <c r="PN160" s="57"/>
      <c r="PO160" s="57"/>
      <c r="PP160" s="57"/>
      <c r="PQ160" s="57"/>
      <c r="PR160" s="57"/>
      <c r="PS160" s="57"/>
      <c r="PT160" s="57"/>
      <c r="PU160" s="57"/>
      <c r="PV160" s="57"/>
      <c r="PW160" s="57"/>
      <c r="PX160" s="57"/>
      <c r="PY160" s="57"/>
      <c r="PZ160" s="57"/>
      <c r="QA160" s="57"/>
      <c r="QB160" s="57"/>
      <c r="QC160" s="57"/>
      <c r="QD160" s="57"/>
      <c r="QE160" s="57"/>
      <c r="QF160" s="57"/>
      <c r="QG160" s="57"/>
      <c r="QH160" s="57"/>
      <c r="QI160" s="57"/>
      <c r="QJ160" s="57"/>
      <c r="QK160" s="57"/>
      <c r="QL160" s="57"/>
      <c r="QM160" s="57"/>
      <c r="QN160" s="57"/>
      <c r="QO160" s="57"/>
      <c r="QP160" s="57"/>
      <c r="QQ160" s="57"/>
      <c r="QR160" s="57"/>
      <c r="QS160" s="57"/>
      <c r="QT160" s="57"/>
      <c r="QU160" s="57"/>
      <c r="QV160" s="57"/>
      <c r="QW160" s="57"/>
      <c r="QX160" s="57"/>
      <c r="QY160" s="57"/>
      <c r="QZ160" s="57"/>
      <c r="RA160" s="57"/>
      <c r="RB160" s="57"/>
      <c r="RC160" s="57"/>
      <c r="RD160" s="57"/>
      <c r="RE160" s="57"/>
      <c r="RF160" s="57"/>
      <c r="RG160" s="57"/>
      <c r="RH160" s="57"/>
      <c r="RI160" s="57"/>
      <c r="RJ160" s="57"/>
      <c r="RK160" s="57"/>
      <c r="RL160" s="57"/>
      <c r="RM160" s="57"/>
      <c r="RN160" s="57"/>
      <c r="RO160" s="57"/>
      <c r="RP160" s="57"/>
      <c r="RQ160" s="57"/>
      <c r="RR160" s="57"/>
      <c r="RS160" s="57"/>
      <c r="RT160" s="57"/>
      <c r="RU160" s="57"/>
      <c r="RV160" s="57"/>
      <c r="RW160" s="57"/>
      <c r="RX160" s="57"/>
      <c r="RY160" s="57"/>
      <c r="RZ160" s="57"/>
      <c r="SA160" s="57"/>
      <c r="SB160" s="57"/>
      <c r="SC160" s="57"/>
      <c r="SD160" s="57"/>
      <c r="SE160" s="57"/>
      <c r="SF160" s="57"/>
      <c r="SG160" s="57"/>
      <c r="SH160" s="57"/>
      <c r="SI160" s="57"/>
      <c r="SJ160" s="57"/>
      <c r="SK160" s="57"/>
      <c r="SL160" s="57"/>
      <c r="SM160" s="57"/>
      <c r="SN160" s="57"/>
      <c r="SO160" s="57"/>
      <c r="SP160" s="57"/>
      <c r="SQ160" s="57"/>
      <c r="SR160" s="57"/>
      <c r="SS160" s="57"/>
      <c r="ST160" s="57"/>
      <c r="SU160" s="57"/>
      <c r="SV160" s="57"/>
      <c r="SW160" s="57"/>
      <c r="SX160" s="57"/>
      <c r="SY160" s="57"/>
      <c r="SZ160" s="57"/>
      <c r="TA160" s="57"/>
      <c r="TB160" s="57"/>
      <c r="TC160" s="57"/>
      <c r="TD160" s="57"/>
      <c r="TE160" s="57"/>
      <c r="TF160" s="57"/>
      <c r="TG160" s="57"/>
      <c r="TH160" s="57"/>
      <c r="TI160" s="57"/>
      <c r="TJ160" s="57"/>
      <c r="TK160" s="57"/>
      <c r="TL160" s="57"/>
      <c r="TM160" s="57"/>
      <c r="TN160" s="57"/>
      <c r="TO160" s="57"/>
      <c r="TP160" s="57"/>
      <c r="TQ160" s="57"/>
      <c r="TR160" s="57"/>
      <c r="TS160" s="57"/>
      <c r="TT160" s="57"/>
      <c r="TU160" s="57"/>
      <c r="TV160" s="57"/>
      <c r="TW160" s="57"/>
      <c r="TX160" s="57"/>
      <c r="TY160" s="57"/>
      <c r="TZ160" s="57"/>
      <c r="UA160" s="57"/>
      <c r="UB160" s="57"/>
      <c r="UC160" s="57"/>
      <c r="UD160" s="57"/>
      <c r="UE160" s="57"/>
      <c r="UF160" s="57"/>
      <c r="UG160" s="57"/>
      <c r="UH160" s="57"/>
      <c r="UI160" s="57"/>
      <c r="UJ160" s="57"/>
      <c r="UK160" s="57"/>
      <c r="UL160" s="57"/>
      <c r="UM160" s="57"/>
      <c r="UN160" s="57"/>
      <c r="UO160" s="57"/>
      <c r="UP160" s="57"/>
      <c r="UQ160" s="57"/>
      <c r="UR160" s="57"/>
      <c r="US160" s="57"/>
      <c r="UT160" s="57"/>
      <c r="UU160" s="57"/>
      <c r="UV160" s="57"/>
      <c r="UW160" s="57"/>
      <c r="UX160" s="57"/>
      <c r="UY160" s="57"/>
      <c r="UZ160" s="57"/>
      <c r="VA160" s="57"/>
      <c r="VB160" s="57"/>
      <c r="VC160" s="57"/>
      <c r="VD160" s="57"/>
      <c r="VE160" s="57"/>
      <c r="VF160" s="57"/>
      <c r="VG160" s="57"/>
      <c r="VH160" s="57"/>
      <c r="VI160" s="57"/>
      <c r="VJ160" s="57"/>
      <c r="VK160" s="57"/>
      <c r="VL160" s="57"/>
      <c r="VM160" s="57"/>
      <c r="VN160" s="57"/>
      <c r="VO160" s="57"/>
      <c r="VP160" s="57"/>
      <c r="VQ160" s="57"/>
      <c r="VR160" s="57"/>
      <c r="VS160" s="57"/>
      <c r="VT160" s="57"/>
      <c r="VU160" s="57"/>
      <c r="VV160" s="57"/>
      <c r="VW160" s="57"/>
      <c r="VX160" s="57"/>
      <c r="VY160" s="57"/>
      <c r="VZ160" s="57"/>
      <c r="WA160" s="57"/>
      <c r="WB160" s="57"/>
      <c r="WC160" s="57"/>
      <c r="WD160" s="57"/>
      <c r="WE160" s="57"/>
      <c r="WF160" s="57"/>
      <c r="WG160" s="57"/>
      <c r="WH160" s="57"/>
      <c r="WI160" s="57"/>
      <c r="WJ160" s="57"/>
      <c r="WK160" s="57"/>
      <c r="WL160" s="57"/>
      <c r="WM160" s="57"/>
      <c r="WN160" s="57"/>
      <c r="WO160" s="57"/>
      <c r="WP160" s="57"/>
      <c r="WQ160" s="57"/>
      <c r="WR160" s="57"/>
      <c r="WS160" s="57"/>
      <c r="WT160" s="57"/>
      <c r="WU160" s="57"/>
      <c r="WV160" s="57"/>
      <c r="WW160" s="57"/>
      <c r="WX160" s="57"/>
      <c r="WY160" s="57"/>
      <c r="WZ160" s="57"/>
      <c r="XA160" s="57"/>
      <c r="XB160" s="57"/>
      <c r="XC160" s="57"/>
      <c r="XD160" s="57"/>
      <c r="XE160" s="57"/>
      <c r="XF160" s="57"/>
      <c r="XG160" s="57"/>
      <c r="XH160" s="57"/>
      <c r="XI160" s="57"/>
      <c r="XJ160" s="57"/>
      <c r="XK160" s="57"/>
      <c r="XL160" s="57"/>
      <c r="XM160" s="57"/>
      <c r="XN160" s="57"/>
      <c r="XO160" s="57"/>
      <c r="XP160" s="57"/>
      <c r="XQ160" s="57"/>
      <c r="XR160" s="57"/>
      <c r="XS160" s="57"/>
      <c r="XT160" s="57"/>
      <c r="XU160" s="57"/>
      <c r="XV160" s="57"/>
      <c r="XW160" s="57"/>
      <c r="XX160" s="57"/>
      <c r="XY160" s="57"/>
      <c r="XZ160" s="57"/>
      <c r="YA160" s="57"/>
      <c r="YB160" s="57"/>
      <c r="YC160" s="57"/>
      <c r="YD160" s="57"/>
      <c r="YE160" s="57"/>
      <c r="YF160" s="57"/>
      <c r="YG160" s="57"/>
      <c r="YH160" s="57"/>
      <c r="YI160" s="57"/>
      <c r="YJ160" s="57"/>
      <c r="YK160" s="57"/>
      <c r="YL160" s="57"/>
      <c r="YM160" s="57"/>
      <c r="YN160" s="57"/>
      <c r="YO160" s="57"/>
      <c r="YP160" s="57"/>
      <c r="YQ160" s="57"/>
      <c r="YR160" s="57"/>
      <c r="YS160" s="57"/>
      <c r="YT160" s="57"/>
      <c r="YU160" s="57"/>
      <c r="YV160" s="57"/>
      <c r="YW160" s="57"/>
      <c r="YX160" s="57"/>
      <c r="YY160" s="57"/>
    </row>
    <row r="161" spans="2:675" x14ac:dyDescent="0.25">
      <c r="B161" s="155"/>
      <c r="C161" s="61">
        <f t="shared" si="4"/>
        <v>159</v>
      </c>
      <c r="D161" s="57" t="s">
        <v>82</v>
      </c>
      <c r="E161" s="57"/>
      <c r="F161" s="57">
        <f t="shared" ca="1" si="5"/>
        <v>0</v>
      </c>
      <c r="G161" s="57">
        <v>0</v>
      </c>
      <c r="H161" s="57"/>
      <c r="I161" s="57"/>
      <c r="J161" s="57"/>
      <c r="K161" s="57">
        <v>0</v>
      </c>
      <c r="L161" s="57">
        <v>0</v>
      </c>
      <c r="M161" s="57">
        <v>0</v>
      </c>
      <c r="N161" s="57">
        <v>0</v>
      </c>
      <c r="O161" s="57">
        <v>0</v>
      </c>
      <c r="P161" s="57">
        <v>0</v>
      </c>
      <c r="Q161" s="57"/>
      <c r="R161" s="57">
        <v>0</v>
      </c>
      <c r="S161" s="57">
        <v>0</v>
      </c>
      <c r="T161" s="57">
        <v>0</v>
      </c>
      <c r="U161" s="57">
        <v>0</v>
      </c>
      <c r="V161" s="57">
        <v>0</v>
      </c>
      <c r="W161" s="57">
        <v>0</v>
      </c>
      <c r="X161" s="57"/>
      <c r="Y161" s="57"/>
      <c r="Z161" s="57">
        <v>0</v>
      </c>
      <c r="AA161" s="57">
        <v>0</v>
      </c>
      <c r="AB161" s="57">
        <v>0</v>
      </c>
      <c r="AC161" s="57">
        <v>0</v>
      </c>
      <c r="AD161" s="57">
        <v>0</v>
      </c>
      <c r="AE161" s="57"/>
      <c r="AF161" s="57">
        <v>0</v>
      </c>
      <c r="AG161" s="57">
        <v>0</v>
      </c>
      <c r="AH161" s="57">
        <v>0</v>
      </c>
      <c r="AI161" s="57">
        <v>0</v>
      </c>
      <c r="AJ161" s="57">
        <v>0</v>
      </c>
      <c r="AK161" s="57">
        <v>0</v>
      </c>
      <c r="AL161" s="57">
        <v>0</v>
      </c>
      <c r="AM161" s="57">
        <v>0</v>
      </c>
      <c r="AN161" s="57">
        <v>0</v>
      </c>
      <c r="AO161" s="57">
        <v>0</v>
      </c>
      <c r="AP161" s="57">
        <v>0</v>
      </c>
      <c r="AQ161" s="57">
        <v>0</v>
      </c>
      <c r="AR161" s="57">
        <v>0</v>
      </c>
      <c r="AS161" s="57"/>
      <c r="AT161" s="57">
        <v>0</v>
      </c>
      <c r="AU161" s="57">
        <v>0</v>
      </c>
      <c r="AV161" s="57">
        <v>0</v>
      </c>
      <c r="AW161" s="57">
        <v>0</v>
      </c>
      <c r="AX161" s="57">
        <v>0</v>
      </c>
      <c r="AY161" s="57">
        <v>0</v>
      </c>
      <c r="AZ161" s="57">
        <v>0</v>
      </c>
      <c r="BA161" s="57">
        <v>0</v>
      </c>
      <c r="BB161" s="57">
        <v>0</v>
      </c>
      <c r="BC161" s="57">
        <v>0</v>
      </c>
      <c r="BD161" s="57">
        <v>0</v>
      </c>
      <c r="BE161" s="57">
        <v>0</v>
      </c>
      <c r="BF161" s="57">
        <v>0</v>
      </c>
      <c r="BG161" s="57">
        <v>0</v>
      </c>
      <c r="BH161" s="57">
        <v>0</v>
      </c>
      <c r="BI161" s="57">
        <v>0</v>
      </c>
      <c r="BJ161" s="57">
        <v>0</v>
      </c>
      <c r="BK161" s="57">
        <v>0</v>
      </c>
      <c r="BL161" s="57">
        <v>0</v>
      </c>
      <c r="BM161" s="57">
        <v>0</v>
      </c>
      <c r="BN161" s="57">
        <v>0</v>
      </c>
      <c r="BO161" s="57">
        <v>0</v>
      </c>
      <c r="BP161" s="57">
        <v>0</v>
      </c>
      <c r="BQ161" s="57">
        <v>0</v>
      </c>
      <c r="BR161" s="57">
        <v>0</v>
      </c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  <c r="DL161" s="57"/>
      <c r="DM161" s="57"/>
      <c r="DN161" s="57"/>
      <c r="DO161" s="57"/>
      <c r="DP161" s="57"/>
      <c r="DQ161" s="57"/>
      <c r="DR161" s="57"/>
      <c r="DS161" s="57"/>
      <c r="DT161" s="57"/>
      <c r="DU161" s="57"/>
      <c r="DV161" s="57"/>
      <c r="DW161" s="57"/>
      <c r="DX161" s="57"/>
      <c r="DY161" s="57"/>
      <c r="DZ161" s="57"/>
      <c r="EA161" s="57"/>
      <c r="EB161" s="57"/>
      <c r="EC161" s="57"/>
      <c r="ED161" s="57"/>
      <c r="EE161" s="57"/>
      <c r="EF161" s="57"/>
      <c r="EG161" s="57"/>
      <c r="EH161" s="57"/>
      <c r="EI161" s="57"/>
      <c r="EJ161" s="57"/>
      <c r="EK161" s="57"/>
      <c r="EL161" s="57"/>
      <c r="EM161" s="57"/>
      <c r="EN161" s="57"/>
      <c r="EO161" s="57"/>
      <c r="EP161" s="57"/>
      <c r="EQ161" s="57"/>
      <c r="ER161" s="57"/>
      <c r="ES161" s="57"/>
      <c r="ET161" s="57"/>
      <c r="EU161" s="57"/>
      <c r="EV161" s="57"/>
      <c r="EW161" s="57"/>
      <c r="EX161" s="57"/>
      <c r="EY161" s="57"/>
      <c r="EZ161" s="57"/>
      <c r="FA161" s="57"/>
      <c r="FB161" s="57"/>
      <c r="FC161" s="57"/>
      <c r="FD161" s="57"/>
      <c r="FE161" s="57"/>
      <c r="FF161" s="57"/>
      <c r="FG161" s="57"/>
      <c r="FH161" s="57"/>
      <c r="FI161" s="57"/>
      <c r="FJ161" s="57"/>
      <c r="FK161" s="57"/>
      <c r="FL161" s="57"/>
      <c r="FM161" s="57"/>
      <c r="FN161" s="57"/>
      <c r="FO161" s="57"/>
      <c r="FP161" s="57"/>
      <c r="FQ161" s="57"/>
      <c r="FR161" s="57"/>
      <c r="FS161" s="57"/>
      <c r="FT161" s="57"/>
      <c r="FU161" s="57"/>
      <c r="FV161" s="57"/>
      <c r="FW161" s="57"/>
      <c r="FX161" s="57"/>
      <c r="FY161" s="57"/>
      <c r="FZ161" s="57"/>
      <c r="GA161" s="57"/>
      <c r="GB161" s="57"/>
      <c r="GC161" s="57"/>
      <c r="GD161" s="57"/>
      <c r="GE161" s="57"/>
      <c r="GF161" s="57"/>
      <c r="GG161" s="57"/>
      <c r="GH161" s="57"/>
      <c r="GI161" s="57"/>
      <c r="GJ161" s="57"/>
      <c r="GK161" s="57"/>
      <c r="GL161" s="57"/>
      <c r="GM161" s="57"/>
      <c r="GN161" s="57"/>
      <c r="GO161" s="57"/>
      <c r="GP161" s="57"/>
      <c r="GQ161" s="57"/>
      <c r="GR161" s="57"/>
      <c r="GS161" s="57"/>
      <c r="GT161" s="57"/>
      <c r="GU161" s="57"/>
      <c r="GV161" s="57"/>
      <c r="GW161" s="57"/>
      <c r="GX161" s="57"/>
      <c r="GY161" s="57"/>
      <c r="GZ161" s="57"/>
      <c r="HA161" s="57"/>
      <c r="HB161" s="57"/>
      <c r="HC161" s="57"/>
      <c r="HD161" s="57"/>
      <c r="HE161" s="57"/>
      <c r="HF161" s="57"/>
      <c r="HG161" s="57"/>
      <c r="HH161" s="57"/>
      <c r="HI161" s="57"/>
      <c r="HJ161" s="57"/>
      <c r="HK161" s="57"/>
      <c r="HL161" s="57"/>
      <c r="HM161" s="57"/>
      <c r="HN161" s="57"/>
      <c r="HO161" s="57"/>
      <c r="HP161" s="57"/>
      <c r="HQ161" s="57"/>
      <c r="HR161" s="57"/>
      <c r="HS161" s="57"/>
      <c r="HT161" s="57"/>
      <c r="HU161" s="57"/>
      <c r="HV161" s="57"/>
      <c r="HW161" s="57"/>
      <c r="HX161" s="57"/>
      <c r="HY161" s="57"/>
      <c r="HZ161" s="57"/>
      <c r="IA161" s="57"/>
      <c r="IB161" s="57"/>
      <c r="IC161" s="57"/>
      <c r="ID161" s="57"/>
      <c r="IE161" s="57"/>
      <c r="IF161" s="57"/>
      <c r="IG161" s="57"/>
      <c r="IH161" s="57"/>
      <c r="II161" s="57"/>
      <c r="IJ161" s="57"/>
      <c r="IK161" s="57"/>
      <c r="IL161" s="57"/>
      <c r="IM161" s="57"/>
      <c r="IN161" s="57"/>
      <c r="IO161" s="57"/>
      <c r="IP161" s="57"/>
      <c r="IQ161" s="57"/>
      <c r="IR161" s="57"/>
      <c r="IS161" s="57"/>
      <c r="IT161" s="57"/>
      <c r="IU161" s="57"/>
      <c r="IV161" s="57"/>
      <c r="IW161" s="57"/>
      <c r="IX161" s="57"/>
      <c r="IY161" s="57"/>
      <c r="IZ161" s="57"/>
      <c r="JA161" s="57"/>
      <c r="JB161" s="57"/>
      <c r="JC161" s="57"/>
      <c r="JD161" s="57"/>
      <c r="JE161" s="57"/>
      <c r="JF161" s="57"/>
      <c r="JG161" s="57"/>
      <c r="JH161" s="57"/>
      <c r="JI161" s="57"/>
      <c r="JJ161" s="57"/>
      <c r="JK161" s="57"/>
      <c r="JL161" s="57"/>
      <c r="JM161" s="57"/>
      <c r="JN161" s="57"/>
      <c r="JO161" s="57"/>
      <c r="JP161" s="57"/>
      <c r="JQ161" s="57"/>
      <c r="JR161" s="57"/>
      <c r="JS161" s="57"/>
      <c r="JT161" s="57"/>
      <c r="JU161" s="57"/>
      <c r="JV161" s="57"/>
      <c r="JW161" s="57"/>
      <c r="JX161" s="57"/>
      <c r="JY161" s="57"/>
      <c r="JZ161" s="57"/>
      <c r="KA161" s="57"/>
      <c r="KB161" s="57"/>
      <c r="KC161" s="57"/>
      <c r="KD161" s="57"/>
      <c r="KE161" s="57"/>
      <c r="KF161" s="57"/>
      <c r="KG161" s="57"/>
      <c r="KH161" s="57"/>
      <c r="KI161" s="57"/>
      <c r="KJ161" s="57"/>
      <c r="KK161" s="57"/>
      <c r="KL161" s="57"/>
      <c r="KM161" s="57"/>
      <c r="KN161" s="57"/>
      <c r="KO161" s="57"/>
      <c r="KP161" s="57"/>
      <c r="KQ161" s="57"/>
      <c r="KR161" s="57"/>
      <c r="KS161" s="57"/>
      <c r="KT161" s="57"/>
      <c r="KU161" s="57"/>
      <c r="KV161" s="57"/>
      <c r="KW161" s="57"/>
      <c r="KX161" s="57"/>
      <c r="KY161" s="57"/>
      <c r="KZ161" s="57"/>
      <c r="LA161" s="57"/>
      <c r="LB161" s="57"/>
      <c r="LC161" s="57"/>
      <c r="LD161" s="57"/>
      <c r="LE161" s="57"/>
      <c r="LF161" s="57"/>
      <c r="LG161" s="57"/>
      <c r="LH161" s="57"/>
      <c r="LI161" s="57"/>
      <c r="LJ161" s="57"/>
      <c r="LK161" s="57"/>
      <c r="LL161" s="57"/>
      <c r="LM161" s="57"/>
      <c r="LN161" s="57"/>
      <c r="LO161" s="57"/>
      <c r="LP161" s="57"/>
      <c r="LQ161" s="57"/>
      <c r="LR161" s="57"/>
      <c r="LS161" s="57"/>
      <c r="LT161" s="57"/>
      <c r="LU161" s="57"/>
      <c r="LV161" s="57"/>
      <c r="LW161" s="57"/>
      <c r="LX161" s="57"/>
      <c r="LY161" s="57"/>
      <c r="LZ161" s="57"/>
      <c r="MA161" s="57"/>
      <c r="MB161" s="57"/>
      <c r="MC161" s="57"/>
      <c r="MD161" s="57"/>
      <c r="ME161" s="57"/>
      <c r="MF161" s="57"/>
      <c r="MG161" s="57"/>
      <c r="MH161" s="57"/>
      <c r="MI161" s="57"/>
      <c r="MJ161" s="57"/>
      <c r="MK161" s="57"/>
      <c r="ML161" s="57"/>
      <c r="MM161" s="57"/>
      <c r="MN161" s="57"/>
      <c r="MO161" s="57"/>
      <c r="MP161" s="57"/>
      <c r="MQ161" s="57"/>
      <c r="MR161" s="57"/>
      <c r="MS161" s="57"/>
      <c r="MT161" s="57"/>
      <c r="MU161" s="57"/>
      <c r="MV161" s="57"/>
      <c r="MW161" s="57"/>
      <c r="MX161" s="57"/>
      <c r="MY161" s="57"/>
      <c r="MZ161" s="57"/>
      <c r="NA161" s="57"/>
      <c r="NB161" s="57"/>
      <c r="NC161" s="57"/>
      <c r="ND161" s="57"/>
      <c r="NE161" s="57"/>
      <c r="NF161" s="57"/>
      <c r="NG161" s="57"/>
      <c r="NH161" s="57"/>
      <c r="NI161" s="57"/>
      <c r="NJ161" s="57"/>
      <c r="NK161" s="57"/>
      <c r="NL161" s="57"/>
      <c r="NM161" s="57"/>
      <c r="NN161" s="57"/>
      <c r="NO161" s="57"/>
      <c r="NP161" s="57"/>
      <c r="NQ161" s="57"/>
      <c r="NR161" s="57"/>
      <c r="NS161" s="57"/>
      <c r="NT161" s="57"/>
      <c r="NU161" s="57"/>
      <c r="NV161" s="57"/>
      <c r="NW161" s="57"/>
      <c r="NX161" s="57"/>
      <c r="NY161" s="57"/>
      <c r="NZ161" s="57"/>
      <c r="OA161" s="57"/>
      <c r="OB161" s="57"/>
      <c r="OC161" s="57"/>
      <c r="OD161" s="57"/>
      <c r="OE161" s="57"/>
      <c r="OF161" s="57"/>
      <c r="OG161" s="57"/>
      <c r="OH161" s="57"/>
      <c r="OI161" s="57"/>
      <c r="OJ161" s="57"/>
      <c r="OK161" s="57"/>
      <c r="OL161" s="57"/>
      <c r="OM161" s="57"/>
      <c r="ON161" s="57"/>
      <c r="OO161" s="57"/>
      <c r="OP161" s="57"/>
      <c r="OQ161" s="57"/>
      <c r="OR161" s="57"/>
      <c r="OS161" s="57"/>
      <c r="OT161" s="57"/>
      <c r="OU161" s="57"/>
      <c r="OV161" s="57"/>
      <c r="OW161" s="57"/>
      <c r="OX161" s="57"/>
      <c r="OY161" s="57"/>
      <c r="OZ161" s="57"/>
      <c r="PA161" s="57"/>
      <c r="PB161" s="57"/>
      <c r="PC161" s="57"/>
      <c r="PD161" s="57"/>
      <c r="PE161" s="57"/>
      <c r="PF161" s="57"/>
      <c r="PG161" s="57"/>
      <c r="PH161" s="57"/>
      <c r="PI161" s="57"/>
      <c r="PJ161" s="57"/>
      <c r="PK161" s="57"/>
      <c r="PL161" s="57"/>
      <c r="PM161" s="57"/>
      <c r="PN161" s="57"/>
      <c r="PO161" s="57"/>
      <c r="PP161" s="57"/>
      <c r="PQ161" s="57"/>
      <c r="PR161" s="57"/>
      <c r="PS161" s="57"/>
      <c r="PT161" s="57"/>
      <c r="PU161" s="57"/>
      <c r="PV161" s="57"/>
      <c r="PW161" s="57"/>
      <c r="PX161" s="57"/>
      <c r="PY161" s="57"/>
      <c r="PZ161" s="57"/>
      <c r="QA161" s="57"/>
      <c r="QB161" s="57"/>
      <c r="QC161" s="57"/>
      <c r="QD161" s="57"/>
      <c r="QE161" s="57"/>
      <c r="QF161" s="57"/>
      <c r="QG161" s="57"/>
      <c r="QH161" s="57"/>
      <c r="QI161" s="57"/>
      <c r="QJ161" s="57"/>
      <c r="QK161" s="57"/>
      <c r="QL161" s="57"/>
      <c r="QM161" s="57"/>
      <c r="QN161" s="57"/>
      <c r="QO161" s="57"/>
      <c r="QP161" s="57"/>
      <c r="QQ161" s="57"/>
      <c r="QR161" s="57"/>
      <c r="QS161" s="57"/>
      <c r="QT161" s="57"/>
      <c r="QU161" s="57"/>
      <c r="QV161" s="57"/>
      <c r="QW161" s="57"/>
      <c r="QX161" s="57"/>
      <c r="QY161" s="57"/>
      <c r="QZ161" s="57"/>
      <c r="RA161" s="57"/>
      <c r="RB161" s="57"/>
      <c r="RC161" s="57"/>
      <c r="RD161" s="57"/>
      <c r="RE161" s="57"/>
      <c r="RF161" s="57"/>
      <c r="RG161" s="57"/>
      <c r="RH161" s="57"/>
      <c r="RI161" s="57"/>
      <c r="RJ161" s="57"/>
      <c r="RK161" s="57"/>
      <c r="RL161" s="57"/>
      <c r="RM161" s="57"/>
      <c r="RN161" s="57"/>
      <c r="RO161" s="57"/>
      <c r="RP161" s="57"/>
      <c r="RQ161" s="57"/>
      <c r="RR161" s="57"/>
      <c r="RS161" s="57"/>
      <c r="RT161" s="57"/>
      <c r="RU161" s="57"/>
      <c r="RV161" s="57"/>
      <c r="RW161" s="57"/>
      <c r="RX161" s="57"/>
      <c r="RY161" s="57"/>
      <c r="RZ161" s="57"/>
      <c r="SA161" s="57"/>
      <c r="SB161" s="57"/>
      <c r="SC161" s="57"/>
      <c r="SD161" s="57"/>
      <c r="SE161" s="57"/>
      <c r="SF161" s="57"/>
      <c r="SG161" s="57"/>
      <c r="SH161" s="57"/>
      <c r="SI161" s="57"/>
      <c r="SJ161" s="57"/>
      <c r="SK161" s="57"/>
      <c r="SL161" s="57"/>
      <c r="SM161" s="57"/>
      <c r="SN161" s="57"/>
      <c r="SO161" s="57"/>
      <c r="SP161" s="57"/>
      <c r="SQ161" s="57"/>
      <c r="SR161" s="57"/>
      <c r="SS161" s="57"/>
      <c r="ST161" s="57"/>
      <c r="SU161" s="57"/>
      <c r="SV161" s="57"/>
      <c r="SW161" s="57"/>
      <c r="SX161" s="57"/>
      <c r="SY161" s="57"/>
      <c r="SZ161" s="57"/>
      <c r="TA161" s="57"/>
      <c r="TB161" s="57"/>
      <c r="TC161" s="57"/>
      <c r="TD161" s="57"/>
      <c r="TE161" s="57"/>
      <c r="TF161" s="57"/>
      <c r="TG161" s="57"/>
      <c r="TH161" s="57"/>
      <c r="TI161" s="57"/>
      <c r="TJ161" s="57"/>
      <c r="TK161" s="57"/>
      <c r="TL161" s="57"/>
      <c r="TM161" s="57"/>
      <c r="TN161" s="57"/>
      <c r="TO161" s="57"/>
      <c r="TP161" s="57"/>
      <c r="TQ161" s="57"/>
      <c r="TR161" s="57"/>
      <c r="TS161" s="57"/>
      <c r="TT161" s="57"/>
      <c r="TU161" s="57"/>
      <c r="TV161" s="57"/>
      <c r="TW161" s="57"/>
      <c r="TX161" s="57"/>
      <c r="TY161" s="57"/>
      <c r="TZ161" s="57"/>
      <c r="UA161" s="57"/>
      <c r="UB161" s="57"/>
      <c r="UC161" s="57"/>
      <c r="UD161" s="57"/>
      <c r="UE161" s="57"/>
      <c r="UF161" s="57"/>
      <c r="UG161" s="57"/>
      <c r="UH161" s="57"/>
      <c r="UI161" s="57"/>
      <c r="UJ161" s="57"/>
      <c r="UK161" s="57"/>
      <c r="UL161" s="57"/>
      <c r="UM161" s="57"/>
      <c r="UN161" s="57"/>
      <c r="UO161" s="57"/>
      <c r="UP161" s="57"/>
      <c r="UQ161" s="57"/>
      <c r="UR161" s="57"/>
      <c r="US161" s="57"/>
      <c r="UT161" s="57"/>
      <c r="UU161" s="57"/>
      <c r="UV161" s="57"/>
      <c r="UW161" s="57"/>
      <c r="UX161" s="57"/>
      <c r="UY161" s="57"/>
      <c r="UZ161" s="57"/>
      <c r="VA161" s="57"/>
      <c r="VB161" s="57"/>
      <c r="VC161" s="57"/>
      <c r="VD161" s="57"/>
      <c r="VE161" s="57"/>
      <c r="VF161" s="57"/>
      <c r="VG161" s="57"/>
      <c r="VH161" s="57"/>
      <c r="VI161" s="57"/>
      <c r="VJ161" s="57"/>
      <c r="VK161" s="57"/>
      <c r="VL161" s="57"/>
      <c r="VM161" s="57"/>
      <c r="VN161" s="57"/>
      <c r="VO161" s="57"/>
      <c r="VP161" s="57"/>
      <c r="VQ161" s="57"/>
      <c r="VR161" s="57"/>
      <c r="VS161" s="57"/>
      <c r="VT161" s="57"/>
      <c r="VU161" s="57"/>
      <c r="VV161" s="57"/>
      <c r="VW161" s="57"/>
      <c r="VX161" s="57"/>
      <c r="VY161" s="57"/>
      <c r="VZ161" s="57"/>
      <c r="WA161" s="57"/>
      <c r="WB161" s="57"/>
      <c r="WC161" s="57"/>
      <c r="WD161" s="57"/>
      <c r="WE161" s="57"/>
      <c r="WF161" s="57"/>
      <c r="WG161" s="57"/>
      <c r="WH161" s="57"/>
      <c r="WI161" s="57"/>
      <c r="WJ161" s="57"/>
      <c r="WK161" s="57"/>
      <c r="WL161" s="57"/>
      <c r="WM161" s="57"/>
      <c r="WN161" s="57"/>
      <c r="WO161" s="57"/>
      <c r="WP161" s="57"/>
      <c r="WQ161" s="57"/>
      <c r="WR161" s="57"/>
      <c r="WS161" s="57"/>
      <c r="WT161" s="57"/>
      <c r="WU161" s="57"/>
      <c r="WV161" s="57"/>
      <c r="WW161" s="57"/>
      <c r="WX161" s="57"/>
      <c r="WY161" s="57"/>
      <c r="WZ161" s="57"/>
      <c r="XA161" s="57"/>
      <c r="XB161" s="57"/>
      <c r="XC161" s="57"/>
      <c r="XD161" s="57"/>
      <c r="XE161" s="57"/>
      <c r="XF161" s="57"/>
      <c r="XG161" s="57"/>
      <c r="XH161" s="57"/>
      <c r="XI161" s="57"/>
      <c r="XJ161" s="57"/>
      <c r="XK161" s="57"/>
      <c r="XL161" s="57"/>
      <c r="XM161" s="57"/>
      <c r="XN161" s="57"/>
      <c r="XO161" s="57"/>
      <c r="XP161" s="57"/>
      <c r="XQ161" s="57"/>
      <c r="XR161" s="57"/>
      <c r="XS161" s="57"/>
      <c r="XT161" s="57"/>
      <c r="XU161" s="57"/>
      <c r="XV161" s="57"/>
      <c r="XW161" s="57"/>
      <c r="XX161" s="57"/>
      <c r="XY161" s="57"/>
      <c r="XZ161" s="57"/>
      <c r="YA161" s="57"/>
      <c r="YB161" s="57"/>
      <c r="YC161" s="57"/>
      <c r="YD161" s="57"/>
      <c r="YE161" s="57"/>
      <c r="YF161" s="57"/>
      <c r="YG161" s="57"/>
      <c r="YH161" s="57"/>
      <c r="YI161" s="57"/>
      <c r="YJ161" s="57"/>
      <c r="YK161" s="57"/>
      <c r="YL161" s="57"/>
      <c r="YM161" s="57"/>
      <c r="YN161" s="57"/>
      <c r="YO161" s="57"/>
      <c r="YP161" s="57"/>
      <c r="YQ161" s="57"/>
      <c r="YR161" s="57"/>
      <c r="YS161" s="57"/>
      <c r="YT161" s="57"/>
      <c r="YU161" s="57"/>
      <c r="YV161" s="57"/>
      <c r="YW161" s="57"/>
      <c r="YX161" s="57"/>
      <c r="YY161" s="57"/>
    </row>
    <row r="162" spans="2:675" x14ac:dyDescent="0.25">
      <c r="B162" s="155"/>
      <c r="C162" s="61">
        <f t="shared" si="4"/>
        <v>160</v>
      </c>
      <c r="D162" s="57" t="s">
        <v>79</v>
      </c>
      <c r="E162" s="57"/>
      <c r="F162" s="57">
        <f t="shared" ca="1" si="5"/>
        <v>0</v>
      </c>
      <c r="G162" s="57">
        <v>1</v>
      </c>
      <c r="H162" s="57"/>
      <c r="I162" s="57"/>
      <c r="J162" s="57"/>
      <c r="K162" s="57">
        <v>0</v>
      </c>
      <c r="L162" s="57">
        <v>0</v>
      </c>
      <c r="M162" s="57">
        <v>0</v>
      </c>
      <c r="N162" s="57">
        <v>0</v>
      </c>
      <c r="O162" s="57">
        <v>0</v>
      </c>
      <c r="P162" s="57">
        <v>0</v>
      </c>
      <c r="Q162" s="57"/>
      <c r="R162" s="57">
        <v>0</v>
      </c>
      <c r="S162" s="57">
        <v>0</v>
      </c>
      <c r="T162" s="57">
        <v>0</v>
      </c>
      <c r="U162" s="57">
        <v>0</v>
      </c>
      <c r="V162" s="57">
        <v>0</v>
      </c>
      <c r="W162" s="57">
        <v>0</v>
      </c>
      <c r="X162" s="57"/>
      <c r="Y162" s="57"/>
      <c r="Z162" s="57">
        <v>0</v>
      </c>
      <c r="AA162" s="57">
        <v>0</v>
      </c>
      <c r="AB162" s="57">
        <v>0</v>
      </c>
      <c r="AC162" s="57">
        <v>0</v>
      </c>
      <c r="AD162" s="57">
        <v>0</v>
      </c>
      <c r="AE162" s="57"/>
      <c r="AF162" s="57">
        <v>0</v>
      </c>
      <c r="AG162" s="57">
        <v>0</v>
      </c>
      <c r="AH162" s="57">
        <v>0</v>
      </c>
      <c r="AI162" s="57">
        <v>0</v>
      </c>
      <c r="AJ162" s="57">
        <v>0</v>
      </c>
      <c r="AK162" s="57">
        <v>0</v>
      </c>
      <c r="AL162" s="57">
        <v>0</v>
      </c>
      <c r="AM162" s="57">
        <v>0</v>
      </c>
      <c r="AN162" s="57">
        <v>0</v>
      </c>
      <c r="AO162" s="57">
        <v>0</v>
      </c>
      <c r="AP162" s="57">
        <v>0</v>
      </c>
      <c r="AQ162" s="57">
        <v>0</v>
      </c>
      <c r="AR162" s="57">
        <v>0</v>
      </c>
      <c r="AS162" s="57"/>
      <c r="AT162" s="57">
        <v>0</v>
      </c>
      <c r="AU162" s="57">
        <v>0</v>
      </c>
      <c r="AV162" s="57">
        <v>0</v>
      </c>
      <c r="AW162" s="57">
        <v>0</v>
      </c>
      <c r="AX162" s="57">
        <v>0</v>
      </c>
      <c r="AY162" s="57">
        <v>0</v>
      </c>
      <c r="AZ162" s="57">
        <v>0</v>
      </c>
      <c r="BA162" s="57">
        <v>0</v>
      </c>
      <c r="BB162" s="57">
        <v>0</v>
      </c>
      <c r="BC162" s="57">
        <v>0</v>
      </c>
      <c r="BD162" s="57">
        <v>0</v>
      </c>
      <c r="BE162" s="57">
        <v>0</v>
      </c>
      <c r="BF162" s="57">
        <v>0</v>
      </c>
      <c r="BG162" s="57">
        <v>0</v>
      </c>
      <c r="BH162" s="57">
        <v>0</v>
      </c>
      <c r="BI162" s="57">
        <v>0</v>
      </c>
      <c r="BJ162" s="57">
        <v>0</v>
      </c>
      <c r="BK162" s="57">
        <v>0</v>
      </c>
      <c r="BL162" s="57">
        <v>0</v>
      </c>
      <c r="BM162" s="57">
        <v>0</v>
      </c>
      <c r="BN162" s="57">
        <v>0</v>
      </c>
      <c r="BO162" s="57">
        <v>0</v>
      </c>
      <c r="BP162" s="57">
        <v>0</v>
      </c>
      <c r="BQ162" s="57">
        <v>0</v>
      </c>
      <c r="BR162" s="57">
        <v>0</v>
      </c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7"/>
      <c r="DH162" s="57"/>
      <c r="DI162" s="57"/>
      <c r="DJ162" s="57"/>
      <c r="DK162" s="57"/>
      <c r="DL162" s="57"/>
      <c r="DM162" s="57"/>
      <c r="DN162" s="57"/>
      <c r="DO162" s="57"/>
      <c r="DP162" s="57"/>
      <c r="DQ162" s="57"/>
      <c r="DR162" s="57"/>
      <c r="DS162" s="57"/>
      <c r="DT162" s="57"/>
      <c r="DU162" s="57"/>
      <c r="DV162" s="57"/>
      <c r="DW162" s="57"/>
      <c r="DX162" s="57"/>
      <c r="DY162" s="57"/>
      <c r="DZ162" s="57"/>
      <c r="EA162" s="57"/>
      <c r="EB162" s="57"/>
      <c r="EC162" s="57"/>
      <c r="ED162" s="57"/>
      <c r="EE162" s="57"/>
      <c r="EF162" s="57"/>
      <c r="EG162" s="57"/>
      <c r="EH162" s="57"/>
      <c r="EI162" s="57"/>
      <c r="EJ162" s="57"/>
      <c r="EK162" s="57"/>
      <c r="EL162" s="57"/>
      <c r="EM162" s="57"/>
      <c r="EN162" s="57"/>
      <c r="EO162" s="57"/>
      <c r="EP162" s="57"/>
      <c r="EQ162" s="57"/>
      <c r="ER162" s="57"/>
      <c r="ES162" s="57"/>
      <c r="ET162" s="57"/>
      <c r="EU162" s="57"/>
      <c r="EV162" s="57"/>
      <c r="EW162" s="57"/>
      <c r="EX162" s="57"/>
      <c r="EY162" s="57"/>
      <c r="EZ162" s="57"/>
      <c r="FA162" s="57"/>
      <c r="FB162" s="57"/>
      <c r="FC162" s="57"/>
      <c r="FD162" s="57"/>
      <c r="FE162" s="57"/>
      <c r="FF162" s="57"/>
      <c r="FG162" s="57"/>
      <c r="FH162" s="57"/>
      <c r="FI162" s="57"/>
      <c r="FJ162" s="57"/>
      <c r="FK162" s="57"/>
      <c r="FL162" s="57"/>
      <c r="FM162" s="57"/>
      <c r="FN162" s="57"/>
      <c r="FO162" s="57"/>
      <c r="FP162" s="57"/>
      <c r="FQ162" s="57"/>
      <c r="FR162" s="57"/>
      <c r="FS162" s="57"/>
      <c r="FT162" s="57"/>
      <c r="FU162" s="57"/>
      <c r="FV162" s="57"/>
      <c r="FW162" s="57"/>
      <c r="FX162" s="57"/>
      <c r="FY162" s="57"/>
      <c r="FZ162" s="57"/>
      <c r="GA162" s="57"/>
      <c r="GB162" s="57"/>
      <c r="GC162" s="57"/>
      <c r="GD162" s="57"/>
      <c r="GE162" s="57"/>
      <c r="GF162" s="57"/>
      <c r="GG162" s="57"/>
      <c r="GH162" s="57"/>
      <c r="GI162" s="57"/>
      <c r="GJ162" s="57"/>
      <c r="GK162" s="57"/>
      <c r="GL162" s="57"/>
      <c r="GM162" s="57"/>
      <c r="GN162" s="57"/>
      <c r="GO162" s="57"/>
      <c r="GP162" s="57"/>
      <c r="GQ162" s="57"/>
      <c r="GR162" s="57"/>
      <c r="GS162" s="57"/>
      <c r="GT162" s="57"/>
      <c r="GU162" s="57"/>
      <c r="GV162" s="57"/>
      <c r="GW162" s="57"/>
      <c r="GX162" s="57"/>
      <c r="GY162" s="57"/>
      <c r="GZ162" s="57"/>
      <c r="HA162" s="57"/>
      <c r="HB162" s="57"/>
      <c r="HC162" s="57"/>
      <c r="HD162" s="57"/>
      <c r="HE162" s="57"/>
      <c r="HF162" s="57"/>
      <c r="HG162" s="57"/>
      <c r="HH162" s="57"/>
      <c r="HI162" s="57"/>
      <c r="HJ162" s="57"/>
      <c r="HK162" s="57"/>
      <c r="HL162" s="57"/>
      <c r="HM162" s="57"/>
      <c r="HN162" s="57"/>
      <c r="HO162" s="57"/>
      <c r="HP162" s="57"/>
      <c r="HQ162" s="57"/>
      <c r="HR162" s="57"/>
      <c r="HS162" s="57"/>
      <c r="HT162" s="57"/>
      <c r="HU162" s="57"/>
      <c r="HV162" s="57"/>
      <c r="HW162" s="57"/>
      <c r="HX162" s="57"/>
      <c r="HY162" s="57"/>
      <c r="HZ162" s="57"/>
      <c r="IA162" s="57"/>
      <c r="IB162" s="57"/>
      <c r="IC162" s="57"/>
      <c r="ID162" s="57"/>
      <c r="IE162" s="57"/>
      <c r="IF162" s="57"/>
      <c r="IG162" s="57"/>
      <c r="IH162" s="57"/>
      <c r="II162" s="57"/>
      <c r="IJ162" s="57"/>
      <c r="IK162" s="57"/>
      <c r="IL162" s="57"/>
      <c r="IM162" s="57"/>
      <c r="IN162" s="57"/>
      <c r="IO162" s="57"/>
      <c r="IP162" s="57"/>
      <c r="IQ162" s="57"/>
      <c r="IR162" s="57"/>
      <c r="IS162" s="57"/>
      <c r="IT162" s="57"/>
      <c r="IU162" s="57"/>
      <c r="IV162" s="57"/>
      <c r="IW162" s="57"/>
      <c r="IX162" s="57"/>
      <c r="IY162" s="57"/>
      <c r="IZ162" s="57"/>
      <c r="JA162" s="57"/>
      <c r="JB162" s="57"/>
      <c r="JC162" s="57"/>
      <c r="JD162" s="57"/>
      <c r="JE162" s="57"/>
      <c r="JF162" s="57"/>
      <c r="JG162" s="57"/>
      <c r="JH162" s="57"/>
      <c r="JI162" s="57"/>
      <c r="JJ162" s="57"/>
      <c r="JK162" s="57"/>
      <c r="JL162" s="57"/>
      <c r="JM162" s="57"/>
      <c r="JN162" s="57"/>
      <c r="JO162" s="57"/>
      <c r="JP162" s="57"/>
      <c r="JQ162" s="57"/>
      <c r="JR162" s="57"/>
      <c r="JS162" s="57"/>
      <c r="JT162" s="57"/>
      <c r="JU162" s="57"/>
      <c r="JV162" s="57"/>
      <c r="JW162" s="57"/>
      <c r="JX162" s="57"/>
      <c r="JY162" s="57"/>
      <c r="JZ162" s="57"/>
      <c r="KA162" s="57"/>
      <c r="KB162" s="57"/>
      <c r="KC162" s="57"/>
      <c r="KD162" s="57"/>
      <c r="KE162" s="57"/>
      <c r="KF162" s="57"/>
      <c r="KG162" s="57"/>
      <c r="KH162" s="57"/>
      <c r="KI162" s="57"/>
      <c r="KJ162" s="57"/>
      <c r="KK162" s="57"/>
      <c r="KL162" s="57"/>
      <c r="KM162" s="57"/>
      <c r="KN162" s="57"/>
      <c r="KO162" s="57"/>
      <c r="KP162" s="57"/>
      <c r="KQ162" s="57"/>
      <c r="KR162" s="57"/>
      <c r="KS162" s="57"/>
      <c r="KT162" s="57"/>
      <c r="KU162" s="57"/>
      <c r="KV162" s="57"/>
      <c r="KW162" s="57"/>
      <c r="KX162" s="57"/>
      <c r="KY162" s="57"/>
      <c r="KZ162" s="57"/>
      <c r="LA162" s="57"/>
      <c r="LB162" s="57"/>
      <c r="LC162" s="57"/>
      <c r="LD162" s="57"/>
      <c r="LE162" s="57"/>
      <c r="LF162" s="57"/>
      <c r="LG162" s="57"/>
      <c r="LH162" s="57"/>
      <c r="LI162" s="57"/>
      <c r="LJ162" s="57"/>
      <c r="LK162" s="57"/>
      <c r="LL162" s="57"/>
      <c r="LM162" s="57"/>
      <c r="LN162" s="57"/>
      <c r="LO162" s="57"/>
      <c r="LP162" s="57"/>
      <c r="LQ162" s="57"/>
      <c r="LR162" s="57"/>
      <c r="LS162" s="57"/>
      <c r="LT162" s="57"/>
      <c r="LU162" s="57"/>
      <c r="LV162" s="57"/>
      <c r="LW162" s="57"/>
      <c r="LX162" s="57"/>
      <c r="LY162" s="57"/>
      <c r="LZ162" s="57"/>
      <c r="MA162" s="57"/>
      <c r="MB162" s="57"/>
      <c r="MC162" s="57"/>
      <c r="MD162" s="57"/>
      <c r="ME162" s="57"/>
      <c r="MF162" s="57"/>
      <c r="MG162" s="57"/>
      <c r="MH162" s="57"/>
      <c r="MI162" s="57"/>
      <c r="MJ162" s="57"/>
      <c r="MK162" s="57"/>
      <c r="ML162" s="57"/>
      <c r="MM162" s="57"/>
      <c r="MN162" s="57"/>
      <c r="MO162" s="57"/>
      <c r="MP162" s="57"/>
      <c r="MQ162" s="57"/>
      <c r="MR162" s="57"/>
      <c r="MS162" s="57"/>
      <c r="MT162" s="57"/>
      <c r="MU162" s="57"/>
      <c r="MV162" s="57"/>
      <c r="MW162" s="57"/>
      <c r="MX162" s="57"/>
      <c r="MY162" s="57"/>
      <c r="MZ162" s="57"/>
      <c r="NA162" s="57"/>
      <c r="NB162" s="57"/>
      <c r="NC162" s="57"/>
      <c r="ND162" s="57"/>
      <c r="NE162" s="57"/>
      <c r="NF162" s="57"/>
      <c r="NG162" s="57"/>
      <c r="NH162" s="57"/>
      <c r="NI162" s="57"/>
      <c r="NJ162" s="57"/>
      <c r="NK162" s="57"/>
      <c r="NL162" s="57"/>
      <c r="NM162" s="57"/>
      <c r="NN162" s="57"/>
      <c r="NO162" s="57"/>
      <c r="NP162" s="57"/>
      <c r="NQ162" s="57"/>
      <c r="NR162" s="57"/>
      <c r="NS162" s="57"/>
      <c r="NT162" s="57"/>
      <c r="NU162" s="57"/>
      <c r="NV162" s="57"/>
      <c r="NW162" s="57"/>
      <c r="NX162" s="57"/>
      <c r="NY162" s="57"/>
      <c r="NZ162" s="57"/>
      <c r="OA162" s="57"/>
      <c r="OB162" s="57"/>
      <c r="OC162" s="57"/>
      <c r="OD162" s="57"/>
      <c r="OE162" s="57"/>
      <c r="OF162" s="57"/>
      <c r="OG162" s="57"/>
      <c r="OH162" s="57"/>
      <c r="OI162" s="57"/>
      <c r="OJ162" s="57"/>
      <c r="OK162" s="57"/>
      <c r="OL162" s="57"/>
      <c r="OM162" s="57"/>
      <c r="ON162" s="57"/>
      <c r="OO162" s="57"/>
      <c r="OP162" s="57"/>
      <c r="OQ162" s="57"/>
      <c r="OR162" s="57"/>
      <c r="OS162" s="57"/>
      <c r="OT162" s="57"/>
      <c r="OU162" s="57"/>
      <c r="OV162" s="57"/>
      <c r="OW162" s="57"/>
      <c r="OX162" s="57"/>
      <c r="OY162" s="57"/>
      <c r="OZ162" s="57"/>
      <c r="PA162" s="57"/>
      <c r="PB162" s="57"/>
      <c r="PC162" s="57"/>
      <c r="PD162" s="57"/>
      <c r="PE162" s="57"/>
      <c r="PF162" s="57"/>
      <c r="PG162" s="57"/>
      <c r="PH162" s="57"/>
      <c r="PI162" s="57"/>
      <c r="PJ162" s="57"/>
      <c r="PK162" s="57"/>
      <c r="PL162" s="57"/>
      <c r="PM162" s="57"/>
      <c r="PN162" s="57"/>
      <c r="PO162" s="57"/>
      <c r="PP162" s="57"/>
      <c r="PQ162" s="57"/>
      <c r="PR162" s="57"/>
      <c r="PS162" s="57"/>
      <c r="PT162" s="57"/>
      <c r="PU162" s="57"/>
      <c r="PV162" s="57"/>
      <c r="PW162" s="57"/>
      <c r="PX162" s="57"/>
      <c r="PY162" s="57"/>
      <c r="PZ162" s="57"/>
      <c r="QA162" s="57"/>
      <c r="QB162" s="57"/>
      <c r="QC162" s="57"/>
      <c r="QD162" s="57"/>
      <c r="QE162" s="57"/>
      <c r="QF162" s="57"/>
      <c r="QG162" s="57"/>
      <c r="QH162" s="57"/>
      <c r="QI162" s="57"/>
      <c r="QJ162" s="57"/>
      <c r="QK162" s="57"/>
      <c r="QL162" s="57"/>
      <c r="QM162" s="57"/>
      <c r="QN162" s="57"/>
      <c r="QO162" s="57"/>
      <c r="QP162" s="57"/>
      <c r="QQ162" s="57"/>
      <c r="QR162" s="57"/>
      <c r="QS162" s="57"/>
      <c r="QT162" s="57"/>
      <c r="QU162" s="57"/>
      <c r="QV162" s="57"/>
      <c r="QW162" s="57"/>
      <c r="QX162" s="57"/>
      <c r="QY162" s="57"/>
      <c r="QZ162" s="57"/>
      <c r="RA162" s="57"/>
      <c r="RB162" s="57"/>
      <c r="RC162" s="57"/>
      <c r="RD162" s="57"/>
      <c r="RE162" s="57"/>
      <c r="RF162" s="57"/>
      <c r="RG162" s="57"/>
      <c r="RH162" s="57"/>
      <c r="RI162" s="57"/>
      <c r="RJ162" s="57"/>
      <c r="RK162" s="57"/>
      <c r="RL162" s="57"/>
      <c r="RM162" s="57"/>
      <c r="RN162" s="57"/>
      <c r="RO162" s="57"/>
      <c r="RP162" s="57"/>
      <c r="RQ162" s="57"/>
      <c r="RR162" s="57"/>
      <c r="RS162" s="57"/>
      <c r="RT162" s="57"/>
      <c r="RU162" s="57"/>
      <c r="RV162" s="57"/>
      <c r="RW162" s="57"/>
      <c r="RX162" s="57"/>
      <c r="RY162" s="57"/>
      <c r="RZ162" s="57"/>
      <c r="SA162" s="57"/>
      <c r="SB162" s="57"/>
      <c r="SC162" s="57"/>
      <c r="SD162" s="57"/>
      <c r="SE162" s="57"/>
      <c r="SF162" s="57"/>
      <c r="SG162" s="57"/>
      <c r="SH162" s="57"/>
      <c r="SI162" s="57"/>
      <c r="SJ162" s="57"/>
      <c r="SK162" s="57"/>
      <c r="SL162" s="57"/>
      <c r="SM162" s="57"/>
      <c r="SN162" s="57"/>
      <c r="SO162" s="57"/>
      <c r="SP162" s="57"/>
      <c r="SQ162" s="57"/>
      <c r="SR162" s="57"/>
      <c r="SS162" s="57"/>
      <c r="ST162" s="57"/>
      <c r="SU162" s="57"/>
      <c r="SV162" s="57"/>
      <c r="SW162" s="57"/>
      <c r="SX162" s="57"/>
      <c r="SY162" s="57"/>
      <c r="SZ162" s="57"/>
      <c r="TA162" s="57"/>
      <c r="TB162" s="57"/>
      <c r="TC162" s="57"/>
      <c r="TD162" s="57"/>
      <c r="TE162" s="57"/>
      <c r="TF162" s="57"/>
      <c r="TG162" s="57"/>
      <c r="TH162" s="57"/>
      <c r="TI162" s="57"/>
      <c r="TJ162" s="57"/>
      <c r="TK162" s="57"/>
      <c r="TL162" s="57"/>
      <c r="TM162" s="57"/>
      <c r="TN162" s="57"/>
      <c r="TO162" s="57"/>
      <c r="TP162" s="57"/>
      <c r="TQ162" s="57"/>
      <c r="TR162" s="57"/>
      <c r="TS162" s="57"/>
      <c r="TT162" s="57"/>
      <c r="TU162" s="57"/>
      <c r="TV162" s="57"/>
      <c r="TW162" s="57"/>
      <c r="TX162" s="57"/>
      <c r="TY162" s="57"/>
      <c r="TZ162" s="57"/>
      <c r="UA162" s="57"/>
      <c r="UB162" s="57"/>
      <c r="UC162" s="57"/>
      <c r="UD162" s="57"/>
      <c r="UE162" s="57"/>
      <c r="UF162" s="57"/>
      <c r="UG162" s="57"/>
      <c r="UH162" s="57"/>
      <c r="UI162" s="57"/>
      <c r="UJ162" s="57"/>
      <c r="UK162" s="57"/>
      <c r="UL162" s="57"/>
      <c r="UM162" s="57"/>
      <c r="UN162" s="57"/>
      <c r="UO162" s="57"/>
      <c r="UP162" s="57"/>
      <c r="UQ162" s="57"/>
      <c r="UR162" s="57"/>
      <c r="US162" s="57"/>
      <c r="UT162" s="57"/>
      <c r="UU162" s="57"/>
      <c r="UV162" s="57"/>
      <c r="UW162" s="57"/>
      <c r="UX162" s="57"/>
      <c r="UY162" s="57"/>
      <c r="UZ162" s="57"/>
      <c r="VA162" s="57"/>
      <c r="VB162" s="57"/>
      <c r="VC162" s="57"/>
      <c r="VD162" s="57"/>
      <c r="VE162" s="57"/>
      <c r="VF162" s="57"/>
      <c r="VG162" s="57"/>
      <c r="VH162" s="57"/>
      <c r="VI162" s="57"/>
      <c r="VJ162" s="57"/>
      <c r="VK162" s="57"/>
      <c r="VL162" s="57"/>
      <c r="VM162" s="57"/>
      <c r="VN162" s="57"/>
      <c r="VO162" s="57"/>
      <c r="VP162" s="57"/>
      <c r="VQ162" s="57"/>
      <c r="VR162" s="57"/>
      <c r="VS162" s="57"/>
      <c r="VT162" s="57"/>
      <c r="VU162" s="57"/>
      <c r="VV162" s="57"/>
      <c r="VW162" s="57"/>
      <c r="VX162" s="57"/>
      <c r="VY162" s="57"/>
      <c r="VZ162" s="57"/>
      <c r="WA162" s="57"/>
      <c r="WB162" s="57"/>
      <c r="WC162" s="57"/>
      <c r="WD162" s="57"/>
      <c r="WE162" s="57"/>
      <c r="WF162" s="57"/>
      <c r="WG162" s="57"/>
      <c r="WH162" s="57"/>
      <c r="WI162" s="57"/>
      <c r="WJ162" s="57"/>
      <c r="WK162" s="57"/>
      <c r="WL162" s="57"/>
      <c r="WM162" s="57"/>
      <c r="WN162" s="57"/>
      <c r="WO162" s="57"/>
      <c r="WP162" s="57"/>
      <c r="WQ162" s="57"/>
      <c r="WR162" s="57"/>
      <c r="WS162" s="57"/>
      <c r="WT162" s="57"/>
      <c r="WU162" s="57"/>
      <c r="WV162" s="57"/>
      <c r="WW162" s="57"/>
      <c r="WX162" s="57"/>
      <c r="WY162" s="57"/>
      <c r="WZ162" s="57"/>
      <c r="XA162" s="57"/>
      <c r="XB162" s="57"/>
      <c r="XC162" s="57"/>
      <c r="XD162" s="57"/>
      <c r="XE162" s="57"/>
      <c r="XF162" s="57"/>
      <c r="XG162" s="57"/>
      <c r="XH162" s="57"/>
      <c r="XI162" s="57"/>
      <c r="XJ162" s="57"/>
      <c r="XK162" s="57"/>
      <c r="XL162" s="57"/>
      <c r="XM162" s="57"/>
      <c r="XN162" s="57"/>
      <c r="XO162" s="57"/>
      <c r="XP162" s="57"/>
      <c r="XQ162" s="57"/>
      <c r="XR162" s="57"/>
      <c r="XS162" s="57"/>
      <c r="XT162" s="57"/>
      <c r="XU162" s="57"/>
      <c r="XV162" s="57"/>
      <c r="XW162" s="57"/>
      <c r="XX162" s="57"/>
      <c r="XY162" s="57"/>
      <c r="XZ162" s="57"/>
      <c r="YA162" s="57"/>
      <c r="YB162" s="57"/>
      <c r="YC162" s="57"/>
      <c r="YD162" s="57"/>
      <c r="YE162" s="57"/>
      <c r="YF162" s="57"/>
      <c r="YG162" s="57"/>
      <c r="YH162" s="57"/>
      <c r="YI162" s="57"/>
      <c r="YJ162" s="57"/>
      <c r="YK162" s="57"/>
      <c r="YL162" s="57"/>
      <c r="YM162" s="57"/>
      <c r="YN162" s="57"/>
      <c r="YO162" s="57"/>
      <c r="YP162" s="57"/>
      <c r="YQ162" s="57"/>
      <c r="YR162" s="57"/>
      <c r="YS162" s="57"/>
      <c r="YT162" s="57"/>
      <c r="YU162" s="57"/>
      <c r="YV162" s="57"/>
      <c r="YW162" s="57"/>
      <c r="YX162" s="57"/>
      <c r="YY162" s="57"/>
    </row>
    <row r="163" spans="2:675" x14ac:dyDescent="0.25">
      <c r="B163" s="155"/>
      <c r="C163" s="61">
        <f t="shared" ref="C163:C226" si="6">ROW()-2</f>
        <v>161</v>
      </c>
      <c r="D163" s="57" t="s">
        <v>75</v>
      </c>
      <c r="E163" s="57"/>
      <c r="F163" s="57">
        <f t="shared" ca="1" si="5"/>
        <v>0</v>
      </c>
      <c r="G163" s="57">
        <v>1</v>
      </c>
      <c r="H163" s="57"/>
      <c r="I163" s="57"/>
      <c r="J163" s="57"/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  <c r="Q163" s="57"/>
      <c r="R163" s="57">
        <v>0</v>
      </c>
      <c r="S163" s="57">
        <v>1</v>
      </c>
      <c r="T163" s="57">
        <v>1</v>
      </c>
      <c r="U163" s="57">
        <v>1</v>
      </c>
      <c r="V163" s="57">
        <v>1</v>
      </c>
      <c r="W163" s="57">
        <v>1</v>
      </c>
      <c r="X163" s="57"/>
      <c r="Y163" s="57"/>
      <c r="Z163" s="57">
        <v>1</v>
      </c>
      <c r="AA163" s="57">
        <v>1</v>
      </c>
      <c r="AB163" s="57">
        <v>1</v>
      </c>
      <c r="AC163" s="57">
        <v>1</v>
      </c>
      <c r="AD163" s="57">
        <v>1</v>
      </c>
      <c r="AE163" s="57">
        <v>1</v>
      </c>
      <c r="AF163" s="57">
        <v>1</v>
      </c>
      <c r="AG163" s="57">
        <v>1</v>
      </c>
      <c r="AH163" s="57">
        <v>1</v>
      </c>
      <c r="AI163" s="57">
        <v>0</v>
      </c>
      <c r="AJ163" s="57">
        <v>0</v>
      </c>
      <c r="AK163" s="57">
        <v>0</v>
      </c>
      <c r="AL163" s="57">
        <v>0</v>
      </c>
      <c r="AM163" s="57">
        <v>0</v>
      </c>
      <c r="AN163" s="57">
        <v>0</v>
      </c>
      <c r="AO163" s="57">
        <v>0</v>
      </c>
      <c r="AP163" s="57">
        <v>0</v>
      </c>
      <c r="AQ163" s="57">
        <v>0</v>
      </c>
      <c r="AR163" s="57">
        <v>0</v>
      </c>
      <c r="AS163" s="57">
        <v>1</v>
      </c>
      <c r="AT163" s="57">
        <v>0</v>
      </c>
      <c r="AU163" s="57">
        <v>0</v>
      </c>
      <c r="AV163" s="57">
        <v>0</v>
      </c>
      <c r="AW163" s="57">
        <v>1</v>
      </c>
      <c r="AX163" s="57">
        <v>1</v>
      </c>
      <c r="AY163" s="57">
        <v>1</v>
      </c>
      <c r="AZ163" s="57">
        <v>1</v>
      </c>
      <c r="BA163" s="57">
        <v>1</v>
      </c>
      <c r="BB163" s="57">
        <v>1</v>
      </c>
      <c r="BC163" s="57">
        <v>1</v>
      </c>
      <c r="BD163" s="57">
        <v>1</v>
      </c>
      <c r="BE163" s="57">
        <v>1</v>
      </c>
      <c r="BF163" s="57">
        <v>1</v>
      </c>
      <c r="BG163" s="57">
        <v>1</v>
      </c>
      <c r="BH163" s="57">
        <v>1</v>
      </c>
      <c r="BI163" s="57">
        <v>1</v>
      </c>
      <c r="BJ163" s="57">
        <v>1</v>
      </c>
      <c r="BK163" s="57">
        <v>1</v>
      </c>
      <c r="BL163" s="57">
        <v>1</v>
      </c>
      <c r="BM163" s="57">
        <v>1</v>
      </c>
      <c r="BN163" s="57">
        <v>1</v>
      </c>
      <c r="BO163" s="57">
        <v>1</v>
      </c>
      <c r="BP163" s="57">
        <v>1</v>
      </c>
      <c r="BQ163" s="57">
        <v>1</v>
      </c>
      <c r="BR163" s="57">
        <v>1</v>
      </c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  <c r="DF163" s="57"/>
      <c r="DG163" s="57"/>
      <c r="DH163" s="57"/>
      <c r="DI163" s="57"/>
      <c r="DJ163" s="57"/>
      <c r="DK163" s="57"/>
      <c r="DL163" s="57"/>
      <c r="DM163" s="57"/>
      <c r="DN163" s="57"/>
      <c r="DO163" s="57"/>
      <c r="DP163" s="57"/>
      <c r="DQ163" s="57"/>
      <c r="DR163" s="57"/>
      <c r="DS163" s="57"/>
      <c r="DT163" s="57"/>
      <c r="DU163" s="57"/>
      <c r="DV163" s="57"/>
      <c r="DW163" s="57"/>
      <c r="DX163" s="57"/>
      <c r="DY163" s="57"/>
      <c r="DZ163" s="57"/>
      <c r="EA163" s="57"/>
      <c r="EB163" s="57"/>
      <c r="EC163" s="57"/>
      <c r="ED163" s="57"/>
      <c r="EE163" s="57"/>
      <c r="EF163" s="57"/>
      <c r="EG163" s="57"/>
      <c r="EH163" s="57"/>
      <c r="EI163" s="57"/>
      <c r="EJ163" s="57"/>
      <c r="EK163" s="57"/>
      <c r="EL163" s="57"/>
      <c r="EM163" s="57"/>
      <c r="EN163" s="57"/>
      <c r="EO163" s="57"/>
      <c r="EP163" s="57"/>
      <c r="EQ163" s="57"/>
      <c r="ER163" s="57"/>
      <c r="ES163" s="57"/>
      <c r="ET163" s="57"/>
      <c r="EU163" s="57"/>
      <c r="EV163" s="57"/>
      <c r="EW163" s="57"/>
      <c r="EX163" s="57"/>
      <c r="EY163" s="57"/>
      <c r="EZ163" s="57"/>
      <c r="FA163" s="57"/>
      <c r="FB163" s="57"/>
      <c r="FC163" s="57"/>
      <c r="FD163" s="57"/>
      <c r="FE163" s="57"/>
      <c r="FF163" s="57"/>
      <c r="FG163" s="57"/>
      <c r="FH163" s="57"/>
      <c r="FI163" s="57"/>
      <c r="FJ163" s="57"/>
      <c r="FK163" s="57"/>
      <c r="FL163" s="57"/>
      <c r="FM163" s="57"/>
      <c r="FN163" s="57"/>
      <c r="FO163" s="57"/>
      <c r="FP163" s="57"/>
      <c r="FQ163" s="57"/>
      <c r="FR163" s="57"/>
      <c r="FS163" s="57"/>
      <c r="FT163" s="57"/>
      <c r="FU163" s="57"/>
      <c r="FV163" s="57"/>
      <c r="FW163" s="57"/>
      <c r="FX163" s="57"/>
      <c r="FY163" s="57"/>
      <c r="FZ163" s="57"/>
      <c r="GA163" s="57"/>
      <c r="GB163" s="57"/>
      <c r="GC163" s="57"/>
      <c r="GD163" s="57"/>
      <c r="GE163" s="57"/>
      <c r="GF163" s="57"/>
      <c r="GG163" s="57"/>
      <c r="GH163" s="57"/>
      <c r="GI163" s="57"/>
      <c r="GJ163" s="57"/>
      <c r="GK163" s="57"/>
      <c r="GL163" s="57"/>
      <c r="GM163" s="57"/>
      <c r="GN163" s="57"/>
      <c r="GO163" s="57"/>
      <c r="GP163" s="57"/>
      <c r="GQ163" s="57"/>
      <c r="GR163" s="57"/>
      <c r="GS163" s="57"/>
      <c r="GT163" s="57"/>
      <c r="GU163" s="57"/>
      <c r="GV163" s="57"/>
      <c r="GW163" s="57"/>
      <c r="GX163" s="57"/>
      <c r="GY163" s="57"/>
      <c r="GZ163" s="57"/>
      <c r="HA163" s="57"/>
      <c r="HB163" s="57"/>
      <c r="HC163" s="57"/>
      <c r="HD163" s="57"/>
      <c r="HE163" s="57"/>
      <c r="HF163" s="57"/>
      <c r="HG163" s="57"/>
      <c r="HH163" s="57"/>
      <c r="HI163" s="57"/>
      <c r="HJ163" s="57"/>
      <c r="HK163" s="57"/>
      <c r="HL163" s="57"/>
      <c r="HM163" s="57"/>
      <c r="HN163" s="57"/>
      <c r="HO163" s="57"/>
      <c r="HP163" s="57"/>
      <c r="HQ163" s="57"/>
      <c r="HR163" s="57"/>
      <c r="HS163" s="57"/>
      <c r="HT163" s="57"/>
      <c r="HU163" s="57"/>
      <c r="HV163" s="57"/>
      <c r="HW163" s="57"/>
      <c r="HX163" s="57"/>
      <c r="HY163" s="57"/>
      <c r="HZ163" s="57"/>
      <c r="IA163" s="57"/>
      <c r="IB163" s="57"/>
      <c r="IC163" s="57"/>
      <c r="ID163" s="57"/>
      <c r="IE163" s="57"/>
      <c r="IF163" s="57"/>
      <c r="IG163" s="57"/>
      <c r="IH163" s="57"/>
      <c r="II163" s="57"/>
      <c r="IJ163" s="57"/>
      <c r="IK163" s="57"/>
      <c r="IL163" s="57"/>
      <c r="IM163" s="57"/>
      <c r="IN163" s="57"/>
      <c r="IO163" s="57"/>
      <c r="IP163" s="57"/>
      <c r="IQ163" s="57"/>
      <c r="IR163" s="57"/>
      <c r="IS163" s="57"/>
      <c r="IT163" s="57"/>
      <c r="IU163" s="57"/>
      <c r="IV163" s="57"/>
      <c r="IW163" s="57"/>
      <c r="IX163" s="57"/>
      <c r="IY163" s="57"/>
      <c r="IZ163" s="57"/>
      <c r="JA163" s="57"/>
      <c r="JB163" s="57"/>
      <c r="JC163" s="57"/>
      <c r="JD163" s="57"/>
      <c r="JE163" s="57"/>
      <c r="JF163" s="57"/>
      <c r="JG163" s="57"/>
      <c r="JH163" s="57"/>
      <c r="JI163" s="57"/>
      <c r="JJ163" s="57"/>
      <c r="JK163" s="57"/>
      <c r="JL163" s="57"/>
      <c r="JM163" s="57"/>
      <c r="JN163" s="57"/>
      <c r="JO163" s="57"/>
      <c r="JP163" s="57"/>
      <c r="JQ163" s="57"/>
      <c r="JR163" s="57"/>
      <c r="JS163" s="57"/>
      <c r="JT163" s="57"/>
      <c r="JU163" s="57"/>
      <c r="JV163" s="57"/>
      <c r="JW163" s="57"/>
      <c r="JX163" s="57"/>
      <c r="JY163" s="57"/>
      <c r="JZ163" s="57"/>
      <c r="KA163" s="57"/>
      <c r="KB163" s="57"/>
      <c r="KC163" s="57"/>
      <c r="KD163" s="57"/>
      <c r="KE163" s="57"/>
      <c r="KF163" s="57"/>
      <c r="KG163" s="57"/>
      <c r="KH163" s="57"/>
      <c r="KI163" s="57"/>
      <c r="KJ163" s="57"/>
      <c r="KK163" s="57"/>
      <c r="KL163" s="57"/>
      <c r="KM163" s="57"/>
      <c r="KN163" s="57"/>
      <c r="KO163" s="57"/>
      <c r="KP163" s="57"/>
      <c r="KQ163" s="57"/>
      <c r="KR163" s="57"/>
      <c r="KS163" s="57"/>
      <c r="KT163" s="57"/>
      <c r="KU163" s="57"/>
      <c r="KV163" s="57"/>
      <c r="KW163" s="57"/>
      <c r="KX163" s="57"/>
      <c r="KY163" s="57"/>
      <c r="KZ163" s="57"/>
      <c r="LA163" s="57"/>
      <c r="LB163" s="57"/>
      <c r="LC163" s="57"/>
      <c r="LD163" s="57"/>
      <c r="LE163" s="57"/>
      <c r="LF163" s="57"/>
      <c r="LG163" s="57"/>
      <c r="LH163" s="57"/>
      <c r="LI163" s="57"/>
      <c r="LJ163" s="57"/>
      <c r="LK163" s="57"/>
      <c r="LL163" s="57"/>
      <c r="LM163" s="57"/>
      <c r="LN163" s="57"/>
      <c r="LO163" s="57"/>
      <c r="LP163" s="57"/>
      <c r="LQ163" s="57"/>
      <c r="LR163" s="57"/>
      <c r="LS163" s="57"/>
      <c r="LT163" s="57"/>
      <c r="LU163" s="57"/>
      <c r="LV163" s="57"/>
      <c r="LW163" s="57"/>
      <c r="LX163" s="57"/>
      <c r="LY163" s="57"/>
      <c r="LZ163" s="57"/>
      <c r="MA163" s="57"/>
      <c r="MB163" s="57"/>
      <c r="MC163" s="57"/>
      <c r="MD163" s="57"/>
      <c r="ME163" s="57"/>
      <c r="MF163" s="57"/>
      <c r="MG163" s="57"/>
      <c r="MH163" s="57"/>
      <c r="MI163" s="57"/>
      <c r="MJ163" s="57"/>
      <c r="MK163" s="57"/>
      <c r="ML163" s="57"/>
      <c r="MM163" s="57"/>
      <c r="MN163" s="57"/>
      <c r="MO163" s="57"/>
      <c r="MP163" s="57"/>
      <c r="MQ163" s="57"/>
      <c r="MR163" s="57"/>
      <c r="MS163" s="57"/>
      <c r="MT163" s="57"/>
      <c r="MU163" s="57"/>
      <c r="MV163" s="57"/>
      <c r="MW163" s="57"/>
      <c r="MX163" s="57"/>
      <c r="MY163" s="57"/>
      <c r="MZ163" s="57"/>
      <c r="NA163" s="57"/>
      <c r="NB163" s="57"/>
      <c r="NC163" s="57"/>
      <c r="ND163" s="57"/>
      <c r="NE163" s="57"/>
      <c r="NF163" s="57"/>
      <c r="NG163" s="57"/>
      <c r="NH163" s="57"/>
      <c r="NI163" s="57"/>
      <c r="NJ163" s="57"/>
      <c r="NK163" s="57"/>
      <c r="NL163" s="57"/>
      <c r="NM163" s="57"/>
      <c r="NN163" s="57"/>
      <c r="NO163" s="57"/>
      <c r="NP163" s="57"/>
      <c r="NQ163" s="57"/>
      <c r="NR163" s="57"/>
      <c r="NS163" s="57"/>
      <c r="NT163" s="57"/>
      <c r="NU163" s="57"/>
      <c r="NV163" s="57"/>
      <c r="NW163" s="57"/>
      <c r="NX163" s="57"/>
      <c r="NY163" s="57"/>
      <c r="NZ163" s="57"/>
      <c r="OA163" s="57"/>
      <c r="OB163" s="57"/>
      <c r="OC163" s="57"/>
      <c r="OD163" s="57"/>
      <c r="OE163" s="57"/>
      <c r="OF163" s="57"/>
      <c r="OG163" s="57"/>
      <c r="OH163" s="57"/>
      <c r="OI163" s="57"/>
      <c r="OJ163" s="57"/>
      <c r="OK163" s="57"/>
      <c r="OL163" s="57"/>
      <c r="OM163" s="57"/>
      <c r="ON163" s="57"/>
      <c r="OO163" s="57"/>
      <c r="OP163" s="57"/>
      <c r="OQ163" s="57"/>
      <c r="OR163" s="57"/>
      <c r="OS163" s="57"/>
      <c r="OT163" s="57"/>
      <c r="OU163" s="57"/>
      <c r="OV163" s="57"/>
      <c r="OW163" s="57"/>
      <c r="OX163" s="57"/>
      <c r="OY163" s="57"/>
      <c r="OZ163" s="57"/>
      <c r="PA163" s="57"/>
      <c r="PB163" s="57"/>
      <c r="PC163" s="57"/>
      <c r="PD163" s="57"/>
      <c r="PE163" s="57"/>
      <c r="PF163" s="57"/>
      <c r="PG163" s="57"/>
      <c r="PH163" s="57"/>
      <c r="PI163" s="57"/>
      <c r="PJ163" s="57"/>
      <c r="PK163" s="57"/>
      <c r="PL163" s="57"/>
      <c r="PM163" s="57"/>
      <c r="PN163" s="57"/>
      <c r="PO163" s="57"/>
      <c r="PP163" s="57"/>
      <c r="PQ163" s="57"/>
      <c r="PR163" s="57"/>
      <c r="PS163" s="57"/>
      <c r="PT163" s="57"/>
      <c r="PU163" s="57"/>
      <c r="PV163" s="57"/>
      <c r="PW163" s="57"/>
      <c r="PX163" s="57"/>
      <c r="PY163" s="57"/>
      <c r="PZ163" s="57"/>
      <c r="QA163" s="57"/>
      <c r="QB163" s="57"/>
      <c r="QC163" s="57"/>
      <c r="QD163" s="57"/>
      <c r="QE163" s="57"/>
      <c r="QF163" s="57"/>
      <c r="QG163" s="57"/>
      <c r="QH163" s="57"/>
      <c r="QI163" s="57"/>
      <c r="QJ163" s="57"/>
      <c r="QK163" s="57"/>
      <c r="QL163" s="57"/>
      <c r="QM163" s="57"/>
      <c r="QN163" s="57"/>
      <c r="QO163" s="57"/>
      <c r="QP163" s="57"/>
      <c r="QQ163" s="57"/>
      <c r="QR163" s="57"/>
      <c r="QS163" s="57"/>
      <c r="QT163" s="57"/>
      <c r="QU163" s="57"/>
      <c r="QV163" s="57"/>
      <c r="QW163" s="57"/>
      <c r="QX163" s="57"/>
      <c r="QY163" s="57"/>
      <c r="QZ163" s="57"/>
      <c r="RA163" s="57"/>
      <c r="RB163" s="57"/>
      <c r="RC163" s="57"/>
      <c r="RD163" s="57"/>
      <c r="RE163" s="57"/>
      <c r="RF163" s="57"/>
      <c r="RG163" s="57"/>
      <c r="RH163" s="57"/>
      <c r="RI163" s="57"/>
      <c r="RJ163" s="57"/>
      <c r="RK163" s="57"/>
      <c r="RL163" s="57"/>
      <c r="RM163" s="57"/>
      <c r="RN163" s="57"/>
      <c r="RO163" s="57"/>
      <c r="RP163" s="57"/>
      <c r="RQ163" s="57"/>
      <c r="RR163" s="57"/>
      <c r="RS163" s="57"/>
      <c r="RT163" s="57"/>
      <c r="RU163" s="57"/>
      <c r="RV163" s="57"/>
      <c r="RW163" s="57"/>
      <c r="RX163" s="57"/>
      <c r="RY163" s="57"/>
      <c r="RZ163" s="57"/>
      <c r="SA163" s="57"/>
      <c r="SB163" s="57"/>
      <c r="SC163" s="57"/>
      <c r="SD163" s="57"/>
      <c r="SE163" s="57"/>
      <c r="SF163" s="57"/>
      <c r="SG163" s="57"/>
      <c r="SH163" s="57"/>
      <c r="SI163" s="57"/>
      <c r="SJ163" s="57"/>
      <c r="SK163" s="57"/>
      <c r="SL163" s="57"/>
      <c r="SM163" s="57"/>
      <c r="SN163" s="57"/>
      <c r="SO163" s="57"/>
      <c r="SP163" s="57"/>
      <c r="SQ163" s="57"/>
      <c r="SR163" s="57"/>
      <c r="SS163" s="57"/>
      <c r="ST163" s="57"/>
      <c r="SU163" s="57"/>
      <c r="SV163" s="57"/>
      <c r="SW163" s="57"/>
      <c r="SX163" s="57"/>
      <c r="SY163" s="57"/>
      <c r="SZ163" s="57"/>
      <c r="TA163" s="57"/>
      <c r="TB163" s="57"/>
      <c r="TC163" s="57"/>
      <c r="TD163" s="57"/>
      <c r="TE163" s="57"/>
      <c r="TF163" s="57"/>
      <c r="TG163" s="57"/>
      <c r="TH163" s="57"/>
      <c r="TI163" s="57"/>
      <c r="TJ163" s="57"/>
      <c r="TK163" s="57"/>
      <c r="TL163" s="57"/>
      <c r="TM163" s="57"/>
      <c r="TN163" s="57"/>
      <c r="TO163" s="57"/>
      <c r="TP163" s="57"/>
      <c r="TQ163" s="57"/>
      <c r="TR163" s="57"/>
      <c r="TS163" s="57"/>
      <c r="TT163" s="57"/>
      <c r="TU163" s="57"/>
      <c r="TV163" s="57"/>
      <c r="TW163" s="57"/>
      <c r="TX163" s="57"/>
      <c r="TY163" s="57"/>
      <c r="TZ163" s="57"/>
      <c r="UA163" s="57"/>
      <c r="UB163" s="57"/>
      <c r="UC163" s="57"/>
      <c r="UD163" s="57"/>
      <c r="UE163" s="57"/>
      <c r="UF163" s="57"/>
      <c r="UG163" s="57"/>
      <c r="UH163" s="57"/>
      <c r="UI163" s="57"/>
      <c r="UJ163" s="57"/>
      <c r="UK163" s="57"/>
      <c r="UL163" s="57"/>
      <c r="UM163" s="57"/>
      <c r="UN163" s="57"/>
      <c r="UO163" s="57"/>
      <c r="UP163" s="57"/>
      <c r="UQ163" s="57"/>
      <c r="UR163" s="57"/>
      <c r="US163" s="57"/>
      <c r="UT163" s="57"/>
      <c r="UU163" s="57"/>
      <c r="UV163" s="57"/>
      <c r="UW163" s="57"/>
      <c r="UX163" s="57"/>
      <c r="UY163" s="57"/>
      <c r="UZ163" s="57"/>
      <c r="VA163" s="57"/>
      <c r="VB163" s="57"/>
      <c r="VC163" s="57"/>
      <c r="VD163" s="57"/>
      <c r="VE163" s="57"/>
      <c r="VF163" s="57"/>
      <c r="VG163" s="57"/>
      <c r="VH163" s="57"/>
      <c r="VI163" s="57"/>
      <c r="VJ163" s="57"/>
      <c r="VK163" s="57"/>
      <c r="VL163" s="57"/>
      <c r="VM163" s="57"/>
      <c r="VN163" s="57"/>
      <c r="VO163" s="57"/>
      <c r="VP163" s="57"/>
      <c r="VQ163" s="57"/>
      <c r="VR163" s="57"/>
      <c r="VS163" s="57"/>
      <c r="VT163" s="57"/>
      <c r="VU163" s="57"/>
      <c r="VV163" s="57"/>
      <c r="VW163" s="57"/>
      <c r="VX163" s="57"/>
      <c r="VY163" s="57"/>
      <c r="VZ163" s="57"/>
      <c r="WA163" s="57"/>
      <c r="WB163" s="57"/>
      <c r="WC163" s="57"/>
      <c r="WD163" s="57"/>
      <c r="WE163" s="57"/>
      <c r="WF163" s="57"/>
      <c r="WG163" s="57"/>
      <c r="WH163" s="57"/>
      <c r="WI163" s="57"/>
      <c r="WJ163" s="57"/>
      <c r="WK163" s="57"/>
      <c r="WL163" s="57"/>
      <c r="WM163" s="57"/>
      <c r="WN163" s="57"/>
      <c r="WO163" s="57"/>
      <c r="WP163" s="57"/>
      <c r="WQ163" s="57"/>
      <c r="WR163" s="57"/>
      <c r="WS163" s="57"/>
      <c r="WT163" s="57"/>
      <c r="WU163" s="57"/>
      <c r="WV163" s="57"/>
      <c r="WW163" s="57"/>
      <c r="WX163" s="57"/>
      <c r="WY163" s="57"/>
      <c r="WZ163" s="57"/>
      <c r="XA163" s="57"/>
      <c r="XB163" s="57"/>
      <c r="XC163" s="57"/>
      <c r="XD163" s="57"/>
      <c r="XE163" s="57"/>
      <c r="XF163" s="57"/>
      <c r="XG163" s="57"/>
      <c r="XH163" s="57"/>
      <c r="XI163" s="57"/>
      <c r="XJ163" s="57"/>
      <c r="XK163" s="57"/>
      <c r="XL163" s="57"/>
      <c r="XM163" s="57"/>
      <c r="XN163" s="57"/>
      <c r="XO163" s="57"/>
      <c r="XP163" s="57"/>
      <c r="XQ163" s="57"/>
      <c r="XR163" s="57"/>
      <c r="XS163" s="57"/>
      <c r="XT163" s="57"/>
      <c r="XU163" s="57"/>
      <c r="XV163" s="57"/>
      <c r="XW163" s="57"/>
      <c r="XX163" s="57"/>
      <c r="XY163" s="57"/>
      <c r="XZ163" s="57"/>
      <c r="YA163" s="57"/>
      <c r="YB163" s="57"/>
      <c r="YC163" s="57"/>
      <c r="YD163" s="57"/>
      <c r="YE163" s="57"/>
      <c r="YF163" s="57"/>
      <c r="YG163" s="57"/>
      <c r="YH163" s="57"/>
      <c r="YI163" s="57"/>
      <c r="YJ163" s="57"/>
      <c r="YK163" s="57"/>
      <c r="YL163" s="57"/>
      <c r="YM163" s="57"/>
      <c r="YN163" s="57"/>
      <c r="YO163" s="57"/>
      <c r="YP163" s="57"/>
      <c r="YQ163" s="57"/>
      <c r="YR163" s="57"/>
      <c r="YS163" s="57"/>
      <c r="YT163" s="57"/>
      <c r="YU163" s="57"/>
      <c r="YV163" s="57"/>
      <c r="YW163" s="57"/>
      <c r="YX163" s="57"/>
      <c r="YY163" s="57"/>
    </row>
    <row r="164" spans="2:675" x14ac:dyDescent="0.25">
      <c r="B164" s="155"/>
      <c r="C164" s="61">
        <f t="shared" si="6"/>
        <v>162</v>
      </c>
      <c r="D164" s="57" t="s">
        <v>72</v>
      </c>
      <c r="E164" s="57"/>
      <c r="F164" s="57">
        <f t="shared" ca="1" si="5"/>
        <v>0</v>
      </c>
      <c r="G164" s="57">
        <v>0</v>
      </c>
      <c r="H164" s="57"/>
      <c r="I164" s="57"/>
      <c r="J164" s="57"/>
      <c r="K164" s="57">
        <v>0</v>
      </c>
      <c r="L164" s="57">
        <v>0</v>
      </c>
      <c r="M164" s="57">
        <v>0</v>
      </c>
      <c r="N164" s="57">
        <v>0</v>
      </c>
      <c r="O164" s="57">
        <v>0</v>
      </c>
      <c r="P164" s="57">
        <v>0</v>
      </c>
      <c r="Q164" s="57"/>
      <c r="R164" s="57">
        <v>0</v>
      </c>
      <c r="S164" s="57">
        <v>0</v>
      </c>
      <c r="T164" s="57">
        <v>0</v>
      </c>
      <c r="U164" s="57">
        <v>0</v>
      </c>
      <c r="V164" s="57">
        <v>0</v>
      </c>
      <c r="W164" s="57">
        <v>0</v>
      </c>
      <c r="X164" s="57"/>
      <c r="Y164" s="57"/>
      <c r="Z164" s="57">
        <v>0</v>
      </c>
      <c r="AA164" s="57">
        <v>0</v>
      </c>
      <c r="AB164" s="57">
        <v>0</v>
      </c>
      <c r="AC164" s="57">
        <v>0</v>
      </c>
      <c r="AD164" s="57">
        <v>0</v>
      </c>
      <c r="AE164" s="57"/>
      <c r="AF164" s="57">
        <v>0</v>
      </c>
      <c r="AG164" s="57">
        <v>0</v>
      </c>
      <c r="AH164" s="57">
        <v>0</v>
      </c>
      <c r="AI164" s="57">
        <v>0</v>
      </c>
      <c r="AJ164" s="57">
        <v>0</v>
      </c>
      <c r="AK164" s="57">
        <v>0</v>
      </c>
      <c r="AL164" s="57">
        <v>0</v>
      </c>
      <c r="AM164" s="57">
        <v>0</v>
      </c>
      <c r="AN164" s="57">
        <v>0</v>
      </c>
      <c r="AO164" s="57">
        <v>0</v>
      </c>
      <c r="AP164" s="57">
        <v>0</v>
      </c>
      <c r="AQ164" s="57">
        <v>0</v>
      </c>
      <c r="AR164" s="57">
        <v>0</v>
      </c>
      <c r="AS164" s="57"/>
      <c r="AT164" s="57">
        <v>0</v>
      </c>
      <c r="AU164" s="57">
        <v>0</v>
      </c>
      <c r="AV164" s="57">
        <v>0</v>
      </c>
      <c r="AW164" s="57">
        <v>0</v>
      </c>
      <c r="AX164" s="57">
        <v>0</v>
      </c>
      <c r="AY164" s="57">
        <v>0</v>
      </c>
      <c r="AZ164" s="57">
        <v>0</v>
      </c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  <c r="DF164" s="57"/>
      <c r="DG164" s="57"/>
      <c r="DH164" s="57"/>
      <c r="DI164" s="57"/>
      <c r="DJ164" s="57"/>
      <c r="DK164" s="57"/>
      <c r="DL164" s="57"/>
      <c r="DM164" s="57"/>
      <c r="DN164" s="57"/>
      <c r="DO164" s="57"/>
      <c r="DP164" s="57"/>
      <c r="DQ164" s="57"/>
      <c r="DR164" s="57"/>
      <c r="DS164" s="57"/>
      <c r="DT164" s="57"/>
      <c r="DU164" s="57"/>
      <c r="DV164" s="57"/>
      <c r="DW164" s="57"/>
      <c r="DX164" s="57"/>
      <c r="DY164" s="57"/>
      <c r="DZ164" s="57"/>
      <c r="EA164" s="57"/>
      <c r="EB164" s="57"/>
      <c r="EC164" s="57"/>
      <c r="ED164" s="57"/>
      <c r="EE164" s="57"/>
      <c r="EF164" s="57"/>
      <c r="EG164" s="57"/>
      <c r="EH164" s="57"/>
      <c r="EI164" s="57"/>
      <c r="EJ164" s="57"/>
      <c r="EK164" s="57"/>
      <c r="EL164" s="57"/>
      <c r="EM164" s="57"/>
      <c r="EN164" s="57"/>
      <c r="EO164" s="57"/>
      <c r="EP164" s="57"/>
      <c r="EQ164" s="57"/>
      <c r="ER164" s="57"/>
      <c r="ES164" s="57"/>
      <c r="ET164" s="57"/>
      <c r="EU164" s="57"/>
      <c r="EV164" s="57"/>
      <c r="EW164" s="57"/>
      <c r="EX164" s="57"/>
      <c r="EY164" s="57"/>
      <c r="EZ164" s="57"/>
      <c r="FA164" s="57"/>
      <c r="FB164" s="57"/>
      <c r="FC164" s="57"/>
      <c r="FD164" s="57"/>
      <c r="FE164" s="57"/>
      <c r="FF164" s="57"/>
      <c r="FG164" s="57"/>
      <c r="FH164" s="57"/>
      <c r="FI164" s="57"/>
      <c r="FJ164" s="57"/>
      <c r="FK164" s="57"/>
      <c r="FL164" s="57"/>
      <c r="FM164" s="57"/>
      <c r="FN164" s="57"/>
      <c r="FO164" s="57"/>
      <c r="FP164" s="57"/>
      <c r="FQ164" s="57"/>
      <c r="FR164" s="57"/>
      <c r="FS164" s="57"/>
      <c r="FT164" s="57"/>
      <c r="FU164" s="57"/>
      <c r="FV164" s="57"/>
      <c r="FW164" s="57"/>
      <c r="FX164" s="57"/>
      <c r="FY164" s="57"/>
      <c r="FZ164" s="57"/>
      <c r="GA164" s="57"/>
      <c r="GB164" s="57"/>
      <c r="GC164" s="57"/>
      <c r="GD164" s="57"/>
      <c r="GE164" s="57"/>
      <c r="GF164" s="57"/>
      <c r="GG164" s="57"/>
      <c r="GH164" s="57"/>
      <c r="GI164" s="57"/>
      <c r="GJ164" s="57"/>
      <c r="GK164" s="57"/>
      <c r="GL164" s="57"/>
      <c r="GM164" s="57"/>
      <c r="GN164" s="57"/>
      <c r="GO164" s="57"/>
      <c r="GP164" s="57"/>
      <c r="GQ164" s="57"/>
      <c r="GR164" s="57"/>
      <c r="GS164" s="57"/>
      <c r="GT164" s="57"/>
      <c r="GU164" s="57"/>
      <c r="GV164" s="57"/>
      <c r="GW164" s="57"/>
      <c r="GX164" s="57"/>
      <c r="GY164" s="57"/>
      <c r="GZ164" s="57"/>
      <c r="HA164" s="57"/>
      <c r="HB164" s="57"/>
      <c r="HC164" s="57"/>
      <c r="HD164" s="57"/>
      <c r="HE164" s="57"/>
      <c r="HF164" s="57"/>
      <c r="HG164" s="57"/>
      <c r="HH164" s="57"/>
      <c r="HI164" s="57"/>
      <c r="HJ164" s="57"/>
      <c r="HK164" s="57"/>
      <c r="HL164" s="57"/>
      <c r="HM164" s="57"/>
      <c r="HN164" s="57"/>
      <c r="HO164" s="57"/>
      <c r="HP164" s="57"/>
      <c r="HQ164" s="57"/>
      <c r="HR164" s="57"/>
      <c r="HS164" s="57"/>
      <c r="HT164" s="57"/>
      <c r="HU164" s="57"/>
      <c r="HV164" s="57"/>
      <c r="HW164" s="57"/>
      <c r="HX164" s="57"/>
      <c r="HY164" s="57"/>
      <c r="HZ164" s="57"/>
      <c r="IA164" s="57"/>
      <c r="IB164" s="57"/>
      <c r="IC164" s="57"/>
      <c r="ID164" s="57"/>
      <c r="IE164" s="57"/>
      <c r="IF164" s="57"/>
      <c r="IG164" s="57"/>
      <c r="IH164" s="57"/>
      <c r="II164" s="57"/>
      <c r="IJ164" s="57"/>
      <c r="IK164" s="57"/>
      <c r="IL164" s="57"/>
      <c r="IM164" s="57"/>
      <c r="IN164" s="57"/>
      <c r="IO164" s="57"/>
      <c r="IP164" s="57"/>
      <c r="IQ164" s="57"/>
      <c r="IR164" s="57"/>
      <c r="IS164" s="57"/>
      <c r="IT164" s="57"/>
      <c r="IU164" s="57"/>
      <c r="IV164" s="57"/>
      <c r="IW164" s="57"/>
      <c r="IX164" s="57"/>
      <c r="IY164" s="57"/>
      <c r="IZ164" s="57"/>
      <c r="JA164" s="57"/>
      <c r="JB164" s="57"/>
      <c r="JC164" s="57"/>
      <c r="JD164" s="57"/>
      <c r="JE164" s="57"/>
      <c r="JF164" s="57"/>
      <c r="JG164" s="57"/>
      <c r="JH164" s="57"/>
      <c r="JI164" s="57"/>
      <c r="JJ164" s="57"/>
      <c r="JK164" s="57"/>
      <c r="JL164" s="57"/>
      <c r="JM164" s="57"/>
      <c r="JN164" s="57"/>
      <c r="JO164" s="57"/>
      <c r="JP164" s="57"/>
      <c r="JQ164" s="57"/>
      <c r="JR164" s="57"/>
      <c r="JS164" s="57"/>
      <c r="JT164" s="57"/>
      <c r="JU164" s="57"/>
      <c r="JV164" s="57"/>
      <c r="JW164" s="57"/>
      <c r="JX164" s="57"/>
      <c r="JY164" s="57"/>
      <c r="JZ164" s="57"/>
      <c r="KA164" s="57"/>
      <c r="KB164" s="57"/>
      <c r="KC164" s="57"/>
      <c r="KD164" s="57"/>
      <c r="KE164" s="57"/>
      <c r="KF164" s="57"/>
      <c r="KG164" s="57"/>
      <c r="KH164" s="57"/>
      <c r="KI164" s="57"/>
      <c r="KJ164" s="57"/>
      <c r="KK164" s="57"/>
      <c r="KL164" s="57"/>
      <c r="KM164" s="57"/>
      <c r="KN164" s="57"/>
      <c r="KO164" s="57"/>
      <c r="KP164" s="57"/>
      <c r="KQ164" s="57"/>
      <c r="KR164" s="57"/>
      <c r="KS164" s="57"/>
      <c r="KT164" s="57"/>
      <c r="KU164" s="57"/>
      <c r="KV164" s="57"/>
      <c r="KW164" s="57"/>
      <c r="KX164" s="57"/>
      <c r="KY164" s="57"/>
      <c r="KZ164" s="57"/>
      <c r="LA164" s="57"/>
      <c r="LB164" s="57"/>
      <c r="LC164" s="57"/>
      <c r="LD164" s="57"/>
      <c r="LE164" s="57"/>
      <c r="LF164" s="57"/>
      <c r="LG164" s="57"/>
      <c r="LH164" s="57"/>
      <c r="LI164" s="57"/>
      <c r="LJ164" s="57"/>
      <c r="LK164" s="57"/>
      <c r="LL164" s="57"/>
      <c r="LM164" s="57"/>
      <c r="LN164" s="57"/>
      <c r="LO164" s="57"/>
      <c r="LP164" s="57"/>
      <c r="LQ164" s="57"/>
      <c r="LR164" s="57"/>
      <c r="LS164" s="57"/>
      <c r="LT164" s="57"/>
      <c r="LU164" s="57"/>
      <c r="LV164" s="57"/>
      <c r="LW164" s="57"/>
      <c r="LX164" s="57"/>
      <c r="LY164" s="57"/>
      <c r="LZ164" s="57"/>
      <c r="MA164" s="57"/>
      <c r="MB164" s="57"/>
      <c r="MC164" s="57"/>
      <c r="MD164" s="57"/>
      <c r="ME164" s="57"/>
      <c r="MF164" s="57"/>
      <c r="MG164" s="57"/>
      <c r="MH164" s="57"/>
      <c r="MI164" s="57"/>
      <c r="MJ164" s="57"/>
      <c r="MK164" s="57"/>
      <c r="ML164" s="57"/>
      <c r="MM164" s="57"/>
      <c r="MN164" s="57"/>
      <c r="MO164" s="57"/>
      <c r="MP164" s="57"/>
      <c r="MQ164" s="57"/>
      <c r="MR164" s="57"/>
      <c r="MS164" s="57"/>
      <c r="MT164" s="57"/>
      <c r="MU164" s="57"/>
      <c r="MV164" s="57"/>
      <c r="MW164" s="57"/>
      <c r="MX164" s="57"/>
      <c r="MY164" s="57"/>
      <c r="MZ164" s="57"/>
      <c r="NA164" s="57"/>
      <c r="NB164" s="57"/>
      <c r="NC164" s="57"/>
      <c r="ND164" s="57"/>
      <c r="NE164" s="57"/>
      <c r="NF164" s="57"/>
      <c r="NG164" s="57"/>
      <c r="NH164" s="57"/>
      <c r="NI164" s="57"/>
      <c r="NJ164" s="57"/>
      <c r="NK164" s="57"/>
      <c r="NL164" s="57"/>
      <c r="NM164" s="57"/>
      <c r="NN164" s="57"/>
      <c r="NO164" s="57"/>
      <c r="NP164" s="57"/>
      <c r="NQ164" s="57"/>
      <c r="NR164" s="57"/>
      <c r="NS164" s="57"/>
      <c r="NT164" s="57"/>
      <c r="NU164" s="57"/>
      <c r="NV164" s="57"/>
      <c r="NW164" s="57"/>
      <c r="NX164" s="57"/>
      <c r="NY164" s="57"/>
      <c r="NZ164" s="57"/>
      <c r="OA164" s="57"/>
      <c r="OB164" s="57"/>
      <c r="OC164" s="57"/>
      <c r="OD164" s="57"/>
      <c r="OE164" s="57"/>
      <c r="OF164" s="57"/>
      <c r="OG164" s="57"/>
      <c r="OH164" s="57"/>
      <c r="OI164" s="57"/>
      <c r="OJ164" s="57"/>
      <c r="OK164" s="57"/>
      <c r="OL164" s="57"/>
      <c r="OM164" s="57"/>
      <c r="ON164" s="57"/>
      <c r="OO164" s="57"/>
      <c r="OP164" s="57"/>
      <c r="OQ164" s="57"/>
      <c r="OR164" s="57"/>
      <c r="OS164" s="57"/>
      <c r="OT164" s="57"/>
      <c r="OU164" s="57"/>
      <c r="OV164" s="57"/>
      <c r="OW164" s="57"/>
      <c r="OX164" s="57"/>
      <c r="OY164" s="57"/>
      <c r="OZ164" s="57"/>
      <c r="PA164" s="57"/>
      <c r="PB164" s="57"/>
      <c r="PC164" s="57"/>
      <c r="PD164" s="57"/>
      <c r="PE164" s="57"/>
      <c r="PF164" s="57"/>
      <c r="PG164" s="57"/>
      <c r="PH164" s="57"/>
      <c r="PI164" s="57"/>
      <c r="PJ164" s="57"/>
      <c r="PK164" s="57"/>
      <c r="PL164" s="57"/>
      <c r="PM164" s="57"/>
      <c r="PN164" s="57"/>
      <c r="PO164" s="57"/>
      <c r="PP164" s="57"/>
      <c r="PQ164" s="57"/>
      <c r="PR164" s="57"/>
      <c r="PS164" s="57"/>
      <c r="PT164" s="57"/>
      <c r="PU164" s="57"/>
      <c r="PV164" s="57"/>
      <c r="PW164" s="57"/>
      <c r="PX164" s="57"/>
      <c r="PY164" s="57"/>
      <c r="PZ164" s="57"/>
      <c r="QA164" s="57"/>
      <c r="QB164" s="57"/>
      <c r="QC164" s="57"/>
      <c r="QD164" s="57"/>
      <c r="QE164" s="57"/>
      <c r="QF164" s="57"/>
      <c r="QG164" s="57"/>
      <c r="QH164" s="57"/>
      <c r="QI164" s="57"/>
      <c r="QJ164" s="57"/>
      <c r="QK164" s="57"/>
      <c r="QL164" s="57"/>
      <c r="QM164" s="57"/>
      <c r="QN164" s="57"/>
      <c r="QO164" s="57"/>
      <c r="QP164" s="57"/>
      <c r="QQ164" s="57"/>
      <c r="QR164" s="57"/>
      <c r="QS164" s="57"/>
      <c r="QT164" s="57"/>
      <c r="QU164" s="57"/>
      <c r="QV164" s="57"/>
      <c r="QW164" s="57"/>
      <c r="QX164" s="57"/>
      <c r="QY164" s="57"/>
      <c r="QZ164" s="57"/>
      <c r="RA164" s="57"/>
      <c r="RB164" s="57"/>
      <c r="RC164" s="57"/>
      <c r="RD164" s="57"/>
      <c r="RE164" s="57"/>
      <c r="RF164" s="57"/>
      <c r="RG164" s="57"/>
      <c r="RH164" s="57"/>
      <c r="RI164" s="57"/>
      <c r="RJ164" s="57"/>
      <c r="RK164" s="57"/>
      <c r="RL164" s="57"/>
      <c r="RM164" s="57"/>
      <c r="RN164" s="57"/>
      <c r="RO164" s="57"/>
      <c r="RP164" s="57"/>
      <c r="RQ164" s="57"/>
      <c r="RR164" s="57"/>
      <c r="RS164" s="57"/>
      <c r="RT164" s="57"/>
      <c r="RU164" s="57"/>
      <c r="RV164" s="57"/>
      <c r="RW164" s="57"/>
      <c r="RX164" s="57"/>
      <c r="RY164" s="57"/>
      <c r="RZ164" s="57"/>
      <c r="SA164" s="57"/>
      <c r="SB164" s="57"/>
      <c r="SC164" s="57"/>
      <c r="SD164" s="57"/>
      <c r="SE164" s="57"/>
      <c r="SF164" s="57"/>
      <c r="SG164" s="57"/>
      <c r="SH164" s="57"/>
      <c r="SI164" s="57"/>
      <c r="SJ164" s="57"/>
      <c r="SK164" s="57"/>
      <c r="SL164" s="57"/>
      <c r="SM164" s="57"/>
      <c r="SN164" s="57"/>
      <c r="SO164" s="57"/>
      <c r="SP164" s="57"/>
      <c r="SQ164" s="57"/>
      <c r="SR164" s="57"/>
      <c r="SS164" s="57"/>
      <c r="ST164" s="57"/>
      <c r="SU164" s="57"/>
      <c r="SV164" s="57"/>
      <c r="SW164" s="57"/>
      <c r="SX164" s="57"/>
      <c r="SY164" s="57"/>
      <c r="SZ164" s="57"/>
      <c r="TA164" s="57"/>
      <c r="TB164" s="57"/>
      <c r="TC164" s="57"/>
      <c r="TD164" s="57"/>
      <c r="TE164" s="57"/>
      <c r="TF164" s="57"/>
      <c r="TG164" s="57"/>
      <c r="TH164" s="57"/>
      <c r="TI164" s="57"/>
      <c r="TJ164" s="57"/>
      <c r="TK164" s="57"/>
      <c r="TL164" s="57"/>
      <c r="TM164" s="57"/>
      <c r="TN164" s="57"/>
      <c r="TO164" s="57"/>
      <c r="TP164" s="57"/>
      <c r="TQ164" s="57"/>
      <c r="TR164" s="57"/>
      <c r="TS164" s="57"/>
      <c r="TT164" s="57"/>
      <c r="TU164" s="57"/>
      <c r="TV164" s="57"/>
      <c r="TW164" s="57"/>
      <c r="TX164" s="57"/>
      <c r="TY164" s="57"/>
      <c r="TZ164" s="57"/>
      <c r="UA164" s="57"/>
      <c r="UB164" s="57"/>
      <c r="UC164" s="57"/>
      <c r="UD164" s="57"/>
      <c r="UE164" s="57"/>
      <c r="UF164" s="57"/>
      <c r="UG164" s="57"/>
      <c r="UH164" s="57"/>
      <c r="UI164" s="57"/>
      <c r="UJ164" s="57"/>
      <c r="UK164" s="57"/>
      <c r="UL164" s="57"/>
      <c r="UM164" s="57"/>
      <c r="UN164" s="57"/>
      <c r="UO164" s="57"/>
      <c r="UP164" s="57"/>
      <c r="UQ164" s="57"/>
      <c r="UR164" s="57"/>
      <c r="US164" s="57"/>
      <c r="UT164" s="57"/>
      <c r="UU164" s="57"/>
      <c r="UV164" s="57"/>
      <c r="UW164" s="57"/>
      <c r="UX164" s="57"/>
      <c r="UY164" s="57"/>
      <c r="UZ164" s="57"/>
      <c r="VA164" s="57"/>
      <c r="VB164" s="57"/>
      <c r="VC164" s="57"/>
      <c r="VD164" s="57"/>
      <c r="VE164" s="57"/>
      <c r="VF164" s="57"/>
      <c r="VG164" s="57"/>
      <c r="VH164" s="57"/>
      <c r="VI164" s="57"/>
      <c r="VJ164" s="57"/>
      <c r="VK164" s="57"/>
      <c r="VL164" s="57"/>
      <c r="VM164" s="57"/>
      <c r="VN164" s="57"/>
      <c r="VO164" s="57"/>
      <c r="VP164" s="57"/>
      <c r="VQ164" s="57"/>
      <c r="VR164" s="57"/>
      <c r="VS164" s="57"/>
      <c r="VT164" s="57"/>
      <c r="VU164" s="57"/>
      <c r="VV164" s="57"/>
      <c r="VW164" s="57"/>
      <c r="VX164" s="57"/>
      <c r="VY164" s="57"/>
      <c r="VZ164" s="57"/>
      <c r="WA164" s="57"/>
      <c r="WB164" s="57"/>
      <c r="WC164" s="57"/>
      <c r="WD164" s="57"/>
      <c r="WE164" s="57"/>
      <c r="WF164" s="57"/>
      <c r="WG164" s="57"/>
      <c r="WH164" s="57"/>
      <c r="WI164" s="57"/>
      <c r="WJ164" s="57"/>
      <c r="WK164" s="57"/>
      <c r="WL164" s="57"/>
      <c r="WM164" s="57"/>
      <c r="WN164" s="57"/>
      <c r="WO164" s="57"/>
      <c r="WP164" s="57"/>
      <c r="WQ164" s="57"/>
      <c r="WR164" s="57"/>
      <c r="WS164" s="57"/>
      <c r="WT164" s="57"/>
      <c r="WU164" s="57"/>
      <c r="WV164" s="57"/>
      <c r="WW164" s="57"/>
      <c r="WX164" s="57"/>
      <c r="WY164" s="57"/>
      <c r="WZ164" s="57"/>
      <c r="XA164" s="57"/>
      <c r="XB164" s="57"/>
      <c r="XC164" s="57"/>
      <c r="XD164" s="57"/>
      <c r="XE164" s="57"/>
      <c r="XF164" s="57"/>
      <c r="XG164" s="57"/>
      <c r="XH164" s="57"/>
      <c r="XI164" s="57"/>
      <c r="XJ164" s="57"/>
      <c r="XK164" s="57"/>
      <c r="XL164" s="57"/>
      <c r="XM164" s="57"/>
      <c r="XN164" s="57"/>
      <c r="XO164" s="57"/>
      <c r="XP164" s="57"/>
      <c r="XQ164" s="57"/>
      <c r="XR164" s="57"/>
      <c r="XS164" s="57"/>
      <c r="XT164" s="57"/>
      <c r="XU164" s="57"/>
      <c r="XV164" s="57"/>
      <c r="XW164" s="57"/>
      <c r="XX164" s="57"/>
      <c r="XY164" s="57"/>
      <c r="XZ164" s="57"/>
      <c r="YA164" s="57"/>
      <c r="YB164" s="57"/>
      <c r="YC164" s="57"/>
      <c r="YD164" s="57"/>
      <c r="YE164" s="57"/>
      <c r="YF164" s="57"/>
      <c r="YG164" s="57"/>
      <c r="YH164" s="57"/>
      <c r="YI164" s="57"/>
      <c r="YJ164" s="57"/>
      <c r="YK164" s="57"/>
      <c r="YL164" s="57"/>
      <c r="YM164" s="57"/>
      <c r="YN164" s="57"/>
      <c r="YO164" s="57"/>
      <c r="YP164" s="57"/>
      <c r="YQ164" s="57"/>
      <c r="YR164" s="57"/>
      <c r="YS164" s="57"/>
      <c r="YT164" s="57"/>
      <c r="YU164" s="57"/>
      <c r="YV164" s="57"/>
      <c r="YW164" s="57"/>
      <c r="YX164" s="57"/>
      <c r="YY164" s="57"/>
    </row>
    <row r="165" spans="2:675" x14ac:dyDescent="0.25">
      <c r="B165" s="155"/>
      <c r="C165" s="61">
        <f t="shared" si="6"/>
        <v>163</v>
      </c>
      <c r="D165" s="57" t="s">
        <v>66</v>
      </c>
      <c r="E165" s="57"/>
      <c r="F165" s="57">
        <f t="shared" ca="1" si="5"/>
        <v>0</v>
      </c>
      <c r="G165" s="57">
        <v>0</v>
      </c>
      <c r="H165" s="57"/>
      <c r="I165" s="57"/>
      <c r="J165" s="57"/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  <c r="Q165" s="57"/>
      <c r="R165" s="57">
        <v>0</v>
      </c>
      <c r="S165" s="57">
        <v>0</v>
      </c>
      <c r="T165" s="57">
        <v>0</v>
      </c>
      <c r="U165" s="57">
        <v>0</v>
      </c>
      <c r="V165" s="57">
        <v>0</v>
      </c>
      <c r="W165" s="57">
        <v>0</v>
      </c>
      <c r="X165" s="57"/>
      <c r="Y165" s="57"/>
      <c r="Z165" s="57">
        <v>0</v>
      </c>
      <c r="AA165" s="57">
        <v>0</v>
      </c>
      <c r="AB165" s="57">
        <v>0</v>
      </c>
      <c r="AC165" s="57">
        <v>0</v>
      </c>
      <c r="AD165" s="57">
        <v>0</v>
      </c>
      <c r="AE165" s="57"/>
      <c r="AF165" s="57">
        <v>0</v>
      </c>
      <c r="AG165" s="57">
        <v>0</v>
      </c>
      <c r="AH165" s="57">
        <v>0</v>
      </c>
      <c r="AI165" s="57">
        <v>0</v>
      </c>
      <c r="AJ165" s="57">
        <v>0</v>
      </c>
      <c r="AK165" s="57">
        <v>0</v>
      </c>
      <c r="AL165" s="57">
        <v>0</v>
      </c>
      <c r="AM165" s="57">
        <v>0</v>
      </c>
      <c r="AN165" s="57">
        <v>0</v>
      </c>
      <c r="AO165" s="57">
        <v>0</v>
      </c>
      <c r="AP165" s="57">
        <v>0</v>
      </c>
      <c r="AQ165" s="57">
        <v>0</v>
      </c>
      <c r="AR165" s="57">
        <v>0</v>
      </c>
      <c r="AS165" s="57"/>
      <c r="AT165" s="57">
        <v>0</v>
      </c>
      <c r="AU165" s="57">
        <v>0</v>
      </c>
      <c r="AV165" s="57">
        <v>0</v>
      </c>
      <c r="AW165" s="57">
        <v>0</v>
      </c>
      <c r="AX165" s="57">
        <v>0</v>
      </c>
      <c r="AY165" s="57">
        <v>0</v>
      </c>
      <c r="AZ165" s="57">
        <v>0</v>
      </c>
      <c r="BA165" s="57">
        <v>0</v>
      </c>
      <c r="BB165" s="57">
        <v>0</v>
      </c>
      <c r="BC165" s="57">
        <v>0</v>
      </c>
      <c r="BD165" s="57">
        <v>0</v>
      </c>
      <c r="BE165" s="57">
        <v>0</v>
      </c>
      <c r="BF165" s="57">
        <v>1</v>
      </c>
      <c r="BG165" s="57">
        <v>1</v>
      </c>
      <c r="BH165" s="57">
        <v>0</v>
      </c>
      <c r="BI165" s="57">
        <v>0</v>
      </c>
      <c r="BJ165" s="57">
        <v>0</v>
      </c>
      <c r="BK165" s="57">
        <v>0</v>
      </c>
      <c r="BL165" s="57">
        <v>0</v>
      </c>
      <c r="BM165" s="57">
        <v>0</v>
      </c>
      <c r="BN165" s="57">
        <v>0</v>
      </c>
      <c r="BO165" s="57">
        <v>0</v>
      </c>
      <c r="BP165" s="57">
        <v>0</v>
      </c>
      <c r="BQ165" s="57">
        <v>0</v>
      </c>
      <c r="BR165" s="57">
        <v>0</v>
      </c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  <c r="DF165" s="57"/>
      <c r="DG165" s="57"/>
      <c r="DH165" s="57"/>
      <c r="DI165" s="57"/>
      <c r="DJ165" s="57"/>
      <c r="DK165" s="57"/>
      <c r="DL165" s="57"/>
      <c r="DM165" s="57"/>
      <c r="DN165" s="57"/>
      <c r="DO165" s="57"/>
      <c r="DP165" s="57"/>
      <c r="DQ165" s="57"/>
      <c r="DR165" s="57"/>
      <c r="DS165" s="57"/>
      <c r="DT165" s="57"/>
      <c r="DU165" s="57"/>
      <c r="DV165" s="57"/>
      <c r="DW165" s="57"/>
      <c r="DX165" s="57"/>
      <c r="DY165" s="57"/>
      <c r="DZ165" s="57"/>
      <c r="EA165" s="57"/>
      <c r="EB165" s="57"/>
      <c r="EC165" s="57"/>
      <c r="ED165" s="57"/>
      <c r="EE165" s="57"/>
      <c r="EF165" s="57"/>
      <c r="EG165" s="57"/>
      <c r="EH165" s="57"/>
      <c r="EI165" s="57"/>
      <c r="EJ165" s="57"/>
      <c r="EK165" s="57"/>
      <c r="EL165" s="57"/>
      <c r="EM165" s="57"/>
      <c r="EN165" s="57"/>
      <c r="EO165" s="57"/>
      <c r="EP165" s="57"/>
      <c r="EQ165" s="57"/>
      <c r="ER165" s="57"/>
      <c r="ES165" s="57"/>
      <c r="ET165" s="57"/>
      <c r="EU165" s="57"/>
      <c r="EV165" s="57"/>
      <c r="EW165" s="57"/>
      <c r="EX165" s="57"/>
      <c r="EY165" s="57"/>
      <c r="EZ165" s="57"/>
      <c r="FA165" s="57"/>
      <c r="FB165" s="57"/>
      <c r="FC165" s="57"/>
      <c r="FD165" s="57"/>
      <c r="FE165" s="57"/>
      <c r="FF165" s="57"/>
      <c r="FG165" s="57"/>
      <c r="FH165" s="57"/>
      <c r="FI165" s="57"/>
      <c r="FJ165" s="57"/>
      <c r="FK165" s="57"/>
      <c r="FL165" s="57"/>
      <c r="FM165" s="57"/>
      <c r="FN165" s="57"/>
      <c r="FO165" s="57"/>
      <c r="FP165" s="57"/>
      <c r="FQ165" s="57"/>
      <c r="FR165" s="57"/>
      <c r="FS165" s="57"/>
      <c r="FT165" s="57"/>
      <c r="FU165" s="57"/>
      <c r="FV165" s="57"/>
      <c r="FW165" s="57"/>
      <c r="FX165" s="57"/>
      <c r="FY165" s="57"/>
      <c r="FZ165" s="57"/>
      <c r="GA165" s="57"/>
      <c r="GB165" s="57"/>
      <c r="GC165" s="57"/>
      <c r="GD165" s="57"/>
      <c r="GE165" s="57"/>
      <c r="GF165" s="57"/>
      <c r="GG165" s="57"/>
      <c r="GH165" s="57"/>
      <c r="GI165" s="57"/>
      <c r="GJ165" s="57"/>
      <c r="GK165" s="57"/>
      <c r="GL165" s="57"/>
      <c r="GM165" s="57"/>
      <c r="GN165" s="57"/>
      <c r="GO165" s="57"/>
      <c r="GP165" s="57"/>
      <c r="GQ165" s="57"/>
      <c r="GR165" s="57"/>
      <c r="GS165" s="57"/>
      <c r="GT165" s="57"/>
      <c r="GU165" s="57"/>
      <c r="GV165" s="57"/>
      <c r="GW165" s="57"/>
      <c r="GX165" s="57"/>
      <c r="GY165" s="57"/>
      <c r="GZ165" s="57"/>
      <c r="HA165" s="57"/>
      <c r="HB165" s="57"/>
      <c r="HC165" s="57"/>
      <c r="HD165" s="57"/>
      <c r="HE165" s="57"/>
      <c r="HF165" s="57"/>
      <c r="HG165" s="57"/>
      <c r="HH165" s="57"/>
      <c r="HI165" s="57"/>
      <c r="HJ165" s="57"/>
      <c r="HK165" s="57"/>
      <c r="HL165" s="57"/>
      <c r="HM165" s="57"/>
      <c r="HN165" s="57"/>
      <c r="HO165" s="57"/>
      <c r="HP165" s="57"/>
      <c r="HQ165" s="57"/>
      <c r="HR165" s="57"/>
      <c r="HS165" s="57"/>
      <c r="HT165" s="57"/>
      <c r="HU165" s="57"/>
      <c r="HV165" s="57"/>
      <c r="HW165" s="57"/>
      <c r="HX165" s="57"/>
      <c r="HY165" s="57"/>
      <c r="HZ165" s="57"/>
      <c r="IA165" s="57"/>
      <c r="IB165" s="57"/>
      <c r="IC165" s="57"/>
      <c r="ID165" s="57"/>
      <c r="IE165" s="57"/>
      <c r="IF165" s="57"/>
      <c r="IG165" s="57"/>
      <c r="IH165" s="57"/>
      <c r="II165" s="57"/>
      <c r="IJ165" s="57"/>
      <c r="IK165" s="57"/>
      <c r="IL165" s="57"/>
      <c r="IM165" s="57"/>
      <c r="IN165" s="57"/>
      <c r="IO165" s="57"/>
      <c r="IP165" s="57"/>
      <c r="IQ165" s="57"/>
      <c r="IR165" s="57"/>
      <c r="IS165" s="57"/>
      <c r="IT165" s="57"/>
      <c r="IU165" s="57"/>
      <c r="IV165" s="57"/>
      <c r="IW165" s="57"/>
      <c r="IX165" s="57"/>
      <c r="IY165" s="57"/>
      <c r="IZ165" s="57"/>
      <c r="JA165" s="57"/>
      <c r="JB165" s="57"/>
      <c r="JC165" s="57"/>
      <c r="JD165" s="57"/>
      <c r="JE165" s="57"/>
      <c r="JF165" s="57"/>
      <c r="JG165" s="57"/>
      <c r="JH165" s="57"/>
      <c r="JI165" s="57"/>
      <c r="JJ165" s="57"/>
      <c r="JK165" s="57"/>
      <c r="JL165" s="57"/>
      <c r="JM165" s="57"/>
      <c r="JN165" s="57"/>
      <c r="JO165" s="57"/>
      <c r="JP165" s="57"/>
      <c r="JQ165" s="57"/>
      <c r="JR165" s="57"/>
      <c r="JS165" s="57"/>
      <c r="JT165" s="57"/>
      <c r="JU165" s="57"/>
      <c r="JV165" s="57"/>
      <c r="JW165" s="57"/>
      <c r="JX165" s="57"/>
      <c r="JY165" s="57"/>
      <c r="JZ165" s="57"/>
      <c r="KA165" s="57"/>
      <c r="KB165" s="57"/>
      <c r="KC165" s="57"/>
      <c r="KD165" s="57"/>
      <c r="KE165" s="57"/>
      <c r="KF165" s="57"/>
      <c r="KG165" s="57"/>
      <c r="KH165" s="57"/>
      <c r="KI165" s="57"/>
      <c r="KJ165" s="57"/>
      <c r="KK165" s="57"/>
      <c r="KL165" s="57"/>
      <c r="KM165" s="57"/>
      <c r="KN165" s="57"/>
      <c r="KO165" s="57"/>
      <c r="KP165" s="57"/>
      <c r="KQ165" s="57"/>
      <c r="KR165" s="57"/>
      <c r="KS165" s="57"/>
      <c r="KT165" s="57"/>
      <c r="KU165" s="57"/>
      <c r="KV165" s="57"/>
      <c r="KW165" s="57"/>
      <c r="KX165" s="57"/>
      <c r="KY165" s="57"/>
      <c r="KZ165" s="57"/>
      <c r="LA165" s="57"/>
      <c r="LB165" s="57"/>
      <c r="LC165" s="57"/>
      <c r="LD165" s="57"/>
      <c r="LE165" s="57"/>
      <c r="LF165" s="57"/>
      <c r="LG165" s="57"/>
      <c r="LH165" s="57"/>
      <c r="LI165" s="57"/>
      <c r="LJ165" s="57"/>
      <c r="LK165" s="57"/>
      <c r="LL165" s="57"/>
      <c r="LM165" s="57"/>
      <c r="LN165" s="57"/>
      <c r="LO165" s="57"/>
      <c r="LP165" s="57"/>
      <c r="LQ165" s="57"/>
      <c r="LR165" s="57"/>
      <c r="LS165" s="57"/>
      <c r="LT165" s="57"/>
      <c r="LU165" s="57"/>
      <c r="LV165" s="57"/>
      <c r="LW165" s="57"/>
      <c r="LX165" s="57"/>
      <c r="LY165" s="57"/>
      <c r="LZ165" s="57"/>
      <c r="MA165" s="57"/>
      <c r="MB165" s="57"/>
      <c r="MC165" s="57"/>
      <c r="MD165" s="57"/>
      <c r="ME165" s="57"/>
      <c r="MF165" s="57"/>
      <c r="MG165" s="57"/>
      <c r="MH165" s="57"/>
      <c r="MI165" s="57"/>
      <c r="MJ165" s="57"/>
      <c r="MK165" s="57"/>
      <c r="ML165" s="57"/>
      <c r="MM165" s="57"/>
      <c r="MN165" s="57"/>
      <c r="MO165" s="57"/>
      <c r="MP165" s="57"/>
      <c r="MQ165" s="57"/>
      <c r="MR165" s="57"/>
      <c r="MS165" s="57"/>
      <c r="MT165" s="57"/>
      <c r="MU165" s="57"/>
      <c r="MV165" s="57"/>
      <c r="MW165" s="57"/>
      <c r="MX165" s="57"/>
      <c r="MY165" s="57"/>
      <c r="MZ165" s="57"/>
      <c r="NA165" s="57"/>
      <c r="NB165" s="57"/>
      <c r="NC165" s="57"/>
      <c r="ND165" s="57"/>
      <c r="NE165" s="57"/>
      <c r="NF165" s="57"/>
      <c r="NG165" s="57"/>
      <c r="NH165" s="57"/>
      <c r="NI165" s="57"/>
      <c r="NJ165" s="57"/>
      <c r="NK165" s="57"/>
      <c r="NL165" s="57"/>
      <c r="NM165" s="57"/>
      <c r="NN165" s="57"/>
      <c r="NO165" s="57"/>
      <c r="NP165" s="57"/>
      <c r="NQ165" s="57"/>
      <c r="NR165" s="57"/>
      <c r="NS165" s="57"/>
      <c r="NT165" s="57"/>
      <c r="NU165" s="57"/>
      <c r="NV165" s="57"/>
      <c r="NW165" s="57"/>
      <c r="NX165" s="57"/>
      <c r="NY165" s="57"/>
      <c r="NZ165" s="57"/>
      <c r="OA165" s="57"/>
      <c r="OB165" s="57"/>
      <c r="OC165" s="57"/>
      <c r="OD165" s="57"/>
      <c r="OE165" s="57"/>
      <c r="OF165" s="57"/>
      <c r="OG165" s="57"/>
      <c r="OH165" s="57"/>
      <c r="OI165" s="57"/>
      <c r="OJ165" s="57"/>
      <c r="OK165" s="57"/>
      <c r="OL165" s="57"/>
      <c r="OM165" s="57"/>
      <c r="ON165" s="57"/>
      <c r="OO165" s="57"/>
      <c r="OP165" s="57"/>
      <c r="OQ165" s="57"/>
      <c r="OR165" s="57"/>
      <c r="OS165" s="57"/>
      <c r="OT165" s="57"/>
      <c r="OU165" s="57"/>
      <c r="OV165" s="57"/>
      <c r="OW165" s="57"/>
      <c r="OX165" s="57"/>
      <c r="OY165" s="57"/>
      <c r="OZ165" s="57"/>
      <c r="PA165" s="57"/>
      <c r="PB165" s="57"/>
      <c r="PC165" s="57"/>
      <c r="PD165" s="57"/>
      <c r="PE165" s="57"/>
      <c r="PF165" s="57"/>
      <c r="PG165" s="57"/>
      <c r="PH165" s="57"/>
      <c r="PI165" s="57"/>
      <c r="PJ165" s="57"/>
      <c r="PK165" s="57"/>
      <c r="PL165" s="57"/>
      <c r="PM165" s="57"/>
      <c r="PN165" s="57"/>
      <c r="PO165" s="57"/>
      <c r="PP165" s="57"/>
      <c r="PQ165" s="57"/>
      <c r="PR165" s="57"/>
      <c r="PS165" s="57"/>
      <c r="PT165" s="57"/>
      <c r="PU165" s="57"/>
      <c r="PV165" s="57"/>
      <c r="PW165" s="57"/>
      <c r="PX165" s="57"/>
      <c r="PY165" s="57"/>
      <c r="PZ165" s="57"/>
      <c r="QA165" s="57"/>
      <c r="QB165" s="57"/>
      <c r="QC165" s="57"/>
      <c r="QD165" s="57"/>
      <c r="QE165" s="57"/>
      <c r="QF165" s="57"/>
      <c r="QG165" s="57"/>
      <c r="QH165" s="57"/>
      <c r="QI165" s="57"/>
      <c r="QJ165" s="57"/>
      <c r="QK165" s="57"/>
      <c r="QL165" s="57"/>
      <c r="QM165" s="57"/>
      <c r="QN165" s="57"/>
      <c r="QO165" s="57"/>
      <c r="QP165" s="57"/>
      <c r="QQ165" s="57"/>
      <c r="QR165" s="57"/>
      <c r="QS165" s="57"/>
      <c r="QT165" s="57"/>
      <c r="QU165" s="57"/>
      <c r="QV165" s="57"/>
      <c r="QW165" s="57"/>
      <c r="QX165" s="57"/>
      <c r="QY165" s="57"/>
      <c r="QZ165" s="57"/>
      <c r="RA165" s="57"/>
      <c r="RB165" s="57"/>
      <c r="RC165" s="57"/>
      <c r="RD165" s="57"/>
      <c r="RE165" s="57"/>
      <c r="RF165" s="57"/>
      <c r="RG165" s="57"/>
      <c r="RH165" s="57"/>
      <c r="RI165" s="57"/>
      <c r="RJ165" s="57"/>
      <c r="RK165" s="57"/>
      <c r="RL165" s="57"/>
      <c r="RM165" s="57"/>
      <c r="RN165" s="57"/>
      <c r="RO165" s="57"/>
      <c r="RP165" s="57"/>
      <c r="RQ165" s="57"/>
      <c r="RR165" s="57"/>
      <c r="RS165" s="57"/>
      <c r="RT165" s="57"/>
      <c r="RU165" s="57"/>
      <c r="RV165" s="57"/>
      <c r="RW165" s="57"/>
      <c r="RX165" s="57"/>
      <c r="RY165" s="57"/>
      <c r="RZ165" s="57"/>
      <c r="SA165" s="57"/>
      <c r="SB165" s="57"/>
      <c r="SC165" s="57"/>
      <c r="SD165" s="57"/>
      <c r="SE165" s="57"/>
      <c r="SF165" s="57"/>
      <c r="SG165" s="57"/>
      <c r="SH165" s="57"/>
      <c r="SI165" s="57"/>
      <c r="SJ165" s="57"/>
      <c r="SK165" s="57"/>
      <c r="SL165" s="57"/>
      <c r="SM165" s="57"/>
      <c r="SN165" s="57"/>
      <c r="SO165" s="57"/>
      <c r="SP165" s="57"/>
      <c r="SQ165" s="57"/>
      <c r="SR165" s="57"/>
      <c r="SS165" s="57"/>
      <c r="ST165" s="57"/>
      <c r="SU165" s="57"/>
      <c r="SV165" s="57"/>
      <c r="SW165" s="57"/>
      <c r="SX165" s="57"/>
      <c r="SY165" s="57"/>
      <c r="SZ165" s="57"/>
      <c r="TA165" s="57"/>
      <c r="TB165" s="57"/>
      <c r="TC165" s="57"/>
      <c r="TD165" s="57"/>
      <c r="TE165" s="57"/>
      <c r="TF165" s="57"/>
      <c r="TG165" s="57"/>
      <c r="TH165" s="57"/>
      <c r="TI165" s="57"/>
      <c r="TJ165" s="57"/>
      <c r="TK165" s="57"/>
      <c r="TL165" s="57"/>
      <c r="TM165" s="57"/>
      <c r="TN165" s="57"/>
      <c r="TO165" s="57"/>
      <c r="TP165" s="57"/>
      <c r="TQ165" s="57"/>
      <c r="TR165" s="57"/>
      <c r="TS165" s="57"/>
      <c r="TT165" s="57"/>
      <c r="TU165" s="57"/>
      <c r="TV165" s="57"/>
      <c r="TW165" s="57"/>
      <c r="TX165" s="57"/>
      <c r="TY165" s="57"/>
      <c r="TZ165" s="57"/>
      <c r="UA165" s="57"/>
      <c r="UB165" s="57"/>
      <c r="UC165" s="57"/>
      <c r="UD165" s="57"/>
      <c r="UE165" s="57"/>
      <c r="UF165" s="57"/>
      <c r="UG165" s="57"/>
      <c r="UH165" s="57"/>
      <c r="UI165" s="57"/>
      <c r="UJ165" s="57"/>
      <c r="UK165" s="57"/>
      <c r="UL165" s="57"/>
      <c r="UM165" s="57"/>
      <c r="UN165" s="57"/>
      <c r="UO165" s="57"/>
      <c r="UP165" s="57"/>
      <c r="UQ165" s="57"/>
      <c r="UR165" s="57"/>
      <c r="US165" s="57"/>
      <c r="UT165" s="57"/>
      <c r="UU165" s="57"/>
      <c r="UV165" s="57"/>
      <c r="UW165" s="57"/>
      <c r="UX165" s="57"/>
      <c r="UY165" s="57"/>
      <c r="UZ165" s="57"/>
      <c r="VA165" s="57"/>
      <c r="VB165" s="57"/>
      <c r="VC165" s="57"/>
      <c r="VD165" s="57"/>
      <c r="VE165" s="57"/>
      <c r="VF165" s="57"/>
      <c r="VG165" s="57"/>
      <c r="VH165" s="57"/>
      <c r="VI165" s="57"/>
      <c r="VJ165" s="57"/>
      <c r="VK165" s="57"/>
      <c r="VL165" s="57"/>
      <c r="VM165" s="57"/>
      <c r="VN165" s="57"/>
      <c r="VO165" s="57"/>
      <c r="VP165" s="57"/>
      <c r="VQ165" s="57"/>
      <c r="VR165" s="57"/>
      <c r="VS165" s="57"/>
      <c r="VT165" s="57"/>
      <c r="VU165" s="57"/>
      <c r="VV165" s="57"/>
      <c r="VW165" s="57"/>
      <c r="VX165" s="57"/>
      <c r="VY165" s="57"/>
      <c r="VZ165" s="57"/>
      <c r="WA165" s="57"/>
      <c r="WB165" s="57"/>
      <c r="WC165" s="57"/>
      <c r="WD165" s="57"/>
      <c r="WE165" s="57"/>
      <c r="WF165" s="57"/>
      <c r="WG165" s="57"/>
      <c r="WH165" s="57"/>
      <c r="WI165" s="57"/>
      <c r="WJ165" s="57"/>
      <c r="WK165" s="57"/>
      <c r="WL165" s="57"/>
      <c r="WM165" s="57"/>
      <c r="WN165" s="57"/>
      <c r="WO165" s="57"/>
      <c r="WP165" s="57"/>
      <c r="WQ165" s="57"/>
      <c r="WR165" s="57"/>
      <c r="WS165" s="57"/>
      <c r="WT165" s="57"/>
      <c r="WU165" s="57"/>
      <c r="WV165" s="57"/>
      <c r="WW165" s="57"/>
      <c r="WX165" s="57"/>
      <c r="WY165" s="57"/>
      <c r="WZ165" s="57"/>
      <c r="XA165" s="57"/>
      <c r="XB165" s="57"/>
      <c r="XC165" s="57"/>
      <c r="XD165" s="57"/>
      <c r="XE165" s="57"/>
      <c r="XF165" s="57"/>
      <c r="XG165" s="57"/>
      <c r="XH165" s="57"/>
      <c r="XI165" s="57"/>
      <c r="XJ165" s="57"/>
      <c r="XK165" s="57"/>
      <c r="XL165" s="57"/>
      <c r="XM165" s="57"/>
      <c r="XN165" s="57"/>
      <c r="XO165" s="57"/>
      <c r="XP165" s="57"/>
      <c r="XQ165" s="57"/>
      <c r="XR165" s="57"/>
      <c r="XS165" s="57"/>
      <c r="XT165" s="57"/>
      <c r="XU165" s="57"/>
      <c r="XV165" s="57"/>
      <c r="XW165" s="57"/>
      <c r="XX165" s="57"/>
      <c r="XY165" s="57"/>
      <c r="XZ165" s="57"/>
      <c r="YA165" s="57"/>
      <c r="YB165" s="57"/>
      <c r="YC165" s="57"/>
      <c r="YD165" s="57"/>
      <c r="YE165" s="57"/>
      <c r="YF165" s="57"/>
      <c r="YG165" s="57"/>
      <c r="YH165" s="57"/>
      <c r="YI165" s="57"/>
      <c r="YJ165" s="57"/>
      <c r="YK165" s="57"/>
      <c r="YL165" s="57"/>
      <c r="YM165" s="57"/>
      <c r="YN165" s="57"/>
      <c r="YO165" s="57"/>
      <c r="YP165" s="57"/>
      <c r="YQ165" s="57"/>
      <c r="YR165" s="57"/>
      <c r="YS165" s="57"/>
      <c r="YT165" s="57"/>
      <c r="YU165" s="57"/>
      <c r="YV165" s="57"/>
      <c r="YW165" s="57"/>
      <c r="YX165" s="57"/>
      <c r="YY165" s="57"/>
    </row>
    <row r="166" spans="2:675" x14ac:dyDescent="0.25">
      <c r="B166" s="155"/>
      <c r="C166" s="61">
        <f t="shared" si="6"/>
        <v>164</v>
      </c>
      <c r="D166" s="57" t="s">
        <v>63</v>
      </c>
      <c r="E166" s="57"/>
      <c r="F166" s="57">
        <f t="shared" ca="1" si="5"/>
        <v>0</v>
      </c>
      <c r="G166" s="57">
        <v>0</v>
      </c>
      <c r="H166" s="57"/>
      <c r="I166" s="57"/>
      <c r="J166" s="57"/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  <c r="Q166" s="57"/>
      <c r="R166" s="57">
        <v>0</v>
      </c>
      <c r="S166" s="57">
        <v>0</v>
      </c>
      <c r="T166" s="57">
        <v>0</v>
      </c>
      <c r="U166" s="57">
        <v>0</v>
      </c>
      <c r="V166" s="57">
        <v>0</v>
      </c>
      <c r="W166" s="57">
        <v>0</v>
      </c>
      <c r="X166" s="57"/>
      <c r="Y166" s="57"/>
      <c r="Z166" s="57">
        <v>0</v>
      </c>
      <c r="AA166" s="57">
        <v>0</v>
      </c>
      <c r="AB166" s="57">
        <v>0</v>
      </c>
      <c r="AC166" s="57">
        <v>0</v>
      </c>
      <c r="AD166" s="57">
        <v>0</v>
      </c>
      <c r="AE166" s="57"/>
      <c r="AF166" s="57">
        <v>0</v>
      </c>
      <c r="AG166" s="57">
        <v>0</v>
      </c>
      <c r="AH166" s="57">
        <v>0</v>
      </c>
      <c r="AI166" s="57">
        <v>0</v>
      </c>
      <c r="AJ166" s="57">
        <v>0</v>
      </c>
      <c r="AK166" s="57">
        <v>0</v>
      </c>
      <c r="AL166" s="57">
        <v>0</v>
      </c>
      <c r="AM166" s="57">
        <v>0</v>
      </c>
      <c r="AN166" s="57">
        <v>0</v>
      </c>
      <c r="AO166" s="57">
        <v>0</v>
      </c>
      <c r="AP166" s="57">
        <v>0</v>
      </c>
      <c r="AQ166" s="57">
        <v>0</v>
      </c>
      <c r="AR166" s="57">
        <v>0</v>
      </c>
      <c r="AS166" s="57"/>
      <c r="AT166" s="57">
        <v>0</v>
      </c>
      <c r="AU166" s="57">
        <v>0</v>
      </c>
      <c r="AV166" s="57">
        <v>0</v>
      </c>
      <c r="AW166" s="57">
        <v>0</v>
      </c>
      <c r="AX166" s="57">
        <v>0</v>
      </c>
      <c r="AY166" s="57">
        <v>0</v>
      </c>
      <c r="AZ166" s="57">
        <v>0</v>
      </c>
      <c r="BA166" s="57">
        <v>0</v>
      </c>
      <c r="BB166" s="57">
        <v>0</v>
      </c>
      <c r="BC166" s="57">
        <v>0</v>
      </c>
      <c r="BD166" s="57">
        <v>0</v>
      </c>
      <c r="BE166" s="57">
        <v>0</v>
      </c>
      <c r="BF166" s="57">
        <v>0</v>
      </c>
      <c r="BG166" s="57">
        <v>0</v>
      </c>
      <c r="BH166" s="57">
        <v>0</v>
      </c>
      <c r="BI166" s="57">
        <v>0</v>
      </c>
      <c r="BJ166" s="57">
        <v>0</v>
      </c>
      <c r="BK166" s="57">
        <v>0</v>
      </c>
      <c r="BL166" s="57">
        <v>0</v>
      </c>
      <c r="BM166" s="57">
        <v>0</v>
      </c>
      <c r="BN166" s="57">
        <v>0</v>
      </c>
      <c r="BO166" s="57">
        <v>0</v>
      </c>
      <c r="BP166" s="57">
        <v>0</v>
      </c>
      <c r="BQ166" s="57">
        <v>0</v>
      </c>
      <c r="BR166" s="57">
        <v>0</v>
      </c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  <c r="DS166" s="57"/>
      <c r="DT166" s="57"/>
      <c r="DU166" s="57"/>
      <c r="DV166" s="57"/>
      <c r="DW166" s="57"/>
      <c r="DX166" s="57"/>
      <c r="DY166" s="57"/>
      <c r="DZ166" s="57"/>
      <c r="EA166" s="57"/>
      <c r="EB166" s="57"/>
      <c r="EC166" s="57"/>
      <c r="ED166" s="57"/>
      <c r="EE166" s="57"/>
      <c r="EF166" s="57"/>
      <c r="EG166" s="57"/>
      <c r="EH166" s="57"/>
      <c r="EI166" s="57"/>
      <c r="EJ166" s="57"/>
      <c r="EK166" s="57"/>
      <c r="EL166" s="57"/>
      <c r="EM166" s="57"/>
      <c r="EN166" s="57"/>
      <c r="EO166" s="57"/>
      <c r="EP166" s="57"/>
      <c r="EQ166" s="57"/>
      <c r="ER166" s="57"/>
      <c r="ES166" s="57"/>
      <c r="ET166" s="57"/>
      <c r="EU166" s="57"/>
      <c r="EV166" s="57"/>
      <c r="EW166" s="57"/>
      <c r="EX166" s="57"/>
      <c r="EY166" s="57"/>
      <c r="EZ166" s="57"/>
      <c r="FA166" s="57"/>
      <c r="FB166" s="57"/>
      <c r="FC166" s="57"/>
      <c r="FD166" s="57"/>
      <c r="FE166" s="57"/>
      <c r="FF166" s="57"/>
      <c r="FG166" s="57"/>
      <c r="FH166" s="57"/>
      <c r="FI166" s="57"/>
      <c r="FJ166" s="57"/>
      <c r="FK166" s="57"/>
      <c r="FL166" s="57"/>
      <c r="FM166" s="57"/>
      <c r="FN166" s="57"/>
      <c r="FO166" s="57"/>
      <c r="FP166" s="57"/>
      <c r="FQ166" s="57"/>
      <c r="FR166" s="57"/>
      <c r="FS166" s="57"/>
      <c r="FT166" s="57"/>
      <c r="FU166" s="57"/>
      <c r="FV166" s="57"/>
      <c r="FW166" s="57"/>
      <c r="FX166" s="57"/>
      <c r="FY166" s="57"/>
      <c r="FZ166" s="57"/>
      <c r="GA166" s="57"/>
      <c r="GB166" s="57"/>
      <c r="GC166" s="57"/>
      <c r="GD166" s="57"/>
      <c r="GE166" s="57"/>
      <c r="GF166" s="57"/>
      <c r="GG166" s="57"/>
      <c r="GH166" s="57"/>
      <c r="GI166" s="57"/>
      <c r="GJ166" s="57"/>
      <c r="GK166" s="57"/>
      <c r="GL166" s="57"/>
      <c r="GM166" s="57"/>
      <c r="GN166" s="57"/>
      <c r="GO166" s="57"/>
      <c r="GP166" s="57"/>
      <c r="GQ166" s="57"/>
      <c r="GR166" s="57"/>
      <c r="GS166" s="57"/>
      <c r="GT166" s="57"/>
      <c r="GU166" s="57"/>
      <c r="GV166" s="57"/>
      <c r="GW166" s="57"/>
      <c r="GX166" s="57"/>
      <c r="GY166" s="57"/>
      <c r="GZ166" s="57"/>
      <c r="HA166" s="57"/>
      <c r="HB166" s="57"/>
      <c r="HC166" s="57"/>
      <c r="HD166" s="57"/>
      <c r="HE166" s="57"/>
      <c r="HF166" s="57"/>
      <c r="HG166" s="57"/>
      <c r="HH166" s="57"/>
      <c r="HI166" s="57"/>
      <c r="HJ166" s="57"/>
      <c r="HK166" s="57"/>
      <c r="HL166" s="57"/>
      <c r="HM166" s="57"/>
      <c r="HN166" s="57"/>
      <c r="HO166" s="57"/>
      <c r="HP166" s="57"/>
      <c r="HQ166" s="57"/>
      <c r="HR166" s="57"/>
      <c r="HS166" s="57"/>
      <c r="HT166" s="57"/>
      <c r="HU166" s="57"/>
      <c r="HV166" s="57"/>
      <c r="HW166" s="57"/>
      <c r="HX166" s="57"/>
      <c r="HY166" s="57"/>
      <c r="HZ166" s="57"/>
      <c r="IA166" s="57"/>
      <c r="IB166" s="57"/>
      <c r="IC166" s="57"/>
      <c r="ID166" s="57"/>
      <c r="IE166" s="57"/>
      <c r="IF166" s="57"/>
      <c r="IG166" s="57"/>
      <c r="IH166" s="57"/>
      <c r="II166" s="57"/>
      <c r="IJ166" s="57"/>
      <c r="IK166" s="57"/>
      <c r="IL166" s="57"/>
      <c r="IM166" s="57"/>
      <c r="IN166" s="57"/>
      <c r="IO166" s="57"/>
      <c r="IP166" s="57"/>
      <c r="IQ166" s="57"/>
      <c r="IR166" s="57"/>
      <c r="IS166" s="57"/>
      <c r="IT166" s="57"/>
      <c r="IU166" s="57"/>
      <c r="IV166" s="57"/>
      <c r="IW166" s="57"/>
      <c r="IX166" s="57"/>
      <c r="IY166" s="57"/>
      <c r="IZ166" s="57"/>
      <c r="JA166" s="57"/>
      <c r="JB166" s="57"/>
      <c r="JC166" s="57"/>
      <c r="JD166" s="57"/>
      <c r="JE166" s="57"/>
      <c r="JF166" s="57"/>
      <c r="JG166" s="57"/>
      <c r="JH166" s="57"/>
      <c r="JI166" s="57"/>
      <c r="JJ166" s="57"/>
      <c r="JK166" s="57"/>
      <c r="JL166" s="57"/>
      <c r="JM166" s="57"/>
      <c r="JN166" s="57"/>
      <c r="JO166" s="57"/>
      <c r="JP166" s="57"/>
      <c r="JQ166" s="57"/>
      <c r="JR166" s="57"/>
      <c r="JS166" s="57"/>
      <c r="JT166" s="57"/>
      <c r="JU166" s="57"/>
      <c r="JV166" s="57"/>
      <c r="JW166" s="57"/>
      <c r="JX166" s="57"/>
      <c r="JY166" s="57"/>
      <c r="JZ166" s="57"/>
      <c r="KA166" s="57"/>
      <c r="KB166" s="57"/>
      <c r="KC166" s="57"/>
      <c r="KD166" s="57"/>
      <c r="KE166" s="57"/>
      <c r="KF166" s="57"/>
      <c r="KG166" s="57"/>
      <c r="KH166" s="57"/>
      <c r="KI166" s="57"/>
      <c r="KJ166" s="57"/>
      <c r="KK166" s="57"/>
      <c r="KL166" s="57"/>
      <c r="KM166" s="57"/>
      <c r="KN166" s="57"/>
      <c r="KO166" s="57"/>
      <c r="KP166" s="57"/>
      <c r="KQ166" s="57"/>
      <c r="KR166" s="57"/>
      <c r="KS166" s="57"/>
      <c r="KT166" s="57"/>
      <c r="KU166" s="57"/>
      <c r="KV166" s="57"/>
      <c r="KW166" s="57"/>
      <c r="KX166" s="57"/>
      <c r="KY166" s="57"/>
      <c r="KZ166" s="57"/>
      <c r="LA166" s="57"/>
      <c r="LB166" s="57"/>
      <c r="LC166" s="57"/>
      <c r="LD166" s="57"/>
      <c r="LE166" s="57"/>
      <c r="LF166" s="57"/>
      <c r="LG166" s="57"/>
      <c r="LH166" s="57"/>
      <c r="LI166" s="57"/>
      <c r="LJ166" s="57"/>
      <c r="LK166" s="57"/>
      <c r="LL166" s="57"/>
      <c r="LM166" s="57"/>
      <c r="LN166" s="57"/>
      <c r="LO166" s="57"/>
      <c r="LP166" s="57"/>
      <c r="LQ166" s="57"/>
      <c r="LR166" s="57"/>
      <c r="LS166" s="57"/>
      <c r="LT166" s="57"/>
      <c r="LU166" s="57"/>
      <c r="LV166" s="57"/>
      <c r="LW166" s="57"/>
      <c r="LX166" s="57"/>
      <c r="LY166" s="57"/>
      <c r="LZ166" s="57"/>
      <c r="MA166" s="57"/>
      <c r="MB166" s="57"/>
      <c r="MC166" s="57"/>
      <c r="MD166" s="57"/>
      <c r="ME166" s="57"/>
      <c r="MF166" s="57"/>
      <c r="MG166" s="57"/>
      <c r="MH166" s="57"/>
      <c r="MI166" s="57"/>
      <c r="MJ166" s="57"/>
      <c r="MK166" s="57"/>
      <c r="ML166" s="57"/>
      <c r="MM166" s="57"/>
      <c r="MN166" s="57"/>
      <c r="MO166" s="57"/>
      <c r="MP166" s="57"/>
      <c r="MQ166" s="57"/>
      <c r="MR166" s="57"/>
      <c r="MS166" s="57"/>
      <c r="MT166" s="57"/>
      <c r="MU166" s="57"/>
      <c r="MV166" s="57"/>
      <c r="MW166" s="57"/>
      <c r="MX166" s="57"/>
      <c r="MY166" s="57"/>
      <c r="MZ166" s="57"/>
      <c r="NA166" s="57"/>
      <c r="NB166" s="57"/>
      <c r="NC166" s="57"/>
      <c r="ND166" s="57"/>
      <c r="NE166" s="57"/>
      <c r="NF166" s="57"/>
      <c r="NG166" s="57"/>
      <c r="NH166" s="57"/>
      <c r="NI166" s="57"/>
      <c r="NJ166" s="57"/>
      <c r="NK166" s="57"/>
      <c r="NL166" s="57"/>
      <c r="NM166" s="57"/>
      <c r="NN166" s="57"/>
      <c r="NO166" s="57"/>
      <c r="NP166" s="57"/>
      <c r="NQ166" s="57"/>
      <c r="NR166" s="57"/>
      <c r="NS166" s="57"/>
      <c r="NT166" s="57"/>
      <c r="NU166" s="57"/>
      <c r="NV166" s="57"/>
      <c r="NW166" s="57"/>
      <c r="NX166" s="57"/>
      <c r="NY166" s="57"/>
      <c r="NZ166" s="57"/>
      <c r="OA166" s="57"/>
      <c r="OB166" s="57"/>
      <c r="OC166" s="57"/>
      <c r="OD166" s="57"/>
      <c r="OE166" s="57"/>
      <c r="OF166" s="57"/>
      <c r="OG166" s="57"/>
      <c r="OH166" s="57"/>
      <c r="OI166" s="57"/>
      <c r="OJ166" s="57"/>
      <c r="OK166" s="57"/>
      <c r="OL166" s="57"/>
      <c r="OM166" s="57"/>
      <c r="ON166" s="57"/>
      <c r="OO166" s="57"/>
      <c r="OP166" s="57"/>
      <c r="OQ166" s="57"/>
      <c r="OR166" s="57"/>
      <c r="OS166" s="57"/>
      <c r="OT166" s="57"/>
      <c r="OU166" s="57"/>
      <c r="OV166" s="57"/>
      <c r="OW166" s="57"/>
      <c r="OX166" s="57"/>
      <c r="OY166" s="57"/>
      <c r="OZ166" s="57"/>
      <c r="PA166" s="57"/>
      <c r="PB166" s="57"/>
      <c r="PC166" s="57"/>
      <c r="PD166" s="57"/>
      <c r="PE166" s="57"/>
      <c r="PF166" s="57"/>
      <c r="PG166" s="57"/>
      <c r="PH166" s="57"/>
      <c r="PI166" s="57"/>
      <c r="PJ166" s="57"/>
      <c r="PK166" s="57"/>
      <c r="PL166" s="57"/>
      <c r="PM166" s="57"/>
      <c r="PN166" s="57"/>
      <c r="PO166" s="57"/>
      <c r="PP166" s="57"/>
      <c r="PQ166" s="57"/>
      <c r="PR166" s="57"/>
      <c r="PS166" s="57"/>
      <c r="PT166" s="57"/>
      <c r="PU166" s="57"/>
      <c r="PV166" s="57"/>
      <c r="PW166" s="57"/>
      <c r="PX166" s="57"/>
      <c r="PY166" s="57"/>
      <c r="PZ166" s="57"/>
      <c r="QA166" s="57"/>
      <c r="QB166" s="57"/>
      <c r="QC166" s="57"/>
      <c r="QD166" s="57"/>
      <c r="QE166" s="57"/>
      <c r="QF166" s="57"/>
      <c r="QG166" s="57"/>
      <c r="QH166" s="57"/>
      <c r="QI166" s="57"/>
      <c r="QJ166" s="57"/>
      <c r="QK166" s="57"/>
      <c r="QL166" s="57"/>
      <c r="QM166" s="57"/>
      <c r="QN166" s="57"/>
      <c r="QO166" s="57"/>
      <c r="QP166" s="57"/>
      <c r="QQ166" s="57"/>
      <c r="QR166" s="57"/>
      <c r="QS166" s="57"/>
      <c r="QT166" s="57"/>
      <c r="QU166" s="57"/>
      <c r="QV166" s="57"/>
      <c r="QW166" s="57"/>
      <c r="QX166" s="57"/>
      <c r="QY166" s="57"/>
      <c r="QZ166" s="57"/>
      <c r="RA166" s="57"/>
      <c r="RB166" s="57"/>
      <c r="RC166" s="57"/>
      <c r="RD166" s="57"/>
      <c r="RE166" s="57"/>
      <c r="RF166" s="57"/>
      <c r="RG166" s="57"/>
      <c r="RH166" s="57"/>
      <c r="RI166" s="57"/>
      <c r="RJ166" s="57"/>
      <c r="RK166" s="57"/>
      <c r="RL166" s="57"/>
      <c r="RM166" s="57"/>
      <c r="RN166" s="57"/>
      <c r="RO166" s="57"/>
      <c r="RP166" s="57"/>
      <c r="RQ166" s="57"/>
      <c r="RR166" s="57"/>
      <c r="RS166" s="57"/>
      <c r="RT166" s="57"/>
      <c r="RU166" s="57"/>
      <c r="RV166" s="57"/>
      <c r="RW166" s="57"/>
      <c r="RX166" s="57"/>
      <c r="RY166" s="57"/>
      <c r="RZ166" s="57"/>
      <c r="SA166" s="57"/>
      <c r="SB166" s="57"/>
      <c r="SC166" s="57"/>
      <c r="SD166" s="57"/>
      <c r="SE166" s="57"/>
      <c r="SF166" s="57"/>
      <c r="SG166" s="57"/>
      <c r="SH166" s="57"/>
      <c r="SI166" s="57"/>
      <c r="SJ166" s="57"/>
      <c r="SK166" s="57"/>
      <c r="SL166" s="57"/>
      <c r="SM166" s="57"/>
      <c r="SN166" s="57"/>
      <c r="SO166" s="57"/>
      <c r="SP166" s="57"/>
      <c r="SQ166" s="57"/>
      <c r="SR166" s="57"/>
      <c r="SS166" s="57"/>
      <c r="ST166" s="57"/>
      <c r="SU166" s="57"/>
      <c r="SV166" s="57"/>
      <c r="SW166" s="57"/>
      <c r="SX166" s="57"/>
      <c r="SY166" s="57"/>
      <c r="SZ166" s="57"/>
      <c r="TA166" s="57"/>
      <c r="TB166" s="57"/>
      <c r="TC166" s="57"/>
      <c r="TD166" s="57"/>
      <c r="TE166" s="57"/>
      <c r="TF166" s="57"/>
      <c r="TG166" s="57"/>
      <c r="TH166" s="57"/>
      <c r="TI166" s="57"/>
      <c r="TJ166" s="57"/>
      <c r="TK166" s="57"/>
      <c r="TL166" s="57"/>
      <c r="TM166" s="57"/>
      <c r="TN166" s="57"/>
      <c r="TO166" s="57"/>
      <c r="TP166" s="57"/>
      <c r="TQ166" s="57"/>
      <c r="TR166" s="57"/>
      <c r="TS166" s="57"/>
      <c r="TT166" s="57"/>
      <c r="TU166" s="57"/>
      <c r="TV166" s="57"/>
      <c r="TW166" s="57"/>
      <c r="TX166" s="57"/>
      <c r="TY166" s="57"/>
      <c r="TZ166" s="57"/>
      <c r="UA166" s="57"/>
      <c r="UB166" s="57"/>
      <c r="UC166" s="57"/>
      <c r="UD166" s="57"/>
      <c r="UE166" s="57"/>
      <c r="UF166" s="57"/>
      <c r="UG166" s="57"/>
      <c r="UH166" s="57"/>
      <c r="UI166" s="57"/>
      <c r="UJ166" s="57"/>
      <c r="UK166" s="57"/>
      <c r="UL166" s="57"/>
      <c r="UM166" s="57"/>
      <c r="UN166" s="57"/>
      <c r="UO166" s="57"/>
      <c r="UP166" s="57"/>
      <c r="UQ166" s="57"/>
      <c r="UR166" s="57"/>
      <c r="US166" s="57"/>
      <c r="UT166" s="57"/>
      <c r="UU166" s="57"/>
      <c r="UV166" s="57"/>
      <c r="UW166" s="57"/>
      <c r="UX166" s="57"/>
      <c r="UY166" s="57"/>
      <c r="UZ166" s="57"/>
      <c r="VA166" s="57"/>
      <c r="VB166" s="57"/>
      <c r="VC166" s="57"/>
      <c r="VD166" s="57"/>
      <c r="VE166" s="57"/>
      <c r="VF166" s="57"/>
      <c r="VG166" s="57"/>
      <c r="VH166" s="57"/>
      <c r="VI166" s="57"/>
      <c r="VJ166" s="57"/>
      <c r="VK166" s="57"/>
      <c r="VL166" s="57"/>
      <c r="VM166" s="57"/>
      <c r="VN166" s="57"/>
      <c r="VO166" s="57"/>
      <c r="VP166" s="57"/>
      <c r="VQ166" s="57"/>
      <c r="VR166" s="57"/>
      <c r="VS166" s="57"/>
      <c r="VT166" s="57"/>
      <c r="VU166" s="57"/>
      <c r="VV166" s="57"/>
      <c r="VW166" s="57"/>
      <c r="VX166" s="57"/>
      <c r="VY166" s="57"/>
      <c r="VZ166" s="57"/>
      <c r="WA166" s="57"/>
      <c r="WB166" s="57"/>
      <c r="WC166" s="57"/>
      <c r="WD166" s="57"/>
      <c r="WE166" s="57"/>
      <c r="WF166" s="57"/>
      <c r="WG166" s="57"/>
      <c r="WH166" s="57"/>
      <c r="WI166" s="57"/>
      <c r="WJ166" s="57"/>
      <c r="WK166" s="57"/>
      <c r="WL166" s="57"/>
      <c r="WM166" s="57"/>
      <c r="WN166" s="57"/>
      <c r="WO166" s="57"/>
      <c r="WP166" s="57"/>
      <c r="WQ166" s="57"/>
      <c r="WR166" s="57"/>
      <c r="WS166" s="57"/>
      <c r="WT166" s="57"/>
      <c r="WU166" s="57"/>
      <c r="WV166" s="57"/>
      <c r="WW166" s="57"/>
      <c r="WX166" s="57"/>
      <c r="WY166" s="57"/>
      <c r="WZ166" s="57"/>
      <c r="XA166" s="57"/>
      <c r="XB166" s="57"/>
      <c r="XC166" s="57"/>
      <c r="XD166" s="57"/>
      <c r="XE166" s="57"/>
      <c r="XF166" s="57"/>
      <c r="XG166" s="57"/>
      <c r="XH166" s="57"/>
      <c r="XI166" s="57"/>
      <c r="XJ166" s="57"/>
      <c r="XK166" s="57"/>
      <c r="XL166" s="57"/>
      <c r="XM166" s="57"/>
      <c r="XN166" s="57"/>
      <c r="XO166" s="57"/>
      <c r="XP166" s="57"/>
      <c r="XQ166" s="57"/>
      <c r="XR166" s="57"/>
      <c r="XS166" s="57"/>
      <c r="XT166" s="57"/>
      <c r="XU166" s="57"/>
      <c r="XV166" s="57"/>
      <c r="XW166" s="57"/>
      <c r="XX166" s="57"/>
      <c r="XY166" s="57"/>
      <c r="XZ166" s="57"/>
      <c r="YA166" s="57"/>
      <c r="YB166" s="57"/>
      <c r="YC166" s="57"/>
      <c r="YD166" s="57"/>
      <c r="YE166" s="57"/>
      <c r="YF166" s="57"/>
      <c r="YG166" s="57"/>
      <c r="YH166" s="57"/>
      <c r="YI166" s="57"/>
      <c r="YJ166" s="57"/>
      <c r="YK166" s="57"/>
      <c r="YL166" s="57"/>
      <c r="YM166" s="57"/>
      <c r="YN166" s="57"/>
      <c r="YO166" s="57"/>
      <c r="YP166" s="57"/>
      <c r="YQ166" s="57"/>
      <c r="YR166" s="57"/>
      <c r="YS166" s="57"/>
      <c r="YT166" s="57"/>
      <c r="YU166" s="57"/>
      <c r="YV166" s="57"/>
      <c r="YW166" s="57"/>
      <c r="YX166" s="57"/>
      <c r="YY166" s="57"/>
    </row>
    <row r="167" spans="2:675" x14ac:dyDescent="0.25">
      <c r="B167" s="155"/>
      <c r="C167" s="61">
        <f t="shared" si="6"/>
        <v>165</v>
      </c>
      <c r="D167" s="57" t="s">
        <v>132</v>
      </c>
      <c r="E167" s="57"/>
      <c r="F167" s="57">
        <f t="shared" ca="1" si="5"/>
        <v>0</v>
      </c>
      <c r="G167" s="57">
        <v>0</v>
      </c>
      <c r="H167" s="57"/>
      <c r="I167" s="57"/>
      <c r="J167" s="57"/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  <c r="Q167" s="57"/>
      <c r="R167" s="57">
        <v>0</v>
      </c>
      <c r="S167" s="57">
        <v>0</v>
      </c>
      <c r="T167" s="57">
        <v>0</v>
      </c>
      <c r="U167" s="57">
        <v>0</v>
      </c>
      <c r="V167" s="57">
        <v>0</v>
      </c>
      <c r="W167" s="57">
        <v>0</v>
      </c>
      <c r="X167" s="57"/>
      <c r="Y167" s="57"/>
      <c r="Z167" s="57">
        <v>0</v>
      </c>
      <c r="AA167" s="57">
        <v>0</v>
      </c>
      <c r="AB167" s="57">
        <v>0</v>
      </c>
      <c r="AC167" s="57">
        <v>0</v>
      </c>
      <c r="AD167" s="57">
        <v>0</v>
      </c>
      <c r="AE167" s="57"/>
      <c r="AF167" s="57">
        <v>0</v>
      </c>
      <c r="AG167" s="57">
        <v>0</v>
      </c>
      <c r="AH167" s="57">
        <v>0</v>
      </c>
      <c r="AI167" s="57">
        <v>0</v>
      </c>
      <c r="AJ167" s="57">
        <v>0</v>
      </c>
      <c r="AK167" s="57">
        <v>0</v>
      </c>
      <c r="AL167" s="57">
        <v>0</v>
      </c>
      <c r="AM167" s="57">
        <v>0</v>
      </c>
      <c r="AN167" s="57">
        <v>0</v>
      </c>
      <c r="AO167" s="57">
        <v>0</v>
      </c>
      <c r="AP167" s="57">
        <v>0</v>
      </c>
      <c r="AQ167" s="57">
        <v>0</v>
      </c>
      <c r="AR167" s="57">
        <v>0</v>
      </c>
      <c r="AS167" s="57"/>
      <c r="AT167" s="57">
        <v>0</v>
      </c>
      <c r="AU167" s="57">
        <v>0</v>
      </c>
      <c r="AV167" s="57">
        <v>0</v>
      </c>
      <c r="AW167" s="57">
        <v>0</v>
      </c>
      <c r="AX167" s="57">
        <v>0</v>
      </c>
      <c r="AY167" s="57">
        <v>0</v>
      </c>
      <c r="AZ167" s="57">
        <v>0</v>
      </c>
      <c r="BA167" s="57">
        <v>0</v>
      </c>
      <c r="BB167" s="57">
        <v>0</v>
      </c>
      <c r="BC167" s="57">
        <v>0</v>
      </c>
      <c r="BD167" s="57">
        <v>0</v>
      </c>
      <c r="BE167" s="57">
        <v>0</v>
      </c>
      <c r="BF167" s="57">
        <v>0</v>
      </c>
      <c r="BG167" s="57">
        <v>0</v>
      </c>
      <c r="BH167" s="57">
        <v>0</v>
      </c>
      <c r="BI167" s="57">
        <v>0</v>
      </c>
      <c r="BJ167" s="57">
        <v>0</v>
      </c>
      <c r="BK167" s="57">
        <v>0</v>
      </c>
      <c r="BL167" s="57">
        <v>0</v>
      </c>
      <c r="BM167" s="57">
        <v>0</v>
      </c>
      <c r="BN167" s="57">
        <v>0</v>
      </c>
      <c r="BO167" s="57">
        <v>0</v>
      </c>
      <c r="BP167" s="57">
        <v>0</v>
      </c>
      <c r="BQ167" s="57">
        <v>0</v>
      </c>
      <c r="BR167" s="57">
        <v>0</v>
      </c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  <c r="DH167" s="57"/>
      <c r="DI167" s="57"/>
      <c r="DJ167" s="57"/>
      <c r="DK167" s="57"/>
      <c r="DL167" s="57"/>
      <c r="DM167" s="57"/>
      <c r="DN167" s="57"/>
      <c r="DO167" s="57"/>
      <c r="DP167" s="57"/>
      <c r="DQ167" s="57"/>
      <c r="DR167" s="57"/>
      <c r="DS167" s="57"/>
      <c r="DT167" s="57"/>
      <c r="DU167" s="57"/>
      <c r="DV167" s="57"/>
      <c r="DW167" s="57"/>
      <c r="DX167" s="57"/>
      <c r="DY167" s="57"/>
      <c r="DZ167" s="57"/>
      <c r="EA167" s="57"/>
      <c r="EB167" s="57"/>
      <c r="EC167" s="57"/>
      <c r="ED167" s="57"/>
      <c r="EE167" s="57"/>
      <c r="EF167" s="57"/>
      <c r="EG167" s="57"/>
      <c r="EH167" s="57"/>
      <c r="EI167" s="57"/>
      <c r="EJ167" s="57"/>
      <c r="EK167" s="57"/>
      <c r="EL167" s="57"/>
      <c r="EM167" s="57"/>
      <c r="EN167" s="57"/>
      <c r="EO167" s="57"/>
      <c r="EP167" s="57"/>
      <c r="EQ167" s="57"/>
      <c r="ER167" s="57"/>
      <c r="ES167" s="57"/>
      <c r="ET167" s="57"/>
      <c r="EU167" s="57"/>
      <c r="EV167" s="57"/>
      <c r="EW167" s="57"/>
      <c r="EX167" s="57"/>
      <c r="EY167" s="57"/>
      <c r="EZ167" s="57"/>
      <c r="FA167" s="57"/>
      <c r="FB167" s="57"/>
      <c r="FC167" s="57"/>
      <c r="FD167" s="57"/>
      <c r="FE167" s="57"/>
      <c r="FF167" s="57"/>
      <c r="FG167" s="57"/>
      <c r="FH167" s="57"/>
      <c r="FI167" s="57"/>
      <c r="FJ167" s="57"/>
      <c r="FK167" s="57"/>
      <c r="FL167" s="57"/>
      <c r="FM167" s="57"/>
      <c r="FN167" s="57"/>
      <c r="FO167" s="57"/>
      <c r="FP167" s="57"/>
      <c r="FQ167" s="57"/>
      <c r="FR167" s="57"/>
      <c r="FS167" s="57"/>
      <c r="FT167" s="57"/>
      <c r="FU167" s="57"/>
      <c r="FV167" s="57"/>
      <c r="FW167" s="57"/>
      <c r="FX167" s="57"/>
      <c r="FY167" s="57"/>
      <c r="FZ167" s="57"/>
      <c r="GA167" s="57"/>
      <c r="GB167" s="57"/>
      <c r="GC167" s="57"/>
      <c r="GD167" s="57"/>
      <c r="GE167" s="57"/>
      <c r="GF167" s="57"/>
      <c r="GG167" s="57"/>
      <c r="GH167" s="57"/>
      <c r="GI167" s="57"/>
      <c r="GJ167" s="57"/>
      <c r="GK167" s="57"/>
      <c r="GL167" s="57"/>
      <c r="GM167" s="57"/>
      <c r="GN167" s="57"/>
      <c r="GO167" s="57"/>
      <c r="GP167" s="57"/>
      <c r="GQ167" s="57"/>
      <c r="GR167" s="57"/>
      <c r="GS167" s="57"/>
      <c r="GT167" s="57"/>
      <c r="GU167" s="57"/>
      <c r="GV167" s="57"/>
      <c r="GW167" s="57"/>
      <c r="GX167" s="57"/>
      <c r="GY167" s="57"/>
      <c r="GZ167" s="57"/>
      <c r="HA167" s="57"/>
      <c r="HB167" s="57"/>
      <c r="HC167" s="57"/>
      <c r="HD167" s="57"/>
      <c r="HE167" s="57"/>
      <c r="HF167" s="57"/>
      <c r="HG167" s="57"/>
      <c r="HH167" s="57"/>
      <c r="HI167" s="57"/>
      <c r="HJ167" s="57"/>
      <c r="HK167" s="57"/>
      <c r="HL167" s="57"/>
      <c r="HM167" s="57"/>
      <c r="HN167" s="57"/>
      <c r="HO167" s="57"/>
      <c r="HP167" s="57"/>
      <c r="HQ167" s="57"/>
      <c r="HR167" s="57"/>
      <c r="HS167" s="57"/>
      <c r="HT167" s="57"/>
      <c r="HU167" s="57"/>
      <c r="HV167" s="57"/>
      <c r="HW167" s="57"/>
      <c r="HX167" s="57"/>
      <c r="HY167" s="57"/>
      <c r="HZ167" s="57"/>
      <c r="IA167" s="57"/>
      <c r="IB167" s="57"/>
      <c r="IC167" s="57"/>
      <c r="ID167" s="57"/>
      <c r="IE167" s="57"/>
      <c r="IF167" s="57"/>
      <c r="IG167" s="57"/>
      <c r="IH167" s="57"/>
      <c r="II167" s="57"/>
      <c r="IJ167" s="57"/>
      <c r="IK167" s="57"/>
      <c r="IL167" s="57"/>
      <c r="IM167" s="57"/>
      <c r="IN167" s="57"/>
      <c r="IO167" s="57"/>
      <c r="IP167" s="57"/>
      <c r="IQ167" s="57"/>
      <c r="IR167" s="57"/>
      <c r="IS167" s="57"/>
      <c r="IT167" s="57"/>
      <c r="IU167" s="57"/>
      <c r="IV167" s="57"/>
      <c r="IW167" s="57"/>
      <c r="IX167" s="57"/>
      <c r="IY167" s="57"/>
      <c r="IZ167" s="57"/>
      <c r="JA167" s="57"/>
      <c r="JB167" s="57"/>
      <c r="JC167" s="57"/>
      <c r="JD167" s="57"/>
      <c r="JE167" s="57"/>
      <c r="JF167" s="57"/>
      <c r="JG167" s="57"/>
      <c r="JH167" s="57"/>
      <c r="JI167" s="57"/>
      <c r="JJ167" s="57"/>
      <c r="JK167" s="57"/>
      <c r="JL167" s="57"/>
      <c r="JM167" s="57"/>
      <c r="JN167" s="57"/>
      <c r="JO167" s="57"/>
      <c r="JP167" s="57"/>
      <c r="JQ167" s="57"/>
      <c r="JR167" s="57"/>
      <c r="JS167" s="57"/>
      <c r="JT167" s="57"/>
      <c r="JU167" s="57"/>
      <c r="JV167" s="57"/>
      <c r="JW167" s="57"/>
      <c r="JX167" s="57"/>
      <c r="JY167" s="57"/>
      <c r="JZ167" s="57"/>
      <c r="KA167" s="57"/>
      <c r="KB167" s="57"/>
      <c r="KC167" s="57"/>
      <c r="KD167" s="57"/>
      <c r="KE167" s="57"/>
      <c r="KF167" s="57"/>
      <c r="KG167" s="57"/>
      <c r="KH167" s="57"/>
      <c r="KI167" s="57"/>
      <c r="KJ167" s="57"/>
      <c r="KK167" s="57"/>
      <c r="KL167" s="57"/>
      <c r="KM167" s="57"/>
      <c r="KN167" s="57"/>
      <c r="KO167" s="57"/>
      <c r="KP167" s="57"/>
      <c r="KQ167" s="57"/>
      <c r="KR167" s="57"/>
      <c r="KS167" s="57"/>
      <c r="KT167" s="57"/>
      <c r="KU167" s="57"/>
      <c r="KV167" s="57"/>
      <c r="KW167" s="57"/>
      <c r="KX167" s="57"/>
      <c r="KY167" s="57"/>
      <c r="KZ167" s="57"/>
      <c r="LA167" s="57"/>
      <c r="LB167" s="57"/>
      <c r="LC167" s="57"/>
      <c r="LD167" s="57"/>
      <c r="LE167" s="57"/>
      <c r="LF167" s="57"/>
      <c r="LG167" s="57"/>
      <c r="LH167" s="57"/>
      <c r="LI167" s="57"/>
      <c r="LJ167" s="57"/>
      <c r="LK167" s="57"/>
      <c r="LL167" s="57"/>
      <c r="LM167" s="57"/>
      <c r="LN167" s="57"/>
      <c r="LO167" s="57"/>
      <c r="LP167" s="57"/>
      <c r="LQ167" s="57"/>
      <c r="LR167" s="57"/>
      <c r="LS167" s="57"/>
      <c r="LT167" s="57"/>
      <c r="LU167" s="57"/>
      <c r="LV167" s="57"/>
      <c r="LW167" s="57"/>
      <c r="LX167" s="57"/>
      <c r="LY167" s="57"/>
      <c r="LZ167" s="57"/>
      <c r="MA167" s="57"/>
      <c r="MB167" s="57"/>
      <c r="MC167" s="57"/>
      <c r="MD167" s="57"/>
      <c r="ME167" s="57"/>
      <c r="MF167" s="57"/>
      <c r="MG167" s="57"/>
      <c r="MH167" s="57"/>
      <c r="MI167" s="57"/>
      <c r="MJ167" s="57"/>
      <c r="MK167" s="57"/>
      <c r="ML167" s="57"/>
      <c r="MM167" s="57"/>
      <c r="MN167" s="57"/>
      <c r="MO167" s="57"/>
      <c r="MP167" s="57"/>
      <c r="MQ167" s="57"/>
      <c r="MR167" s="57"/>
      <c r="MS167" s="57"/>
      <c r="MT167" s="57"/>
      <c r="MU167" s="57"/>
      <c r="MV167" s="57"/>
      <c r="MW167" s="57"/>
      <c r="MX167" s="57"/>
      <c r="MY167" s="57"/>
      <c r="MZ167" s="57"/>
      <c r="NA167" s="57"/>
      <c r="NB167" s="57"/>
      <c r="NC167" s="57"/>
      <c r="ND167" s="57"/>
      <c r="NE167" s="57"/>
      <c r="NF167" s="57"/>
      <c r="NG167" s="57"/>
      <c r="NH167" s="57"/>
      <c r="NI167" s="57"/>
      <c r="NJ167" s="57"/>
      <c r="NK167" s="57"/>
      <c r="NL167" s="57"/>
      <c r="NM167" s="57"/>
      <c r="NN167" s="57"/>
      <c r="NO167" s="57"/>
      <c r="NP167" s="57"/>
      <c r="NQ167" s="57"/>
      <c r="NR167" s="57"/>
      <c r="NS167" s="57"/>
      <c r="NT167" s="57"/>
      <c r="NU167" s="57"/>
      <c r="NV167" s="57"/>
      <c r="NW167" s="57"/>
      <c r="NX167" s="57"/>
      <c r="NY167" s="57"/>
      <c r="NZ167" s="57"/>
      <c r="OA167" s="57"/>
      <c r="OB167" s="57"/>
      <c r="OC167" s="57"/>
      <c r="OD167" s="57"/>
      <c r="OE167" s="57"/>
      <c r="OF167" s="57"/>
      <c r="OG167" s="57"/>
      <c r="OH167" s="57"/>
      <c r="OI167" s="57"/>
      <c r="OJ167" s="57"/>
      <c r="OK167" s="57"/>
      <c r="OL167" s="57"/>
      <c r="OM167" s="57"/>
      <c r="ON167" s="57"/>
      <c r="OO167" s="57"/>
      <c r="OP167" s="57"/>
      <c r="OQ167" s="57"/>
      <c r="OR167" s="57"/>
      <c r="OS167" s="57"/>
      <c r="OT167" s="57"/>
      <c r="OU167" s="57"/>
      <c r="OV167" s="57"/>
      <c r="OW167" s="57"/>
      <c r="OX167" s="57"/>
      <c r="OY167" s="57"/>
      <c r="OZ167" s="57"/>
      <c r="PA167" s="57"/>
      <c r="PB167" s="57"/>
      <c r="PC167" s="57"/>
      <c r="PD167" s="57"/>
      <c r="PE167" s="57"/>
      <c r="PF167" s="57"/>
      <c r="PG167" s="57"/>
      <c r="PH167" s="57"/>
      <c r="PI167" s="57"/>
      <c r="PJ167" s="57"/>
      <c r="PK167" s="57"/>
      <c r="PL167" s="57"/>
      <c r="PM167" s="57"/>
      <c r="PN167" s="57"/>
      <c r="PO167" s="57"/>
      <c r="PP167" s="57"/>
      <c r="PQ167" s="57"/>
      <c r="PR167" s="57"/>
      <c r="PS167" s="57"/>
      <c r="PT167" s="57"/>
      <c r="PU167" s="57"/>
      <c r="PV167" s="57"/>
      <c r="PW167" s="57"/>
      <c r="PX167" s="57"/>
      <c r="PY167" s="57"/>
      <c r="PZ167" s="57"/>
      <c r="QA167" s="57"/>
      <c r="QB167" s="57"/>
      <c r="QC167" s="57"/>
      <c r="QD167" s="57"/>
      <c r="QE167" s="57"/>
      <c r="QF167" s="57"/>
      <c r="QG167" s="57"/>
      <c r="QH167" s="57"/>
      <c r="QI167" s="57"/>
      <c r="QJ167" s="57"/>
      <c r="QK167" s="57"/>
      <c r="QL167" s="57"/>
      <c r="QM167" s="57"/>
      <c r="QN167" s="57"/>
      <c r="QO167" s="57"/>
      <c r="QP167" s="57"/>
      <c r="QQ167" s="57"/>
      <c r="QR167" s="57"/>
      <c r="QS167" s="57"/>
      <c r="QT167" s="57"/>
      <c r="QU167" s="57"/>
      <c r="QV167" s="57"/>
      <c r="QW167" s="57"/>
      <c r="QX167" s="57"/>
      <c r="QY167" s="57"/>
      <c r="QZ167" s="57"/>
      <c r="RA167" s="57"/>
      <c r="RB167" s="57"/>
      <c r="RC167" s="57"/>
      <c r="RD167" s="57"/>
      <c r="RE167" s="57"/>
      <c r="RF167" s="57"/>
      <c r="RG167" s="57"/>
      <c r="RH167" s="57"/>
      <c r="RI167" s="57"/>
      <c r="RJ167" s="57"/>
      <c r="RK167" s="57"/>
      <c r="RL167" s="57"/>
      <c r="RM167" s="57"/>
      <c r="RN167" s="57"/>
      <c r="RO167" s="57"/>
      <c r="RP167" s="57"/>
      <c r="RQ167" s="57"/>
      <c r="RR167" s="57"/>
      <c r="RS167" s="57"/>
      <c r="RT167" s="57"/>
      <c r="RU167" s="57"/>
      <c r="RV167" s="57"/>
      <c r="RW167" s="57"/>
      <c r="RX167" s="57"/>
      <c r="RY167" s="57"/>
      <c r="RZ167" s="57"/>
      <c r="SA167" s="57"/>
      <c r="SB167" s="57"/>
      <c r="SC167" s="57"/>
      <c r="SD167" s="57"/>
      <c r="SE167" s="57"/>
      <c r="SF167" s="57"/>
      <c r="SG167" s="57"/>
      <c r="SH167" s="57"/>
      <c r="SI167" s="57"/>
      <c r="SJ167" s="57"/>
      <c r="SK167" s="57"/>
      <c r="SL167" s="57"/>
      <c r="SM167" s="57"/>
      <c r="SN167" s="57"/>
      <c r="SO167" s="57"/>
      <c r="SP167" s="57"/>
      <c r="SQ167" s="57"/>
      <c r="SR167" s="57"/>
      <c r="SS167" s="57"/>
      <c r="ST167" s="57"/>
      <c r="SU167" s="57"/>
      <c r="SV167" s="57"/>
      <c r="SW167" s="57"/>
      <c r="SX167" s="57"/>
      <c r="SY167" s="57"/>
      <c r="SZ167" s="57"/>
      <c r="TA167" s="57"/>
      <c r="TB167" s="57"/>
      <c r="TC167" s="57"/>
      <c r="TD167" s="57"/>
      <c r="TE167" s="57"/>
      <c r="TF167" s="57"/>
      <c r="TG167" s="57"/>
      <c r="TH167" s="57"/>
      <c r="TI167" s="57"/>
      <c r="TJ167" s="57"/>
      <c r="TK167" s="57"/>
      <c r="TL167" s="57"/>
      <c r="TM167" s="57"/>
      <c r="TN167" s="57"/>
      <c r="TO167" s="57"/>
      <c r="TP167" s="57"/>
      <c r="TQ167" s="57"/>
      <c r="TR167" s="57"/>
      <c r="TS167" s="57"/>
      <c r="TT167" s="57"/>
      <c r="TU167" s="57"/>
      <c r="TV167" s="57"/>
      <c r="TW167" s="57"/>
      <c r="TX167" s="57"/>
      <c r="TY167" s="57"/>
      <c r="TZ167" s="57"/>
      <c r="UA167" s="57"/>
      <c r="UB167" s="57"/>
      <c r="UC167" s="57"/>
      <c r="UD167" s="57"/>
      <c r="UE167" s="57"/>
      <c r="UF167" s="57"/>
      <c r="UG167" s="57"/>
      <c r="UH167" s="57"/>
      <c r="UI167" s="57"/>
      <c r="UJ167" s="57"/>
      <c r="UK167" s="57"/>
      <c r="UL167" s="57"/>
      <c r="UM167" s="57"/>
      <c r="UN167" s="57"/>
      <c r="UO167" s="57"/>
      <c r="UP167" s="57"/>
      <c r="UQ167" s="57"/>
      <c r="UR167" s="57"/>
      <c r="US167" s="57"/>
      <c r="UT167" s="57"/>
      <c r="UU167" s="57"/>
      <c r="UV167" s="57"/>
      <c r="UW167" s="57"/>
      <c r="UX167" s="57"/>
      <c r="UY167" s="57"/>
      <c r="UZ167" s="57"/>
      <c r="VA167" s="57"/>
      <c r="VB167" s="57"/>
      <c r="VC167" s="57"/>
      <c r="VD167" s="57"/>
      <c r="VE167" s="57"/>
      <c r="VF167" s="57"/>
      <c r="VG167" s="57"/>
      <c r="VH167" s="57"/>
      <c r="VI167" s="57"/>
      <c r="VJ167" s="57"/>
      <c r="VK167" s="57"/>
      <c r="VL167" s="57"/>
      <c r="VM167" s="57"/>
      <c r="VN167" s="57"/>
      <c r="VO167" s="57"/>
      <c r="VP167" s="57"/>
      <c r="VQ167" s="57"/>
      <c r="VR167" s="57"/>
      <c r="VS167" s="57"/>
      <c r="VT167" s="57"/>
      <c r="VU167" s="57"/>
      <c r="VV167" s="57"/>
      <c r="VW167" s="57"/>
      <c r="VX167" s="57"/>
      <c r="VY167" s="57"/>
      <c r="VZ167" s="57"/>
      <c r="WA167" s="57"/>
      <c r="WB167" s="57"/>
      <c r="WC167" s="57"/>
      <c r="WD167" s="57"/>
      <c r="WE167" s="57"/>
      <c r="WF167" s="57"/>
      <c r="WG167" s="57"/>
      <c r="WH167" s="57"/>
      <c r="WI167" s="57"/>
      <c r="WJ167" s="57"/>
      <c r="WK167" s="57"/>
      <c r="WL167" s="57"/>
      <c r="WM167" s="57"/>
      <c r="WN167" s="57"/>
      <c r="WO167" s="57"/>
      <c r="WP167" s="57"/>
      <c r="WQ167" s="57"/>
      <c r="WR167" s="57"/>
      <c r="WS167" s="57"/>
      <c r="WT167" s="57"/>
      <c r="WU167" s="57"/>
      <c r="WV167" s="57"/>
      <c r="WW167" s="57"/>
      <c r="WX167" s="57"/>
      <c r="WY167" s="57"/>
      <c r="WZ167" s="57"/>
      <c r="XA167" s="57"/>
      <c r="XB167" s="57"/>
      <c r="XC167" s="57"/>
      <c r="XD167" s="57"/>
      <c r="XE167" s="57"/>
      <c r="XF167" s="57"/>
      <c r="XG167" s="57"/>
      <c r="XH167" s="57"/>
      <c r="XI167" s="57"/>
      <c r="XJ167" s="57"/>
      <c r="XK167" s="57"/>
      <c r="XL167" s="57"/>
      <c r="XM167" s="57"/>
      <c r="XN167" s="57"/>
      <c r="XO167" s="57"/>
      <c r="XP167" s="57"/>
      <c r="XQ167" s="57"/>
      <c r="XR167" s="57"/>
      <c r="XS167" s="57"/>
      <c r="XT167" s="57"/>
      <c r="XU167" s="57"/>
      <c r="XV167" s="57"/>
      <c r="XW167" s="57"/>
      <c r="XX167" s="57"/>
      <c r="XY167" s="57"/>
      <c r="XZ167" s="57"/>
      <c r="YA167" s="57"/>
      <c r="YB167" s="57"/>
      <c r="YC167" s="57"/>
      <c r="YD167" s="57"/>
      <c r="YE167" s="57"/>
      <c r="YF167" s="57"/>
      <c r="YG167" s="57"/>
      <c r="YH167" s="57"/>
      <c r="YI167" s="57"/>
      <c r="YJ167" s="57"/>
      <c r="YK167" s="57"/>
      <c r="YL167" s="57"/>
      <c r="YM167" s="57"/>
      <c r="YN167" s="57"/>
      <c r="YO167" s="57"/>
      <c r="YP167" s="57"/>
      <c r="YQ167" s="57"/>
      <c r="YR167" s="57"/>
      <c r="YS167" s="57"/>
      <c r="YT167" s="57"/>
      <c r="YU167" s="57"/>
      <c r="YV167" s="57"/>
      <c r="YW167" s="57"/>
      <c r="YX167" s="57"/>
      <c r="YY167" s="57"/>
    </row>
    <row r="168" spans="2:675" x14ac:dyDescent="0.25">
      <c r="B168" s="155"/>
      <c r="C168" s="61">
        <f t="shared" si="6"/>
        <v>166</v>
      </c>
      <c r="D168" s="57" t="s">
        <v>56</v>
      </c>
      <c r="E168" s="57"/>
      <c r="F168" s="57">
        <f t="shared" ca="1" si="5"/>
        <v>0</v>
      </c>
      <c r="G168" s="57">
        <v>1</v>
      </c>
      <c r="H168" s="57"/>
      <c r="I168" s="57"/>
      <c r="J168" s="57"/>
      <c r="K168" s="57">
        <v>1</v>
      </c>
      <c r="L168" s="57">
        <v>1</v>
      </c>
      <c r="M168" s="57">
        <v>1</v>
      </c>
      <c r="N168" s="57">
        <v>1</v>
      </c>
      <c r="O168" s="57">
        <v>1</v>
      </c>
      <c r="P168" s="57">
        <v>1</v>
      </c>
      <c r="Q168" s="57"/>
      <c r="R168" s="57">
        <v>0</v>
      </c>
      <c r="S168" s="57">
        <v>0</v>
      </c>
      <c r="T168" s="57">
        <v>0</v>
      </c>
      <c r="U168" s="57">
        <v>0</v>
      </c>
      <c r="V168" s="57">
        <v>0</v>
      </c>
      <c r="W168" s="57">
        <v>0</v>
      </c>
      <c r="X168" s="57"/>
      <c r="Y168" s="57"/>
      <c r="Z168" s="57">
        <v>0</v>
      </c>
      <c r="AA168" s="57">
        <v>0</v>
      </c>
      <c r="AB168" s="57">
        <v>0</v>
      </c>
      <c r="AC168" s="57">
        <v>0</v>
      </c>
      <c r="AD168" s="57">
        <v>0</v>
      </c>
      <c r="AE168" s="57"/>
      <c r="AF168" s="57">
        <v>0</v>
      </c>
      <c r="AG168" s="57">
        <v>0</v>
      </c>
      <c r="AH168" s="57">
        <v>0</v>
      </c>
      <c r="AI168" s="57">
        <v>0</v>
      </c>
      <c r="AJ168" s="57">
        <v>0</v>
      </c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  <c r="AP168" s="57">
        <v>0</v>
      </c>
      <c r="AQ168" s="57">
        <v>0</v>
      </c>
      <c r="AR168" s="57">
        <v>0</v>
      </c>
      <c r="AS168" s="57"/>
      <c r="AT168" s="57">
        <v>0</v>
      </c>
      <c r="AU168" s="57">
        <v>0</v>
      </c>
      <c r="AV168" s="57">
        <v>0</v>
      </c>
      <c r="AW168" s="57">
        <v>1</v>
      </c>
      <c r="AX168" s="57">
        <v>1</v>
      </c>
      <c r="AY168" s="57">
        <v>1</v>
      </c>
      <c r="AZ168" s="57">
        <v>1</v>
      </c>
      <c r="BA168" s="57">
        <v>1</v>
      </c>
      <c r="BB168" s="57">
        <v>1</v>
      </c>
      <c r="BC168" s="57">
        <v>1</v>
      </c>
      <c r="BD168" s="57">
        <v>1</v>
      </c>
      <c r="BE168" s="57">
        <v>1</v>
      </c>
      <c r="BF168" s="57">
        <v>1</v>
      </c>
      <c r="BG168" s="57">
        <v>1</v>
      </c>
      <c r="BH168" s="57">
        <v>1</v>
      </c>
      <c r="BI168" s="57">
        <v>1</v>
      </c>
      <c r="BJ168" s="57">
        <v>1</v>
      </c>
      <c r="BK168" s="57">
        <v>1</v>
      </c>
      <c r="BL168" s="57">
        <v>1</v>
      </c>
      <c r="BM168" s="57">
        <v>1</v>
      </c>
      <c r="BN168" s="57">
        <v>1</v>
      </c>
      <c r="BO168" s="57">
        <v>1</v>
      </c>
      <c r="BP168" s="57">
        <v>1</v>
      </c>
      <c r="BQ168" s="57">
        <v>1</v>
      </c>
      <c r="BR168" s="57">
        <v>1</v>
      </c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  <c r="DF168" s="57"/>
      <c r="DG168" s="57"/>
      <c r="DH168" s="57"/>
      <c r="DI168" s="57"/>
      <c r="DJ168" s="57"/>
      <c r="DK168" s="57"/>
      <c r="DL168" s="57"/>
      <c r="DM168" s="57"/>
      <c r="DN168" s="57"/>
      <c r="DO168" s="57"/>
      <c r="DP168" s="57"/>
      <c r="DQ168" s="57"/>
      <c r="DR168" s="57"/>
      <c r="DS168" s="57"/>
      <c r="DT168" s="57"/>
      <c r="DU168" s="57"/>
      <c r="DV168" s="57"/>
      <c r="DW168" s="57"/>
      <c r="DX168" s="57"/>
      <c r="DY168" s="57"/>
      <c r="DZ168" s="57"/>
      <c r="EA168" s="57"/>
      <c r="EB168" s="57"/>
      <c r="EC168" s="57"/>
      <c r="ED168" s="57"/>
      <c r="EE168" s="57"/>
      <c r="EF168" s="57"/>
      <c r="EG168" s="57"/>
      <c r="EH168" s="57"/>
      <c r="EI168" s="57"/>
      <c r="EJ168" s="57"/>
      <c r="EK168" s="57"/>
      <c r="EL168" s="57"/>
      <c r="EM168" s="57"/>
      <c r="EN168" s="57"/>
      <c r="EO168" s="57"/>
      <c r="EP168" s="57"/>
      <c r="EQ168" s="57"/>
      <c r="ER168" s="57"/>
      <c r="ES168" s="57"/>
      <c r="ET168" s="57"/>
      <c r="EU168" s="57"/>
      <c r="EV168" s="57"/>
      <c r="EW168" s="57"/>
      <c r="EX168" s="57"/>
      <c r="EY168" s="57"/>
      <c r="EZ168" s="57"/>
      <c r="FA168" s="57"/>
      <c r="FB168" s="57"/>
      <c r="FC168" s="57"/>
      <c r="FD168" s="57"/>
      <c r="FE168" s="57"/>
      <c r="FF168" s="57"/>
      <c r="FG168" s="57"/>
      <c r="FH168" s="57"/>
      <c r="FI168" s="57"/>
      <c r="FJ168" s="57"/>
      <c r="FK168" s="57"/>
      <c r="FL168" s="57"/>
      <c r="FM168" s="57"/>
      <c r="FN168" s="57"/>
      <c r="FO168" s="57"/>
      <c r="FP168" s="57"/>
      <c r="FQ168" s="57"/>
      <c r="FR168" s="57"/>
      <c r="FS168" s="57"/>
      <c r="FT168" s="57"/>
      <c r="FU168" s="57"/>
      <c r="FV168" s="57"/>
      <c r="FW168" s="57"/>
      <c r="FX168" s="57"/>
      <c r="FY168" s="57"/>
      <c r="FZ168" s="57"/>
      <c r="GA168" s="57"/>
      <c r="GB168" s="57"/>
      <c r="GC168" s="57"/>
      <c r="GD168" s="57"/>
      <c r="GE168" s="57"/>
      <c r="GF168" s="57"/>
      <c r="GG168" s="57"/>
      <c r="GH168" s="57"/>
      <c r="GI168" s="57"/>
      <c r="GJ168" s="57"/>
      <c r="GK168" s="57"/>
      <c r="GL168" s="57"/>
      <c r="GM168" s="57"/>
      <c r="GN168" s="57"/>
      <c r="GO168" s="57"/>
      <c r="GP168" s="57"/>
      <c r="GQ168" s="57"/>
      <c r="GR168" s="57"/>
      <c r="GS168" s="57"/>
      <c r="GT168" s="57"/>
      <c r="GU168" s="57"/>
      <c r="GV168" s="57"/>
      <c r="GW168" s="57"/>
      <c r="GX168" s="57"/>
      <c r="GY168" s="57"/>
      <c r="GZ168" s="57"/>
      <c r="HA168" s="57"/>
      <c r="HB168" s="57"/>
      <c r="HC168" s="57"/>
      <c r="HD168" s="57"/>
      <c r="HE168" s="57"/>
      <c r="HF168" s="57"/>
      <c r="HG168" s="57"/>
      <c r="HH168" s="57"/>
      <c r="HI168" s="57"/>
      <c r="HJ168" s="57"/>
      <c r="HK168" s="57"/>
      <c r="HL168" s="57"/>
      <c r="HM168" s="57"/>
      <c r="HN168" s="57"/>
      <c r="HO168" s="57"/>
      <c r="HP168" s="57"/>
      <c r="HQ168" s="57"/>
      <c r="HR168" s="57"/>
      <c r="HS168" s="57"/>
      <c r="HT168" s="57"/>
      <c r="HU168" s="57"/>
      <c r="HV168" s="57"/>
      <c r="HW168" s="57"/>
      <c r="HX168" s="57"/>
      <c r="HY168" s="57"/>
      <c r="HZ168" s="57"/>
      <c r="IA168" s="57"/>
      <c r="IB168" s="57"/>
      <c r="IC168" s="57"/>
      <c r="ID168" s="57"/>
      <c r="IE168" s="57"/>
      <c r="IF168" s="57"/>
      <c r="IG168" s="57"/>
      <c r="IH168" s="57"/>
      <c r="II168" s="57"/>
      <c r="IJ168" s="57"/>
      <c r="IK168" s="57"/>
      <c r="IL168" s="57"/>
      <c r="IM168" s="57"/>
      <c r="IN168" s="57"/>
      <c r="IO168" s="57"/>
      <c r="IP168" s="57"/>
      <c r="IQ168" s="57"/>
      <c r="IR168" s="57"/>
      <c r="IS168" s="57"/>
      <c r="IT168" s="57"/>
      <c r="IU168" s="57"/>
      <c r="IV168" s="57"/>
      <c r="IW168" s="57"/>
      <c r="IX168" s="57"/>
      <c r="IY168" s="57"/>
      <c r="IZ168" s="57"/>
      <c r="JA168" s="57"/>
      <c r="JB168" s="57"/>
      <c r="JC168" s="57"/>
      <c r="JD168" s="57"/>
      <c r="JE168" s="57"/>
      <c r="JF168" s="57"/>
      <c r="JG168" s="57"/>
      <c r="JH168" s="57"/>
      <c r="JI168" s="57"/>
      <c r="JJ168" s="57"/>
      <c r="JK168" s="57"/>
      <c r="JL168" s="57"/>
      <c r="JM168" s="57"/>
      <c r="JN168" s="57"/>
      <c r="JO168" s="57"/>
      <c r="JP168" s="57"/>
      <c r="JQ168" s="57"/>
      <c r="JR168" s="57"/>
      <c r="JS168" s="57"/>
      <c r="JT168" s="57"/>
      <c r="JU168" s="57"/>
      <c r="JV168" s="57"/>
      <c r="JW168" s="57"/>
      <c r="JX168" s="57"/>
      <c r="JY168" s="57"/>
      <c r="JZ168" s="57"/>
      <c r="KA168" s="57"/>
      <c r="KB168" s="57"/>
      <c r="KC168" s="57"/>
      <c r="KD168" s="57"/>
      <c r="KE168" s="57"/>
      <c r="KF168" s="57"/>
      <c r="KG168" s="57"/>
      <c r="KH168" s="57"/>
      <c r="KI168" s="57"/>
      <c r="KJ168" s="57"/>
      <c r="KK168" s="57"/>
      <c r="KL168" s="57"/>
      <c r="KM168" s="57"/>
      <c r="KN168" s="57"/>
      <c r="KO168" s="57"/>
      <c r="KP168" s="57"/>
      <c r="KQ168" s="57"/>
      <c r="KR168" s="57"/>
      <c r="KS168" s="57"/>
      <c r="KT168" s="57"/>
      <c r="KU168" s="57"/>
      <c r="KV168" s="57"/>
      <c r="KW168" s="57"/>
      <c r="KX168" s="57"/>
      <c r="KY168" s="57"/>
      <c r="KZ168" s="57"/>
      <c r="LA168" s="57"/>
      <c r="LB168" s="57"/>
      <c r="LC168" s="57"/>
      <c r="LD168" s="57"/>
      <c r="LE168" s="57"/>
      <c r="LF168" s="57"/>
      <c r="LG168" s="57"/>
      <c r="LH168" s="57"/>
      <c r="LI168" s="57"/>
      <c r="LJ168" s="57"/>
      <c r="LK168" s="57"/>
      <c r="LL168" s="57"/>
      <c r="LM168" s="57"/>
      <c r="LN168" s="57"/>
      <c r="LO168" s="57"/>
      <c r="LP168" s="57"/>
      <c r="LQ168" s="57"/>
      <c r="LR168" s="57"/>
      <c r="LS168" s="57"/>
      <c r="LT168" s="57"/>
      <c r="LU168" s="57"/>
      <c r="LV168" s="57"/>
      <c r="LW168" s="57"/>
      <c r="LX168" s="57"/>
      <c r="LY168" s="57"/>
      <c r="LZ168" s="57"/>
      <c r="MA168" s="57"/>
      <c r="MB168" s="57"/>
      <c r="MC168" s="57"/>
      <c r="MD168" s="57"/>
      <c r="ME168" s="57"/>
      <c r="MF168" s="57"/>
      <c r="MG168" s="57"/>
      <c r="MH168" s="57"/>
      <c r="MI168" s="57"/>
      <c r="MJ168" s="57"/>
      <c r="MK168" s="57"/>
      <c r="ML168" s="57"/>
      <c r="MM168" s="57"/>
      <c r="MN168" s="57"/>
      <c r="MO168" s="57"/>
      <c r="MP168" s="57"/>
      <c r="MQ168" s="57"/>
      <c r="MR168" s="57"/>
      <c r="MS168" s="57"/>
      <c r="MT168" s="57"/>
      <c r="MU168" s="57"/>
      <c r="MV168" s="57"/>
      <c r="MW168" s="57"/>
      <c r="MX168" s="57"/>
      <c r="MY168" s="57"/>
      <c r="MZ168" s="57"/>
      <c r="NA168" s="57"/>
      <c r="NB168" s="57"/>
      <c r="NC168" s="57"/>
      <c r="ND168" s="57"/>
      <c r="NE168" s="57"/>
      <c r="NF168" s="57"/>
      <c r="NG168" s="57"/>
      <c r="NH168" s="57"/>
      <c r="NI168" s="57"/>
      <c r="NJ168" s="57"/>
      <c r="NK168" s="57"/>
      <c r="NL168" s="57"/>
      <c r="NM168" s="57"/>
      <c r="NN168" s="57"/>
      <c r="NO168" s="57"/>
      <c r="NP168" s="57"/>
      <c r="NQ168" s="57"/>
      <c r="NR168" s="57"/>
      <c r="NS168" s="57"/>
      <c r="NT168" s="57"/>
      <c r="NU168" s="57"/>
      <c r="NV168" s="57"/>
      <c r="NW168" s="57"/>
      <c r="NX168" s="57"/>
      <c r="NY168" s="57"/>
      <c r="NZ168" s="57"/>
      <c r="OA168" s="57"/>
      <c r="OB168" s="57"/>
      <c r="OC168" s="57"/>
      <c r="OD168" s="57"/>
      <c r="OE168" s="57"/>
      <c r="OF168" s="57"/>
      <c r="OG168" s="57"/>
      <c r="OH168" s="57"/>
      <c r="OI168" s="57"/>
      <c r="OJ168" s="57"/>
      <c r="OK168" s="57"/>
      <c r="OL168" s="57"/>
      <c r="OM168" s="57"/>
      <c r="ON168" s="57"/>
      <c r="OO168" s="57"/>
      <c r="OP168" s="57"/>
      <c r="OQ168" s="57"/>
      <c r="OR168" s="57"/>
      <c r="OS168" s="57"/>
      <c r="OT168" s="57"/>
      <c r="OU168" s="57"/>
      <c r="OV168" s="57"/>
      <c r="OW168" s="57"/>
      <c r="OX168" s="57"/>
      <c r="OY168" s="57"/>
      <c r="OZ168" s="57"/>
      <c r="PA168" s="57"/>
      <c r="PB168" s="57"/>
      <c r="PC168" s="57"/>
      <c r="PD168" s="57"/>
      <c r="PE168" s="57"/>
      <c r="PF168" s="57"/>
      <c r="PG168" s="57"/>
      <c r="PH168" s="57"/>
      <c r="PI168" s="57"/>
      <c r="PJ168" s="57"/>
      <c r="PK168" s="57"/>
      <c r="PL168" s="57"/>
      <c r="PM168" s="57"/>
      <c r="PN168" s="57"/>
      <c r="PO168" s="57"/>
      <c r="PP168" s="57"/>
      <c r="PQ168" s="57"/>
      <c r="PR168" s="57"/>
      <c r="PS168" s="57"/>
      <c r="PT168" s="57"/>
      <c r="PU168" s="57"/>
      <c r="PV168" s="57"/>
      <c r="PW168" s="57"/>
      <c r="PX168" s="57"/>
      <c r="PY168" s="57"/>
      <c r="PZ168" s="57"/>
      <c r="QA168" s="57"/>
      <c r="QB168" s="57"/>
      <c r="QC168" s="57"/>
      <c r="QD168" s="57"/>
      <c r="QE168" s="57"/>
      <c r="QF168" s="57"/>
      <c r="QG168" s="57"/>
      <c r="QH168" s="57"/>
      <c r="QI168" s="57"/>
      <c r="QJ168" s="57"/>
      <c r="QK168" s="57"/>
      <c r="QL168" s="57"/>
      <c r="QM168" s="57"/>
      <c r="QN168" s="57"/>
      <c r="QO168" s="57"/>
      <c r="QP168" s="57"/>
      <c r="QQ168" s="57"/>
      <c r="QR168" s="57"/>
      <c r="QS168" s="57"/>
      <c r="QT168" s="57"/>
      <c r="QU168" s="57"/>
      <c r="QV168" s="57"/>
      <c r="QW168" s="57"/>
      <c r="QX168" s="57"/>
      <c r="QY168" s="57"/>
      <c r="QZ168" s="57"/>
      <c r="RA168" s="57"/>
      <c r="RB168" s="57"/>
      <c r="RC168" s="57"/>
      <c r="RD168" s="57"/>
      <c r="RE168" s="57"/>
      <c r="RF168" s="57"/>
      <c r="RG168" s="57"/>
      <c r="RH168" s="57"/>
      <c r="RI168" s="57"/>
      <c r="RJ168" s="57"/>
      <c r="RK168" s="57"/>
      <c r="RL168" s="57"/>
      <c r="RM168" s="57"/>
      <c r="RN168" s="57"/>
      <c r="RO168" s="57"/>
      <c r="RP168" s="57"/>
      <c r="RQ168" s="57"/>
      <c r="RR168" s="57"/>
      <c r="RS168" s="57"/>
      <c r="RT168" s="57"/>
      <c r="RU168" s="57"/>
      <c r="RV168" s="57"/>
      <c r="RW168" s="57"/>
      <c r="RX168" s="57"/>
      <c r="RY168" s="57"/>
      <c r="RZ168" s="57"/>
      <c r="SA168" s="57"/>
      <c r="SB168" s="57"/>
      <c r="SC168" s="57"/>
      <c r="SD168" s="57"/>
      <c r="SE168" s="57"/>
      <c r="SF168" s="57"/>
      <c r="SG168" s="57"/>
      <c r="SH168" s="57"/>
      <c r="SI168" s="57"/>
      <c r="SJ168" s="57"/>
      <c r="SK168" s="57"/>
      <c r="SL168" s="57"/>
      <c r="SM168" s="57"/>
      <c r="SN168" s="57"/>
      <c r="SO168" s="57"/>
      <c r="SP168" s="57"/>
      <c r="SQ168" s="57"/>
      <c r="SR168" s="57"/>
      <c r="SS168" s="57"/>
      <c r="ST168" s="57"/>
      <c r="SU168" s="57"/>
      <c r="SV168" s="57"/>
      <c r="SW168" s="57"/>
      <c r="SX168" s="57"/>
      <c r="SY168" s="57"/>
      <c r="SZ168" s="57"/>
      <c r="TA168" s="57"/>
      <c r="TB168" s="57"/>
      <c r="TC168" s="57"/>
      <c r="TD168" s="57"/>
      <c r="TE168" s="57"/>
      <c r="TF168" s="57"/>
      <c r="TG168" s="57"/>
      <c r="TH168" s="57"/>
      <c r="TI168" s="57"/>
      <c r="TJ168" s="57"/>
      <c r="TK168" s="57"/>
      <c r="TL168" s="57"/>
      <c r="TM168" s="57"/>
      <c r="TN168" s="57"/>
      <c r="TO168" s="57"/>
      <c r="TP168" s="57"/>
      <c r="TQ168" s="57"/>
      <c r="TR168" s="57"/>
      <c r="TS168" s="57"/>
      <c r="TT168" s="57"/>
      <c r="TU168" s="57"/>
      <c r="TV168" s="57"/>
      <c r="TW168" s="57"/>
      <c r="TX168" s="57"/>
      <c r="TY168" s="57"/>
      <c r="TZ168" s="57"/>
      <c r="UA168" s="57"/>
      <c r="UB168" s="57"/>
      <c r="UC168" s="57"/>
      <c r="UD168" s="57"/>
      <c r="UE168" s="57"/>
      <c r="UF168" s="57"/>
      <c r="UG168" s="57"/>
      <c r="UH168" s="57"/>
      <c r="UI168" s="57"/>
      <c r="UJ168" s="57"/>
      <c r="UK168" s="57"/>
      <c r="UL168" s="57"/>
      <c r="UM168" s="57"/>
      <c r="UN168" s="57"/>
      <c r="UO168" s="57"/>
      <c r="UP168" s="57"/>
      <c r="UQ168" s="57"/>
      <c r="UR168" s="57"/>
      <c r="US168" s="57"/>
      <c r="UT168" s="57"/>
      <c r="UU168" s="57"/>
      <c r="UV168" s="57"/>
      <c r="UW168" s="57"/>
      <c r="UX168" s="57"/>
      <c r="UY168" s="57"/>
      <c r="UZ168" s="57"/>
      <c r="VA168" s="57"/>
      <c r="VB168" s="57"/>
      <c r="VC168" s="57"/>
      <c r="VD168" s="57"/>
      <c r="VE168" s="57"/>
      <c r="VF168" s="57"/>
      <c r="VG168" s="57"/>
      <c r="VH168" s="57"/>
      <c r="VI168" s="57"/>
      <c r="VJ168" s="57"/>
      <c r="VK168" s="57"/>
      <c r="VL168" s="57"/>
      <c r="VM168" s="57"/>
      <c r="VN168" s="57"/>
      <c r="VO168" s="57"/>
      <c r="VP168" s="57"/>
      <c r="VQ168" s="57"/>
      <c r="VR168" s="57"/>
      <c r="VS168" s="57"/>
      <c r="VT168" s="57"/>
      <c r="VU168" s="57"/>
      <c r="VV168" s="57"/>
      <c r="VW168" s="57"/>
      <c r="VX168" s="57"/>
      <c r="VY168" s="57"/>
      <c r="VZ168" s="57"/>
      <c r="WA168" s="57"/>
      <c r="WB168" s="57"/>
      <c r="WC168" s="57"/>
      <c r="WD168" s="57"/>
      <c r="WE168" s="57"/>
      <c r="WF168" s="57"/>
      <c r="WG168" s="57"/>
      <c r="WH168" s="57"/>
      <c r="WI168" s="57"/>
      <c r="WJ168" s="57"/>
      <c r="WK168" s="57"/>
      <c r="WL168" s="57"/>
      <c r="WM168" s="57"/>
      <c r="WN168" s="57"/>
      <c r="WO168" s="57"/>
      <c r="WP168" s="57"/>
      <c r="WQ168" s="57"/>
      <c r="WR168" s="57"/>
      <c r="WS168" s="57"/>
      <c r="WT168" s="57"/>
      <c r="WU168" s="57"/>
      <c r="WV168" s="57"/>
      <c r="WW168" s="57"/>
      <c r="WX168" s="57"/>
      <c r="WY168" s="57"/>
      <c r="WZ168" s="57"/>
      <c r="XA168" s="57"/>
      <c r="XB168" s="57"/>
      <c r="XC168" s="57"/>
      <c r="XD168" s="57"/>
      <c r="XE168" s="57"/>
      <c r="XF168" s="57"/>
      <c r="XG168" s="57"/>
      <c r="XH168" s="57"/>
      <c r="XI168" s="57"/>
      <c r="XJ168" s="57"/>
      <c r="XK168" s="57"/>
      <c r="XL168" s="57"/>
      <c r="XM168" s="57"/>
      <c r="XN168" s="57"/>
      <c r="XO168" s="57"/>
      <c r="XP168" s="57"/>
      <c r="XQ168" s="57"/>
      <c r="XR168" s="57"/>
      <c r="XS168" s="57"/>
      <c r="XT168" s="57"/>
      <c r="XU168" s="57"/>
      <c r="XV168" s="57"/>
      <c r="XW168" s="57"/>
      <c r="XX168" s="57"/>
      <c r="XY168" s="57"/>
      <c r="XZ168" s="57"/>
      <c r="YA168" s="57"/>
      <c r="YB168" s="57"/>
      <c r="YC168" s="57"/>
      <c r="YD168" s="57"/>
      <c r="YE168" s="57"/>
      <c r="YF168" s="57"/>
      <c r="YG168" s="57"/>
      <c r="YH168" s="57"/>
      <c r="YI168" s="57"/>
      <c r="YJ168" s="57"/>
      <c r="YK168" s="57"/>
      <c r="YL168" s="57"/>
      <c r="YM168" s="57"/>
      <c r="YN168" s="57"/>
      <c r="YO168" s="57"/>
      <c r="YP168" s="57"/>
      <c r="YQ168" s="57"/>
      <c r="YR168" s="57"/>
      <c r="YS168" s="57"/>
      <c r="YT168" s="57"/>
      <c r="YU168" s="57"/>
      <c r="YV168" s="57"/>
      <c r="YW168" s="57"/>
      <c r="YX168" s="57"/>
      <c r="YY168" s="57"/>
    </row>
    <row r="169" spans="2:675" x14ac:dyDescent="0.25">
      <c r="B169" s="155"/>
      <c r="C169" s="61">
        <f t="shared" si="6"/>
        <v>167</v>
      </c>
      <c r="D169" s="57" t="s">
        <v>53</v>
      </c>
      <c r="E169" s="57"/>
      <c r="F169" s="57">
        <f t="shared" ca="1" si="5"/>
        <v>0</v>
      </c>
      <c r="G169" s="57">
        <v>0</v>
      </c>
      <c r="H169" s="57"/>
      <c r="I169" s="57"/>
      <c r="J169" s="57"/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  <c r="Q169" s="57"/>
      <c r="R169" s="57">
        <v>0</v>
      </c>
      <c r="S169" s="57">
        <v>0</v>
      </c>
      <c r="T169" s="57">
        <v>0</v>
      </c>
      <c r="U169" s="57">
        <v>0</v>
      </c>
      <c r="V169" s="57">
        <v>0</v>
      </c>
      <c r="W169" s="57">
        <v>0</v>
      </c>
      <c r="X169" s="57"/>
      <c r="Y169" s="57"/>
      <c r="Z169" s="57">
        <v>0</v>
      </c>
      <c r="AA169" s="57">
        <v>0</v>
      </c>
      <c r="AB169" s="57">
        <v>0</v>
      </c>
      <c r="AC169" s="57">
        <v>0</v>
      </c>
      <c r="AD169" s="57">
        <v>0</v>
      </c>
      <c r="AE169" s="57"/>
      <c r="AF169" s="57">
        <v>0</v>
      </c>
      <c r="AG169" s="57">
        <v>0</v>
      </c>
      <c r="AH169" s="57">
        <v>0</v>
      </c>
      <c r="AI169" s="57">
        <v>0</v>
      </c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  <c r="AQ169" s="57">
        <v>0</v>
      </c>
      <c r="AR169" s="57">
        <v>0</v>
      </c>
      <c r="AS169" s="57"/>
      <c r="AT169" s="57">
        <v>0</v>
      </c>
      <c r="AU169" s="57">
        <v>0</v>
      </c>
      <c r="AV169" s="57">
        <v>0</v>
      </c>
      <c r="AW169" s="57">
        <v>0</v>
      </c>
      <c r="AX169" s="57">
        <v>0</v>
      </c>
      <c r="AY169" s="57">
        <v>0</v>
      </c>
      <c r="AZ169" s="57">
        <v>0</v>
      </c>
      <c r="BA169" s="57">
        <v>0</v>
      </c>
      <c r="BB169" s="57">
        <v>0</v>
      </c>
      <c r="BC169" s="57">
        <v>0</v>
      </c>
      <c r="BD169" s="57">
        <v>0</v>
      </c>
      <c r="BE169" s="57">
        <v>0</v>
      </c>
      <c r="BF169" s="57">
        <v>0</v>
      </c>
      <c r="BG169" s="57">
        <v>0</v>
      </c>
      <c r="BH169" s="57">
        <v>0</v>
      </c>
      <c r="BI169" s="57">
        <v>0</v>
      </c>
      <c r="BJ169" s="57">
        <v>0</v>
      </c>
      <c r="BK169" s="57">
        <v>0</v>
      </c>
      <c r="BL169" s="57">
        <v>0</v>
      </c>
      <c r="BM169" s="57">
        <v>0</v>
      </c>
      <c r="BN169" s="57">
        <v>0</v>
      </c>
      <c r="BO169" s="57">
        <v>0</v>
      </c>
      <c r="BP169" s="57">
        <v>0</v>
      </c>
      <c r="BQ169" s="57">
        <v>0</v>
      </c>
      <c r="BR169" s="57">
        <v>0</v>
      </c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  <c r="DL169" s="57"/>
      <c r="DM169" s="57"/>
      <c r="DN169" s="57"/>
      <c r="DO169" s="57"/>
      <c r="DP169" s="57"/>
      <c r="DQ169" s="57"/>
      <c r="DR169" s="57"/>
      <c r="DS169" s="57"/>
      <c r="DT169" s="57"/>
      <c r="DU169" s="57"/>
      <c r="DV169" s="57"/>
      <c r="DW169" s="57"/>
      <c r="DX169" s="57"/>
      <c r="DY169" s="57"/>
      <c r="DZ169" s="57"/>
      <c r="EA169" s="57"/>
      <c r="EB169" s="57"/>
      <c r="EC169" s="57"/>
      <c r="ED169" s="57"/>
      <c r="EE169" s="57"/>
      <c r="EF169" s="57"/>
      <c r="EG169" s="57"/>
      <c r="EH169" s="57"/>
      <c r="EI169" s="57"/>
      <c r="EJ169" s="57"/>
      <c r="EK169" s="57"/>
      <c r="EL169" s="57"/>
      <c r="EM169" s="57"/>
      <c r="EN169" s="57"/>
      <c r="EO169" s="57"/>
      <c r="EP169" s="57"/>
      <c r="EQ169" s="57"/>
      <c r="ER169" s="57"/>
      <c r="ES169" s="57"/>
      <c r="ET169" s="57"/>
      <c r="EU169" s="57"/>
      <c r="EV169" s="57"/>
      <c r="EW169" s="57"/>
      <c r="EX169" s="57"/>
      <c r="EY169" s="57"/>
      <c r="EZ169" s="57"/>
      <c r="FA169" s="57"/>
      <c r="FB169" s="57"/>
      <c r="FC169" s="57"/>
      <c r="FD169" s="57"/>
      <c r="FE169" s="57"/>
      <c r="FF169" s="57"/>
      <c r="FG169" s="57"/>
      <c r="FH169" s="57"/>
      <c r="FI169" s="57"/>
      <c r="FJ169" s="57"/>
      <c r="FK169" s="57"/>
      <c r="FL169" s="57"/>
      <c r="FM169" s="57"/>
      <c r="FN169" s="57"/>
      <c r="FO169" s="57"/>
      <c r="FP169" s="57"/>
      <c r="FQ169" s="57"/>
      <c r="FR169" s="57"/>
      <c r="FS169" s="57"/>
      <c r="FT169" s="57"/>
      <c r="FU169" s="57"/>
      <c r="FV169" s="57"/>
      <c r="FW169" s="57"/>
      <c r="FX169" s="57"/>
      <c r="FY169" s="57"/>
      <c r="FZ169" s="57"/>
      <c r="GA169" s="57"/>
      <c r="GB169" s="57"/>
      <c r="GC169" s="57"/>
      <c r="GD169" s="57"/>
      <c r="GE169" s="57"/>
      <c r="GF169" s="57"/>
      <c r="GG169" s="57"/>
      <c r="GH169" s="57"/>
      <c r="GI169" s="57"/>
      <c r="GJ169" s="57"/>
      <c r="GK169" s="57"/>
      <c r="GL169" s="57"/>
      <c r="GM169" s="57"/>
      <c r="GN169" s="57"/>
      <c r="GO169" s="57"/>
      <c r="GP169" s="57"/>
      <c r="GQ169" s="57"/>
      <c r="GR169" s="57"/>
      <c r="GS169" s="57"/>
      <c r="GT169" s="57"/>
      <c r="GU169" s="57"/>
      <c r="GV169" s="57"/>
      <c r="GW169" s="57"/>
      <c r="GX169" s="57"/>
      <c r="GY169" s="57"/>
      <c r="GZ169" s="57"/>
      <c r="HA169" s="57"/>
      <c r="HB169" s="57"/>
      <c r="HC169" s="57"/>
      <c r="HD169" s="57"/>
      <c r="HE169" s="57"/>
      <c r="HF169" s="57"/>
      <c r="HG169" s="57"/>
      <c r="HH169" s="57"/>
      <c r="HI169" s="57"/>
      <c r="HJ169" s="57"/>
      <c r="HK169" s="57"/>
      <c r="HL169" s="57"/>
      <c r="HM169" s="57"/>
      <c r="HN169" s="57"/>
      <c r="HO169" s="57"/>
      <c r="HP169" s="57"/>
      <c r="HQ169" s="57"/>
      <c r="HR169" s="57"/>
      <c r="HS169" s="57"/>
      <c r="HT169" s="57"/>
      <c r="HU169" s="57"/>
      <c r="HV169" s="57"/>
      <c r="HW169" s="57"/>
      <c r="HX169" s="57"/>
      <c r="HY169" s="57"/>
      <c r="HZ169" s="57"/>
      <c r="IA169" s="57"/>
      <c r="IB169" s="57"/>
      <c r="IC169" s="57"/>
      <c r="ID169" s="57"/>
      <c r="IE169" s="57"/>
      <c r="IF169" s="57"/>
      <c r="IG169" s="57"/>
      <c r="IH169" s="57"/>
      <c r="II169" s="57"/>
      <c r="IJ169" s="57"/>
      <c r="IK169" s="57"/>
      <c r="IL169" s="57"/>
      <c r="IM169" s="57"/>
      <c r="IN169" s="57"/>
      <c r="IO169" s="57"/>
      <c r="IP169" s="57"/>
      <c r="IQ169" s="57"/>
      <c r="IR169" s="57"/>
      <c r="IS169" s="57"/>
      <c r="IT169" s="57"/>
      <c r="IU169" s="57"/>
      <c r="IV169" s="57"/>
      <c r="IW169" s="57"/>
      <c r="IX169" s="57"/>
      <c r="IY169" s="57"/>
      <c r="IZ169" s="57"/>
      <c r="JA169" s="57"/>
      <c r="JB169" s="57"/>
      <c r="JC169" s="57"/>
      <c r="JD169" s="57"/>
      <c r="JE169" s="57"/>
      <c r="JF169" s="57"/>
      <c r="JG169" s="57"/>
      <c r="JH169" s="57"/>
      <c r="JI169" s="57"/>
      <c r="JJ169" s="57"/>
      <c r="JK169" s="57"/>
      <c r="JL169" s="57"/>
      <c r="JM169" s="57"/>
      <c r="JN169" s="57"/>
      <c r="JO169" s="57"/>
      <c r="JP169" s="57"/>
      <c r="JQ169" s="57"/>
      <c r="JR169" s="57"/>
      <c r="JS169" s="57"/>
      <c r="JT169" s="57"/>
      <c r="JU169" s="57"/>
      <c r="JV169" s="57"/>
      <c r="JW169" s="57"/>
      <c r="JX169" s="57"/>
      <c r="JY169" s="57"/>
      <c r="JZ169" s="57"/>
      <c r="KA169" s="57"/>
      <c r="KB169" s="57"/>
      <c r="KC169" s="57"/>
      <c r="KD169" s="57"/>
      <c r="KE169" s="57"/>
      <c r="KF169" s="57"/>
      <c r="KG169" s="57"/>
      <c r="KH169" s="57"/>
      <c r="KI169" s="57"/>
      <c r="KJ169" s="57"/>
      <c r="KK169" s="57"/>
      <c r="KL169" s="57"/>
      <c r="KM169" s="57"/>
      <c r="KN169" s="57"/>
      <c r="KO169" s="57"/>
      <c r="KP169" s="57"/>
      <c r="KQ169" s="57"/>
      <c r="KR169" s="57"/>
      <c r="KS169" s="57"/>
      <c r="KT169" s="57"/>
      <c r="KU169" s="57"/>
      <c r="KV169" s="57"/>
      <c r="KW169" s="57"/>
      <c r="KX169" s="57"/>
      <c r="KY169" s="57"/>
      <c r="KZ169" s="57"/>
      <c r="LA169" s="57"/>
      <c r="LB169" s="57"/>
      <c r="LC169" s="57"/>
      <c r="LD169" s="57"/>
      <c r="LE169" s="57"/>
      <c r="LF169" s="57"/>
      <c r="LG169" s="57"/>
      <c r="LH169" s="57"/>
      <c r="LI169" s="57"/>
      <c r="LJ169" s="57"/>
      <c r="LK169" s="57"/>
      <c r="LL169" s="57"/>
      <c r="LM169" s="57"/>
      <c r="LN169" s="57"/>
      <c r="LO169" s="57"/>
      <c r="LP169" s="57"/>
      <c r="LQ169" s="57"/>
      <c r="LR169" s="57"/>
      <c r="LS169" s="57"/>
      <c r="LT169" s="57"/>
      <c r="LU169" s="57"/>
      <c r="LV169" s="57"/>
      <c r="LW169" s="57"/>
      <c r="LX169" s="57"/>
      <c r="LY169" s="57"/>
      <c r="LZ169" s="57"/>
      <c r="MA169" s="57"/>
      <c r="MB169" s="57"/>
      <c r="MC169" s="57"/>
      <c r="MD169" s="57"/>
      <c r="ME169" s="57"/>
      <c r="MF169" s="57"/>
      <c r="MG169" s="57"/>
      <c r="MH169" s="57"/>
      <c r="MI169" s="57"/>
      <c r="MJ169" s="57"/>
      <c r="MK169" s="57"/>
      <c r="ML169" s="57"/>
      <c r="MM169" s="57"/>
      <c r="MN169" s="57"/>
      <c r="MO169" s="57"/>
      <c r="MP169" s="57"/>
      <c r="MQ169" s="57"/>
      <c r="MR169" s="57"/>
      <c r="MS169" s="57"/>
      <c r="MT169" s="57"/>
      <c r="MU169" s="57"/>
      <c r="MV169" s="57"/>
      <c r="MW169" s="57"/>
      <c r="MX169" s="57"/>
      <c r="MY169" s="57"/>
      <c r="MZ169" s="57"/>
      <c r="NA169" s="57"/>
      <c r="NB169" s="57"/>
      <c r="NC169" s="57"/>
      <c r="ND169" s="57"/>
      <c r="NE169" s="57"/>
      <c r="NF169" s="57"/>
      <c r="NG169" s="57"/>
      <c r="NH169" s="57"/>
      <c r="NI169" s="57"/>
      <c r="NJ169" s="57"/>
      <c r="NK169" s="57"/>
      <c r="NL169" s="57"/>
      <c r="NM169" s="57"/>
      <c r="NN169" s="57"/>
      <c r="NO169" s="57"/>
      <c r="NP169" s="57"/>
      <c r="NQ169" s="57"/>
      <c r="NR169" s="57"/>
      <c r="NS169" s="57"/>
      <c r="NT169" s="57"/>
      <c r="NU169" s="57"/>
      <c r="NV169" s="57"/>
      <c r="NW169" s="57"/>
      <c r="NX169" s="57"/>
      <c r="NY169" s="57"/>
      <c r="NZ169" s="57"/>
      <c r="OA169" s="57"/>
      <c r="OB169" s="57"/>
      <c r="OC169" s="57"/>
      <c r="OD169" s="57"/>
      <c r="OE169" s="57"/>
      <c r="OF169" s="57"/>
      <c r="OG169" s="57"/>
      <c r="OH169" s="57"/>
      <c r="OI169" s="57"/>
      <c r="OJ169" s="57"/>
      <c r="OK169" s="57"/>
      <c r="OL169" s="57"/>
      <c r="OM169" s="57"/>
      <c r="ON169" s="57"/>
      <c r="OO169" s="57"/>
      <c r="OP169" s="57"/>
      <c r="OQ169" s="57"/>
      <c r="OR169" s="57"/>
      <c r="OS169" s="57"/>
      <c r="OT169" s="57"/>
      <c r="OU169" s="57"/>
      <c r="OV169" s="57"/>
      <c r="OW169" s="57"/>
      <c r="OX169" s="57"/>
      <c r="OY169" s="57"/>
      <c r="OZ169" s="57"/>
      <c r="PA169" s="57"/>
      <c r="PB169" s="57"/>
      <c r="PC169" s="57"/>
      <c r="PD169" s="57"/>
      <c r="PE169" s="57"/>
      <c r="PF169" s="57"/>
      <c r="PG169" s="57"/>
      <c r="PH169" s="57"/>
      <c r="PI169" s="57"/>
      <c r="PJ169" s="57"/>
      <c r="PK169" s="57"/>
      <c r="PL169" s="57"/>
      <c r="PM169" s="57"/>
      <c r="PN169" s="57"/>
      <c r="PO169" s="57"/>
      <c r="PP169" s="57"/>
      <c r="PQ169" s="57"/>
      <c r="PR169" s="57"/>
      <c r="PS169" s="57"/>
      <c r="PT169" s="57"/>
      <c r="PU169" s="57"/>
      <c r="PV169" s="57"/>
      <c r="PW169" s="57"/>
      <c r="PX169" s="57"/>
      <c r="PY169" s="57"/>
      <c r="PZ169" s="57"/>
      <c r="QA169" s="57"/>
      <c r="QB169" s="57"/>
      <c r="QC169" s="57"/>
      <c r="QD169" s="57"/>
      <c r="QE169" s="57"/>
      <c r="QF169" s="57"/>
      <c r="QG169" s="57"/>
      <c r="QH169" s="57"/>
      <c r="QI169" s="57"/>
      <c r="QJ169" s="57"/>
      <c r="QK169" s="57"/>
      <c r="QL169" s="57"/>
      <c r="QM169" s="57"/>
      <c r="QN169" s="57"/>
      <c r="QO169" s="57"/>
      <c r="QP169" s="57"/>
      <c r="QQ169" s="57"/>
      <c r="QR169" s="57"/>
      <c r="QS169" s="57"/>
      <c r="QT169" s="57"/>
      <c r="QU169" s="57"/>
      <c r="QV169" s="57"/>
      <c r="QW169" s="57"/>
      <c r="QX169" s="57"/>
      <c r="QY169" s="57"/>
      <c r="QZ169" s="57"/>
      <c r="RA169" s="57"/>
      <c r="RB169" s="57"/>
      <c r="RC169" s="57"/>
      <c r="RD169" s="57"/>
      <c r="RE169" s="57"/>
      <c r="RF169" s="57"/>
      <c r="RG169" s="57"/>
      <c r="RH169" s="57"/>
      <c r="RI169" s="57"/>
      <c r="RJ169" s="57"/>
      <c r="RK169" s="57"/>
      <c r="RL169" s="57"/>
      <c r="RM169" s="57"/>
      <c r="RN169" s="57"/>
      <c r="RO169" s="57"/>
      <c r="RP169" s="57"/>
      <c r="RQ169" s="57"/>
      <c r="RR169" s="57"/>
      <c r="RS169" s="57"/>
      <c r="RT169" s="57"/>
      <c r="RU169" s="57"/>
      <c r="RV169" s="57"/>
      <c r="RW169" s="57"/>
      <c r="RX169" s="57"/>
      <c r="RY169" s="57"/>
      <c r="RZ169" s="57"/>
      <c r="SA169" s="57"/>
      <c r="SB169" s="57"/>
      <c r="SC169" s="57"/>
      <c r="SD169" s="57"/>
      <c r="SE169" s="57"/>
      <c r="SF169" s="57"/>
      <c r="SG169" s="57"/>
      <c r="SH169" s="57"/>
      <c r="SI169" s="57"/>
      <c r="SJ169" s="57"/>
      <c r="SK169" s="57"/>
      <c r="SL169" s="57"/>
      <c r="SM169" s="57"/>
      <c r="SN169" s="57"/>
      <c r="SO169" s="57"/>
      <c r="SP169" s="57"/>
      <c r="SQ169" s="57"/>
      <c r="SR169" s="57"/>
      <c r="SS169" s="57"/>
      <c r="ST169" s="57"/>
      <c r="SU169" s="57"/>
      <c r="SV169" s="57"/>
      <c r="SW169" s="57"/>
      <c r="SX169" s="57"/>
      <c r="SY169" s="57"/>
      <c r="SZ169" s="57"/>
      <c r="TA169" s="57"/>
      <c r="TB169" s="57"/>
      <c r="TC169" s="57"/>
      <c r="TD169" s="57"/>
      <c r="TE169" s="57"/>
      <c r="TF169" s="57"/>
      <c r="TG169" s="57"/>
      <c r="TH169" s="57"/>
      <c r="TI169" s="57"/>
      <c r="TJ169" s="57"/>
      <c r="TK169" s="57"/>
      <c r="TL169" s="57"/>
      <c r="TM169" s="57"/>
      <c r="TN169" s="57"/>
      <c r="TO169" s="57"/>
      <c r="TP169" s="57"/>
      <c r="TQ169" s="57"/>
      <c r="TR169" s="57"/>
      <c r="TS169" s="57"/>
      <c r="TT169" s="57"/>
      <c r="TU169" s="57"/>
      <c r="TV169" s="57"/>
      <c r="TW169" s="57"/>
      <c r="TX169" s="57"/>
      <c r="TY169" s="57"/>
      <c r="TZ169" s="57"/>
      <c r="UA169" s="57"/>
      <c r="UB169" s="57"/>
      <c r="UC169" s="57"/>
      <c r="UD169" s="57"/>
      <c r="UE169" s="57"/>
      <c r="UF169" s="57"/>
      <c r="UG169" s="57"/>
      <c r="UH169" s="57"/>
      <c r="UI169" s="57"/>
      <c r="UJ169" s="57"/>
      <c r="UK169" s="57"/>
      <c r="UL169" s="57"/>
      <c r="UM169" s="57"/>
      <c r="UN169" s="57"/>
      <c r="UO169" s="57"/>
      <c r="UP169" s="57"/>
      <c r="UQ169" s="57"/>
      <c r="UR169" s="57"/>
      <c r="US169" s="57"/>
      <c r="UT169" s="57"/>
      <c r="UU169" s="57"/>
      <c r="UV169" s="57"/>
      <c r="UW169" s="57"/>
      <c r="UX169" s="57"/>
      <c r="UY169" s="57"/>
      <c r="UZ169" s="57"/>
      <c r="VA169" s="57"/>
      <c r="VB169" s="57"/>
      <c r="VC169" s="57"/>
      <c r="VD169" s="57"/>
      <c r="VE169" s="57"/>
      <c r="VF169" s="57"/>
      <c r="VG169" s="57"/>
      <c r="VH169" s="57"/>
      <c r="VI169" s="57"/>
      <c r="VJ169" s="57"/>
      <c r="VK169" s="57"/>
      <c r="VL169" s="57"/>
      <c r="VM169" s="57"/>
      <c r="VN169" s="57"/>
      <c r="VO169" s="57"/>
      <c r="VP169" s="57"/>
      <c r="VQ169" s="57"/>
      <c r="VR169" s="57"/>
      <c r="VS169" s="57"/>
      <c r="VT169" s="57"/>
      <c r="VU169" s="57"/>
      <c r="VV169" s="57"/>
      <c r="VW169" s="57"/>
      <c r="VX169" s="57"/>
      <c r="VY169" s="57"/>
      <c r="VZ169" s="57"/>
      <c r="WA169" s="57"/>
      <c r="WB169" s="57"/>
      <c r="WC169" s="57"/>
      <c r="WD169" s="57"/>
      <c r="WE169" s="57"/>
      <c r="WF169" s="57"/>
      <c r="WG169" s="57"/>
      <c r="WH169" s="57"/>
      <c r="WI169" s="57"/>
      <c r="WJ169" s="57"/>
      <c r="WK169" s="57"/>
      <c r="WL169" s="57"/>
      <c r="WM169" s="57"/>
      <c r="WN169" s="57"/>
      <c r="WO169" s="57"/>
      <c r="WP169" s="57"/>
      <c r="WQ169" s="57"/>
      <c r="WR169" s="57"/>
      <c r="WS169" s="57"/>
      <c r="WT169" s="57"/>
      <c r="WU169" s="57"/>
      <c r="WV169" s="57"/>
      <c r="WW169" s="57"/>
      <c r="WX169" s="57"/>
      <c r="WY169" s="57"/>
      <c r="WZ169" s="57"/>
      <c r="XA169" s="57"/>
      <c r="XB169" s="57"/>
      <c r="XC169" s="57"/>
      <c r="XD169" s="57"/>
      <c r="XE169" s="57"/>
      <c r="XF169" s="57"/>
      <c r="XG169" s="57"/>
      <c r="XH169" s="57"/>
      <c r="XI169" s="57"/>
      <c r="XJ169" s="57"/>
      <c r="XK169" s="57"/>
      <c r="XL169" s="57"/>
      <c r="XM169" s="57"/>
      <c r="XN169" s="57"/>
      <c r="XO169" s="57"/>
      <c r="XP169" s="57"/>
      <c r="XQ169" s="57"/>
      <c r="XR169" s="57"/>
      <c r="XS169" s="57"/>
      <c r="XT169" s="57"/>
      <c r="XU169" s="57"/>
      <c r="XV169" s="57"/>
      <c r="XW169" s="57"/>
      <c r="XX169" s="57"/>
      <c r="XY169" s="57"/>
      <c r="XZ169" s="57"/>
      <c r="YA169" s="57"/>
      <c r="YB169" s="57"/>
      <c r="YC169" s="57"/>
      <c r="YD169" s="57"/>
      <c r="YE169" s="57"/>
      <c r="YF169" s="57"/>
      <c r="YG169" s="57"/>
      <c r="YH169" s="57"/>
      <c r="YI169" s="57"/>
      <c r="YJ169" s="57"/>
      <c r="YK169" s="57"/>
      <c r="YL169" s="57"/>
      <c r="YM169" s="57"/>
      <c r="YN169" s="57"/>
      <c r="YO169" s="57"/>
      <c r="YP169" s="57"/>
      <c r="YQ169" s="57"/>
      <c r="YR169" s="57"/>
      <c r="YS169" s="57"/>
      <c r="YT169" s="57"/>
      <c r="YU169" s="57"/>
      <c r="YV169" s="57"/>
      <c r="YW169" s="57"/>
      <c r="YX169" s="57"/>
      <c r="YY169" s="57"/>
    </row>
    <row r="170" spans="2:675" x14ac:dyDescent="0.25">
      <c r="B170" s="155"/>
      <c r="C170" s="61">
        <f t="shared" si="6"/>
        <v>168</v>
      </c>
      <c r="D170" s="57" t="s">
        <v>50</v>
      </c>
      <c r="E170" s="57"/>
      <c r="F170" s="57">
        <f t="shared" ca="1" si="5"/>
        <v>0</v>
      </c>
      <c r="G170" s="57">
        <v>0</v>
      </c>
      <c r="H170" s="57"/>
      <c r="I170" s="57"/>
      <c r="J170" s="57"/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  <c r="Q170" s="57"/>
      <c r="R170" s="57">
        <v>0</v>
      </c>
      <c r="S170" s="57">
        <v>0</v>
      </c>
      <c r="T170" s="57">
        <v>0</v>
      </c>
      <c r="U170" s="57">
        <v>0</v>
      </c>
      <c r="V170" s="57">
        <v>0</v>
      </c>
      <c r="W170" s="57">
        <v>0</v>
      </c>
      <c r="X170" s="57"/>
      <c r="Y170" s="57"/>
      <c r="Z170" s="57">
        <v>0</v>
      </c>
      <c r="AA170" s="57">
        <v>0</v>
      </c>
      <c r="AB170" s="57">
        <v>0</v>
      </c>
      <c r="AC170" s="57">
        <v>0</v>
      </c>
      <c r="AD170" s="57">
        <v>0</v>
      </c>
      <c r="AE170" s="57"/>
      <c r="AF170" s="57">
        <v>0</v>
      </c>
      <c r="AG170" s="57">
        <v>0</v>
      </c>
      <c r="AH170" s="57">
        <v>0</v>
      </c>
      <c r="AI170" s="57">
        <v>0</v>
      </c>
      <c r="AJ170" s="57">
        <v>0</v>
      </c>
      <c r="AK170" s="57">
        <v>0</v>
      </c>
      <c r="AL170" s="57">
        <v>0</v>
      </c>
      <c r="AM170" s="57">
        <v>0</v>
      </c>
      <c r="AN170" s="57">
        <v>0</v>
      </c>
      <c r="AO170" s="57">
        <v>0</v>
      </c>
      <c r="AP170" s="57">
        <v>0</v>
      </c>
      <c r="AQ170" s="57">
        <v>0</v>
      </c>
      <c r="AR170" s="57">
        <v>0</v>
      </c>
      <c r="AS170" s="57"/>
      <c r="AT170" s="57">
        <v>0</v>
      </c>
      <c r="AU170" s="57">
        <v>0</v>
      </c>
      <c r="AV170" s="57">
        <v>0</v>
      </c>
      <c r="AW170" s="57">
        <v>0</v>
      </c>
      <c r="AX170" s="57">
        <v>0</v>
      </c>
      <c r="AY170" s="57">
        <v>0</v>
      </c>
      <c r="AZ170" s="57">
        <v>0</v>
      </c>
      <c r="BA170" s="57">
        <v>0</v>
      </c>
      <c r="BB170" s="57">
        <v>0</v>
      </c>
      <c r="BC170" s="57">
        <v>0</v>
      </c>
      <c r="BD170" s="57">
        <v>0</v>
      </c>
      <c r="BE170" s="57">
        <v>0</v>
      </c>
      <c r="BF170" s="57">
        <v>0</v>
      </c>
      <c r="BG170" s="57">
        <v>0</v>
      </c>
      <c r="BH170" s="57">
        <v>0</v>
      </c>
      <c r="BI170" s="57">
        <v>0</v>
      </c>
      <c r="BJ170" s="57">
        <v>0</v>
      </c>
      <c r="BK170" s="57">
        <v>0</v>
      </c>
      <c r="BL170" s="57">
        <v>0</v>
      </c>
      <c r="BM170" s="57">
        <v>0</v>
      </c>
      <c r="BN170" s="57">
        <v>0</v>
      </c>
      <c r="BO170" s="57">
        <v>0</v>
      </c>
      <c r="BP170" s="57">
        <v>0</v>
      </c>
      <c r="BQ170" s="57">
        <v>0</v>
      </c>
      <c r="BR170" s="57">
        <v>0</v>
      </c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  <c r="DF170" s="57"/>
      <c r="DG170" s="57"/>
      <c r="DH170" s="57"/>
      <c r="DI170" s="57"/>
      <c r="DJ170" s="57"/>
      <c r="DK170" s="57"/>
      <c r="DL170" s="57"/>
      <c r="DM170" s="57"/>
      <c r="DN170" s="57"/>
      <c r="DO170" s="57"/>
      <c r="DP170" s="57"/>
      <c r="DQ170" s="57"/>
      <c r="DR170" s="57"/>
      <c r="DS170" s="57"/>
      <c r="DT170" s="57"/>
      <c r="DU170" s="57"/>
      <c r="DV170" s="57"/>
      <c r="DW170" s="57"/>
      <c r="DX170" s="57"/>
      <c r="DY170" s="57"/>
      <c r="DZ170" s="57"/>
      <c r="EA170" s="57"/>
      <c r="EB170" s="57"/>
      <c r="EC170" s="57"/>
      <c r="ED170" s="57"/>
      <c r="EE170" s="57"/>
      <c r="EF170" s="57"/>
      <c r="EG170" s="57"/>
      <c r="EH170" s="57"/>
      <c r="EI170" s="57"/>
      <c r="EJ170" s="57"/>
      <c r="EK170" s="57"/>
      <c r="EL170" s="57"/>
      <c r="EM170" s="57"/>
      <c r="EN170" s="57"/>
      <c r="EO170" s="57"/>
      <c r="EP170" s="57"/>
      <c r="EQ170" s="57"/>
      <c r="ER170" s="57"/>
      <c r="ES170" s="57"/>
      <c r="ET170" s="57"/>
      <c r="EU170" s="57"/>
      <c r="EV170" s="57"/>
      <c r="EW170" s="57"/>
      <c r="EX170" s="57"/>
      <c r="EY170" s="57"/>
      <c r="EZ170" s="57"/>
      <c r="FA170" s="57"/>
      <c r="FB170" s="57"/>
      <c r="FC170" s="57"/>
      <c r="FD170" s="57"/>
      <c r="FE170" s="57"/>
      <c r="FF170" s="57"/>
      <c r="FG170" s="57"/>
      <c r="FH170" s="57"/>
      <c r="FI170" s="57"/>
      <c r="FJ170" s="57"/>
      <c r="FK170" s="57"/>
      <c r="FL170" s="57"/>
      <c r="FM170" s="57"/>
      <c r="FN170" s="57"/>
      <c r="FO170" s="57"/>
      <c r="FP170" s="57"/>
      <c r="FQ170" s="57"/>
      <c r="FR170" s="57"/>
      <c r="FS170" s="57"/>
      <c r="FT170" s="57"/>
      <c r="FU170" s="57"/>
      <c r="FV170" s="57"/>
      <c r="FW170" s="57"/>
      <c r="FX170" s="57"/>
      <c r="FY170" s="57"/>
      <c r="FZ170" s="57"/>
      <c r="GA170" s="57"/>
      <c r="GB170" s="57"/>
      <c r="GC170" s="57"/>
      <c r="GD170" s="57"/>
      <c r="GE170" s="57"/>
      <c r="GF170" s="57"/>
      <c r="GG170" s="57"/>
      <c r="GH170" s="57"/>
      <c r="GI170" s="57"/>
      <c r="GJ170" s="57"/>
      <c r="GK170" s="57"/>
      <c r="GL170" s="57"/>
      <c r="GM170" s="57"/>
      <c r="GN170" s="57"/>
      <c r="GO170" s="57"/>
      <c r="GP170" s="57"/>
      <c r="GQ170" s="57"/>
      <c r="GR170" s="57"/>
      <c r="GS170" s="57"/>
      <c r="GT170" s="57"/>
      <c r="GU170" s="57"/>
      <c r="GV170" s="57"/>
      <c r="GW170" s="57"/>
      <c r="GX170" s="57"/>
      <c r="GY170" s="57"/>
      <c r="GZ170" s="57"/>
      <c r="HA170" s="57"/>
      <c r="HB170" s="57"/>
      <c r="HC170" s="57"/>
      <c r="HD170" s="57"/>
      <c r="HE170" s="57"/>
      <c r="HF170" s="57"/>
      <c r="HG170" s="57"/>
      <c r="HH170" s="57"/>
      <c r="HI170" s="57"/>
      <c r="HJ170" s="57"/>
      <c r="HK170" s="57"/>
      <c r="HL170" s="57"/>
      <c r="HM170" s="57"/>
      <c r="HN170" s="57"/>
      <c r="HO170" s="57"/>
      <c r="HP170" s="57"/>
      <c r="HQ170" s="57"/>
      <c r="HR170" s="57"/>
      <c r="HS170" s="57"/>
      <c r="HT170" s="57"/>
      <c r="HU170" s="57"/>
      <c r="HV170" s="57"/>
      <c r="HW170" s="57"/>
      <c r="HX170" s="57"/>
      <c r="HY170" s="57"/>
      <c r="HZ170" s="57"/>
      <c r="IA170" s="57"/>
      <c r="IB170" s="57"/>
      <c r="IC170" s="57"/>
      <c r="ID170" s="57"/>
      <c r="IE170" s="57"/>
      <c r="IF170" s="57"/>
      <c r="IG170" s="57"/>
      <c r="IH170" s="57"/>
      <c r="II170" s="57"/>
      <c r="IJ170" s="57"/>
      <c r="IK170" s="57"/>
      <c r="IL170" s="57"/>
      <c r="IM170" s="57"/>
      <c r="IN170" s="57"/>
      <c r="IO170" s="57"/>
      <c r="IP170" s="57"/>
      <c r="IQ170" s="57"/>
      <c r="IR170" s="57"/>
      <c r="IS170" s="57"/>
      <c r="IT170" s="57"/>
      <c r="IU170" s="57"/>
      <c r="IV170" s="57"/>
      <c r="IW170" s="57"/>
      <c r="IX170" s="57"/>
      <c r="IY170" s="57"/>
      <c r="IZ170" s="57"/>
      <c r="JA170" s="57"/>
      <c r="JB170" s="57"/>
      <c r="JC170" s="57"/>
      <c r="JD170" s="57"/>
      <c r="JE170" s="57"/>
      <c r="JF170" s="57"/>
      <c r="JG170" s="57"/>
      <c r="JH170" s="57"/>
      <c r="JI170" s="57"/>
      <c r="JJ170" s="57"/>
      <c r="JK170" s="57"/>
      <c r="JL170" s="57"/>
      <c r="JM170" s="57"/>
      <c r="JN170" s="57"/>
      <c r="JO170" s="57"/>
      <c r="JP170" s="57"/>
      <c r="JQ170" s="57"/>
      <c r="JR170" s="57"/>
      <c r="JS170" s="57"/>
      <c r="JT170" s="57"/>
      <c r="JU170" s="57"/>
      <c r="JV170" s="57"/>
      <c r="JW170" s="57"/>
      <c r="JX170" s="57"/>
      <c r="JY170" s="57"/>
      <c r="JZ170" s="57"/>
      <c r="KA170" s="57"/>
      <c r="KB170" s="57"/>
      <c r="KC170" s="57"/>
      <c r="KD170" s="57"/>
      <c r="KE170" s="57"/>
      <c r="KF170" s="57"/>
      <c r="KG170" s="57"/>
      <c r="KH170" s="57"/>
      <c r="KI170" s="57"/>
      <c r="KJ170" s="57"/>
      <c r="KK170" s="57"/>
      <c r="KL170" s="57"/>
      <c r="KM170" s="57"/>
      <c r="KN170" s="57"/>
      <c r="KO170" s="57"/>
      <c r="KP170" s="57"/>
      <c r="KQ170" s="57"/>
      <c r="KR170" s="57"/>
      <c r="KS170" s="57"/>
      <c r="KT170" s="57"/>
      <c r="KU170" s="57"/>
      <c r="KV170" s="57"/>
      <c r="KW170" s="57"/>
      <c r="KX170" s="57"/>
      <c r="KY170" s="57"/>
      <c r="KZ170" s="57"/>
      <c r="LA170" s="57"/>
      <c r="LB170" s="57"/>
      <c r="LC170" s="57"/>
      <c r="LD170" s="57"/>
      <c r="LE170" s="57"/>
      <c r="LF170" s="57"/>
      <c r="LG170" s="57"/>
      <c r="LH170" s="57"/>
      <c r="LI170" s="57"/>
      <c r="LJ170" s="57"/>
      <c r="LK170" s="57"/>
      <c r="LL170" s="57"/>
      <c r="LM170" s="57"/>
      <c r="LN170" s="57"/>
      <c r="LO170" s="57"/>
      <c r="LP170" s="57"/>
      <c r="LQ170" s="57"/>
      <c r="LR170" s="57"/>
      <c r="LS170" s="57"/>
      <c r="LT170" s="57"/>
      <c r="LU170" s="57"/>
      <c r="LV170" s="57"/>
      <c r="LW170" s="57"/>
      <c r="LX170" s="57"/>
      <c r="LY170" s="57"/>
      <c r="LZ170" s="57"/>
      <c r="MA170" s="57"/>
      <c r="MB170" s="57"/>
      <c r="MC170" s="57"/>
      <c r="MD170" s="57"/>
      <c r="ME170" s="57"/>
      <c r="MF170" s="57"/>
      <c r="MG170" s="57"/>
      <c r="MH170" s="57"/>
      <c r="MI170" s="57"/>
      <c r="MJ170" s="57"/>
      <c r="MK170" s="57"/>
      <c r="ML170" s="57"/>
      <c r="MM170" s="57"/>
      <c r="MN170" s="57"/>
      <c r="MO170" s="57"/>
      <c r="MP170" s="57"/>
      <c r="MQ170" s="57"/>
      <c r="MR170" s="57"/>
      <c r="MS170" s="57"/>
      <c r="MT170" s="57"/>
      <c r="MU170" s="57"/>
      <c r="MV170" s="57"/>
      <c r="MW170" s="57"/>
      <c r="MX170" s="57"/>
      <c r="MY170" s="57"/>
      <c r="MZ170" s="57"/>
      <c r="NA170" s="57"/>
      <c r="NB170" s="57"/>
      <c r="NC170" s="57"/>
      <c r="ND170" s="57"/>
      <c r="NE170" s="57"/>
      <c r="NF170" s="57"/>
      <c r="NG170" s="57"/>
      <c r="NH170" s="57"/>
      <c r="NI170" s="57"/>
      <c r="NJ170" s="57"/>
      <c r="NK170" s="57"/>
      <c r="NL170" s="57"/>
      <c r="NM170" s="57"/>
      <c r="NN170" s="57"/>
      <c r="NO170" s="57"/>
      <c r="NP170" s="57"/>
      <c r="NQ170" s="57"/>
      <c r="NR170" s="57"/>
      <c r="NS170" s="57"/>
      <c r="NT170" s="57"/>
      <c r="NU170" s="57"/>
      <c r="NV170" s="57"/>
      <c r="NW170" s="57"/>
      <c r="NX170" s="57"/>
      <c r="NY170" s="57"/>
      <c r="NZ170" s="57"/>
      <c r="OA170" s="57"/>
      <c r="OB170" s="57"/>
      <c r="OC170" s="57"/>
      <c r="OD170" s="57"/>
      <c r="OE170" s="57"/>
      <c r="OF170" s="57"/>
      <c r="OG170" s="57"/>
      <c r="OH170" s="57"/>
      <c r="OI170" s="57"/>
      <c r="OJ170" s="57"/>
      <c r="OK170" s="57"/>
      <c r="OL170" s="57"/>
      <c r="OM170" s="57"/>
      <c r="ON170" s="57"/>
      <c r="OO170" s="57"/>
      <c r="OP170" s="57"/>
      <c r="OQ170" s="57"/>
      <c r="OR170" s="57"/>
      <c r="OS170" s="57"/>
      <c r="OT170" s="57"/>
      <c r="OU170" s="57"/>
      <c r="OV170" s="57"/>
      <c r="OW170" s="57"/>
      <c r="OX170" s="57"/>
      <c r="OY170" s="57"/>
      <c r="OZ170" s="57"/>
      <c r="PA170" s="57"/>
      <c r="PB170" s="57"/>
      <c r="PC170" s="57"/>
      <c r="PD170" s="57"/>
      <c r="PE170" s="57"/>
      <c r="PF170" s="57"/>
      <c r="PG170" s="57"/>
      <c r="PH170" s="57"/>
      <c r="PI170" s="57"/>
      <c r="PJ170" s="57"/>
      <c r="PK170" s="57"/>
      <c r="PL170" s="57"/>
      <c r="PM170" s="57"/>
      <c r="PN170" s="57"/>
      <c r="PO170" s="57"/>
      <c r="PP170" s="57"/>
      <c r="PQ170" s="57"/>
      <c r="PR170" s="57"/>
      <c r="PS170" s="57"/>
      <c r="PT170" s="57"/>
      <c r="PU170" s="57"/>
      <c r="PV170" s="57"/>
      <c r="PW170" s="57"/>
      <c r="PX170" s="57"/>
      <c r="PY170" s="57"/>
      <c r="PZ170" s="57"/>
      <c r="QA170" s="57"/>
      <c r="QB170" s="57"/>
      <c r="QC170" s="57"/>
      <c r="QD170" s="57"/>
      <c r="QE170" s="57"/>
      <c r="QF170" s="57"/>
      <c r="QG170" s="57"/>
      <c r="QH170" s="57"/>
      <c r="QI170" s="57"/>
      <c r="QJ170" s="57"/>
      <c r="QK170" s="57"/>
      <c r="QL170" s="57"/>
      <c r="QM170" s="57"/>
      <c r="QN170" s="57"/>
      <c r="QO170" s="57"/>
      <c r="QP170" s="57"/>
      <c r="QQ170" s="57"/>
      <c r="QR170" s="57"/>
      <c r="QS170" s="57"/>
      <c r="QT170" s="57"/>
      <c r="QU170" s="57"/>
      <c r="QV170" s="57"/>
      <c r="QW170" s="57"/>
      <c r="QX170" s="57"/>
      <c r="QY170" s="57"/>
      <c r="QZ170" s="57"/>
      <c r="RA170" s="57"/>
      <c r="RB170" s="57"/>
      <c r="RC170" s="57"/>
      <c r="RD170" s="57"/>
      <c r="RE170" s="57"/>
      <c r="RF170" s="57"/>
      <c r="RG170" s="57"/>
      <c r="RH170" s="57"/>
      <c r="RI170" s="57"/>
      <c r="RJ170" s="57"/>
      <c r="RK170" s="57"/>
      <c r="RL170" s="57"/>
      <c r="RM170" s="57"/>
      <c r="RN170" s="57"/>
      <c r="RO170" s="57"/>
      <c r="RP170" s="57"/>
      <c r="RQ170" s="57"/>
      <c r="RR170" s="57"/>
      <c r="RS170" s="57"/>
      <c r="RT170" s="57"/>
      <c r="RU170" s="57"/>
      <c r="RV170" s="57"/>
      <c r="RW170" s="57"/>
      <c r="RX170" s="57"/>
      <c r="RY170" s="57"/>
      <c r="RZ170" s="57"/>
      <c r="SA170" s="57"/>
      <c r="SB170" s="57"/>
      <c r="SC170" s="57"/>
      <c r="SD170" s="57"/>
      <c r="SE170" s="57"/>
      <c r="SF170" s="57"/>
      <c r="SG170" s="57"/>
      <c r="SH170" s="57"/>
      <c r="SI170" s="57"/>
      <c r="SJ170" s="57"/>
      <c r="SK170" s="57"/>
      <c r="SL170" s="57"/>
      <c r="SM170" s="57"/>
      <c r="SN170" s="57"/>
      <c r="SO170" s="57"/>
      <c r="SP170" s="57"/>
      <c r="SQ170" s="57"/>
      <c r="SR170" s="57"/>
      <c r="SS170" s="57"/>
      <c r="ST170" s="57"/>
      <c r="SU170" s="57"/>
      <c r="SV170" s="57"/>
      <c r="SW170" s="57"/>
      <c r="SX170" s="57"/>
      <c r="SY170" s="57"/>
      <c r="SZ170" s="57"/>
      <c r="TA170" s="57"/>
      <c r="TB170" s="57"/>
      <c r="TC170" s="57"/>
      <c r="TD170" s="57"/>
      <c r="TE170" s="57"/>
      <c r="TF170" s="57"/>
      <c r="TG170" s="57"/>
      <c r="TH170" s="57"/>
      <c r="TI170" s="57"/>
      <c r="TJ170" s="57"/>
      <c r="TK170" s="57"/>
      <c r="TL170" s="57"/>
      <c r="TM170" s="57"/>
      <c r="TN170" s="57"/>
      <c r="TO170" s="57"/>
      <c r="TP170" s="57"/>
      <c r="TQ170" s="57"/>
      <c r="TR170" s="57"/>
      <c r="TS170" s="57"/>
      <c r="TT170" s="57"/>
      <c r="TU170" s="57"/>
      <c r="TV170" s="57"/>
      <c r="TW170" s="57"/>
      <c r="TX170" s="57"/>
      <c r="TY170" s="57"/>
      <c r="TZ170" s="57"/>
      <c r="UA170" s="57"/>
      <c r="UB170" s="57"/>
      <c r="UC170" s="57"/>
      <c r="UD170" s="57"/>
      <c r="UE170" s="57"/>
      <c r="UF170" s="57"/>
      <c r="UG170" s="57"/>
      <c r="UH170" s="57"/>
      <c r="UI170" s="57"/>
      <c r="UJ170" s="57"/>
      <c r="UK170" s="57"/>
      <c r="UL170" s="57"/>
      <c r="UM170" s="57"/>
      <c r="UN170" s="57"/>
      <c r="UO170" s="57"/>
      <c r="UP170" s="57"/>
      <c r="UQ170" s="57"/>
      <c r="UR170" s="57"/>
      <c r="US170" s="57"/>
      <c r="UT170" s="57"/>
      <c r="UU170" s="57"/>
      <c r="UV170" s="57"/>
      <c r="UW170" s="57"/>
      <c r="UX170" s="57"/>
      <c r="UY170" s="57"/>
      <c r="UZ170" s="57"/>
      <c r="VA170" s="57"/>
      <c r="VB170" s="57"/>
      <c r="VC170" s="57"/>
      <c r="VD170" s="57"/>
      <c r="VE170" s="57"/>
      <c r="VF170" s="57"/>
      <c r="VG170" s="57"/>
      <c r="VH170" s="57"/>
      <c r="VI170" s="57"/>
      <c r="VJ170" s="57"/>
      <c r="VK170" s="57"/>
      <c r="VL170" s="57"/>
      <c r="VM170" s="57"/>
      <c r="VN170" s="57"/>
      <c r="VO170" s="57"/>
      <c r="VP170" s="57"/>
      <c r="VQ170" s="57"/>
      <c r="VR170" s="57"/>
      <c r="VS170" s="57"/>
      <c r="VT170" s="57"/>
      <c r="VU170" s="57"/>
      <c r="VV170" s="57"/>
      <c r="VW170" s="57"/>
      <c r="VX170" s="57"/>
      <c r="VY170" s="57"/>
      <c r="VZ170" s="57"/>
      <c r="WA170" s="57"/>
      <c r="WB170" s="57"/>
      <c r="WC170" s="57"/>
      <c r="WD170" s="57"/>
      <c r="WE170" s="57"/>
      <c r="WF170" s="57"/>
      <c r="WG170" s="57"/>
      <c r="WH170" s="57"/>
      <c r="WI170" s="57"/>
      <c r="WJ170" s="57"/>
      <c r="WK170" s="57"/>
      <c r="WL170" s="57"/>
      <c r="WM170" s="57"/>
      <c r="WN170" s="57"/>
      <c r="WO170" s="57"/>
      <c r="WP170" s="57"/>
      <c r="WQ170" s="57"/>
      <c r="WR170" s="57"/>
      <c r="WS170" s="57"/>
      <c r="WT170" s="57"/>
      <c r="WU170" s="57"/>
      <c r="WV170" s="57"/>
      <c r="WW170" s="57"/>
      <c r="WX170" s="57"/>
      <c r="WY170" s="57"/>
      <c r="WZ170" s="57"/>
      <c r="XA170" s="57"/>
      <c r="XB170" s="57"/>
      <c r="XC170" s="57"/>
      <c r="XD170" s="57"/>
      <c r="XE170" s="57"/>
      <c r="XF170" s="57"/>
      <c r="XG170" s="57"/>
      <c r="XH170" s="57"/>
      <c r="XI170" s="57"/>
      <c r="XJ170" s="57"/>
      <c r="XK170" s="57"/>
      <c r="XL170" s="57"/>
      <c r="XM170" s="57"/>
      <c r="XN170" s="57"/>
      <c r="XO170" s="57"/>
      <c r="XP170" s="57"/>
      <c r="XQ170" s="57"/>
      <c r="XR170" s="57"/>
      <c r="XS170" s="57"/>
      <c r="XT170" s="57"/>
      <c r="XU170" s="57"/>
      <c r="XV170" s="57"/>
      <c r="XW170" s="57"/>
      <c r="XX170" s="57"/>
      <c r="XY170" s="57"/>
      <c r="XZ170" s="57"/>
      <c r="YA170" s="57"/>
      <c r="YB170" s="57"/>
      <c r="YC170" s="57"/>
      <c r="YD170" s="57"/>
      <c r="YE170" s="57"/>
      <c r="YF170" s="57"/>
      <c r="YG170" s="57"/>
      <c r="YH170" s="57"/>
      <c r="YI170" s="57"/>
      <c r="YJ170" s="57"/>
      <c r="YK170" s="57"/>
      <c r="YL170" s="57"/>
      <c r="YM170" s="57"/>
      <c r="YN170" s="57"/>
      <c r="YO170" s="57"/>
      <c r="YP170" s="57"/>
      <c r="YQ170" s="57"/>
      <c r="YR170" s="57"/>
      <c r="YS170" s="57"/>
      <c r="YT170" s="57"/>
      <c r="YU170" s="57"/>
      <c r="YV170" s="57"/>
      <c r="YW170" s="57"/>
      <c r="YX170" s="57"/>
      <c r="YY170" s="57"/>
    </row>
    <row r="171" spans="2:675" x14ac:dyDescent="0.25">
      <c r="B171" s="155"/>
      <c r="C171" s="61">
        <f t="shared" si="6"/>
        <v>169</v>
      </c>
      <c r="D171" s="57" t="s">
        <v>43</v>
      </c>
      <c r="E171" s="57"/>
      <c r="F171" s="57">
        <f t="shared" ca="1" si="5"/>
        <v>0</v>
      </c>
      <c r="G171" s="57">
        <v>1</v>
      </c>
      <c r="H171" s="57"/>
      <c r="I171" s="57"/>
      <c r="J171" s="57"/>
      <c r="K171" s="57">
        <v>1</v>
      </c>
      <c r="L171" s="57">
        <v>1</v>
      </c>
      <c r="M171" s="57">
        <v>1</v>
      </c>
      <c r="N171" s="57">
        <v>1</v>
      </c>
      <c r="O171" s="57">
        <v>1</v>
      </c>
      <c r="P171" s="57">
        <v>1</v>
      </c>
      <c r="Q171" s="57"/>
      <c r="R171" s="57">
        <v>1</v>
      </c>
      <c r="S171" s="57">
        <v>1</v>
      </c>
      <c r="T171" s="57">
        <v>1</v>
      </c>
      <c r="U171" s="57">
        <v>1</v>
      </c>
      <c r="V171" s="57">
        <v>1</v>
      </c>
      <c r="W171" s="57">
        <v>1</v>
      </c>
      <c r="X171" s="57"/>
      <c r="Y171" s="57"/>
      <c r="Z171" s="57">
        <v>1</v>
      </c>
      <c r="AA171" s="57">
        <v>1</v>
      </c>
      <c r="AB171" s="57">
        <v>1</v>
      </c>
      <c r="AC171" s="57">
        <v>1</v>
      </c>
      <c r="AD171" s="57">
        <v>1</v>
      </c>
      <c r="AE171" s="57">
        <v>1</v>
      </c>
      <c r="AF171" s="57">
        <v>1</v>
      </c>
      <c r="AG171" s="57">
        <v>1</v>
      </c>
      <c r="AH171" s="57">
        <v>1</v>
      </c>
      <c r="AI171" s="57">
        <v>0</v>
      </c>
      <c r="AJ171" s="57">
        <v>0</v>
      </c>
      <c r="AK171" s="57">
        <v>0</v>
      </c>
      <c r="AL171" s="57">
        <v>0</v>
      </c>
      <c r="AM171" s="57">
        <v>0</v>
      </c>
      <c r="AN171" s="57">
        <v>0</v>
      </c>
      <c r="AO171" s="57">
        <v>0</v>
      </c>
      <c r="AP171" s="57">
        <v>0</v>
      </c>
      <c r="AQ171" s="57">
        <v>0</v>
      </c>
      <c r="AR171" s="57">
        <v>0</v>
      </c>
      <c r="AS171" s="57">
        <v>0</v>
      </c>
      <c r="AT171" s="57">
        <v>0</v>
      </c>
      <c r="AU171" s="57">
        <v>0</v>
      </c>
      <c r="AV171" s="57">
        <v>0</v>
      </c>
      <c r="AW171" s="57">
        <v>1</v>
      </c>
      <c r="AX171" s="57">
        <v>1</v>
      </c>
      <c r="AY171" s="57">
        <v>1</v>
      </c>
      <c r="AZ171" s="57">
        <v>1</v>
      </c>
      <c r="BA171" s="57">
        <v>0</v>
      </c>
      <c r="BB171" s="57">
        <v>0</v>
      </c>
      <c r="BC171" s="57">
        <v>0</v>
      </c>
      <c r="BD171" s="57">
        <v>0</v>
      </c>
      <c r="BE171" s="57">
        <v>0</v>
      </c>
      <c r="BF171" s="57">
        <v>0</v>
      </c>
      <c r="BG171" s="57">
        <v>0</v>
      </c>
      <c r="BH171" s="57">
        <v>0</v>
      </c>
      <c r="BI171" s="57">
        <v>0</v>
      </c>
      <c r="BJ171" s="57">
        <v>0</v>
      </c>
      <c r="BK171" s="57">
        <v>0</v>
      </c>
      <c r="BL171" s="57">
        <v>0</v>
      </c>
      <c r="BM171" s="57">
        <v>0</v>
      </c>
      <c r="BN171" s="57">
        <v>0</v>
      </c>
      <c r="BO171" s="57">
        <v>0</v>
      </c>
      <c r="BP171" s="57">
        <v>0</v>
      </c>
      <c r="BQ171" s="57">
        <v>0</v>
      </c>
      <c r="BR171" s="57">
        <v>0</v>
      </c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  <c r="DF171" s="57"/>
      <c r="DG171" s="57"/>
      <c r="DH171" s="57"/>
      <c r="DI171" s="57"/>
      <c r="DJ171" s="57"/>
      <c r="DK171" s="57"/>
      <c r="DL171" s="57"/>
      <c r="DM171" s="57"/>
      <c r="DN171" s="57"/>
      <c r="DO171" s="57"/>
      <c r="DP171" s="57"/>
      <c r="DQ171" s="57"/>
      <c r="DR171" s="57"/>
      <c r="DS171" s="57"/>
      <c r="DT171" s="57"/>
      <c r="DU171" s="57"/>
      <c r="DV171" s="57"/>
      <c r="DW171" s="57"/>
      <c r="DX171" s="57"/>
      <c r="DY171" s="57"/>
      <c r="DZ171" s="57"/>
      <c r="EA171" s="57"/>
      <c r="EB171" s="57"/>
      <c r="EC171" s="57"/>
      <c r="ED171" s="57"/>
      <c r="EE171" s="57"/>
      <c r="EF171" s="57"/>
      <c r="EG171" s="57"/>
      <c r="EH171" s="57"/>
      <c r="EI171" s="57"/>
      <c r="EJ171" s="57"/>
      <c r="EK171" s="57"/>
      <c r="EL171" s="57"/>
      <c r="EM171" s="57"/>
      <c r="EN171" s="57"/>
      <c r="EO171" s="57"/>
      <c r="EP171" s="57"/>
      <c r="EQ171" s="57"/>
      <c r="ER171" s="57"/>
      <c r="ES171" s="57"/>
      <c r="ET171" s="57"/>
      <c r="EU171" s="57"/>
      <c r="EV171" s="57"/>
      <c r="EW171" s="57"/>
      <c r="EX171" s="57"/>
      <c r="EY171" s="57"/>
      <c r="EZ171" s="57"/>
      <c r="FA171" s="57"/>
      <c r="FB171" s="57"/>
      <c r="FC171" s="57"/>
      <c r="FD171" s="57"/>
      <c r="FE171" s="57"/>
      <c r="FF171" s="57"/>
      <c r="FG171" s="57"/>
      <c r="FH171" s="57"/>
      <c r="FI171" s="57"/>
      <c r="FJ171" s="57"/>
      <c r="FK171" s="57"/>
      <c r="FL171" s="57"/>
      <c r="FM171" s="57"/>
      <c r="FN171" s="57"/>
      <c r="FO171" s="57"/>
      <c r="FP171" s="57"/>
      <c r="FQ171" s="57"/>
      <c r="FR171" s="57"/>
      <c r="FS171" s="57"/>
      <c r="FT171" s="57"/>
      <c r="FU171" s="57"/>
      <c r="FV171" s="57"/>
      <c r="FW171" s="57"/>
      <c r="FX171" s="57"/>
      <c r="FY171" s="57"/>
      <c r="FZ171" s="57"/>
      <c r="GA171" s="57"/>
      <c r="GB171" s="57"/>
      <c r="GC171" s="57"/>
      <c r="GD171" s="57"/>
      <c r="GE171" s="57"/>
      <c r="GF171" s="57"/>
      <c r="GG171" s="57"/>
      <c r="GH171" s="57"/>
      <c r="GI171" s="57"/>
      <c r="GJ171" s="57"/>
      <c r="GK171" s="57"/>
      <c r="GL171" s="57"/>
      <c r="GM171" s="57"/>
      <c r="GN171" s="57"/>
      <c r="GO171" s="57"/>
      <c r="GP171" s="57"/>
      <c r="GQ171" s="57"/>
      <c r="GR171" s="57"/>
      <c r="GS171" s="57"/>
      <c r="GT171" s="57"/>
      <c r="GU171" s="57"/>
      <c r="GV171" s="57"/>
      <c r="GW171" s="57"/>
      <c r="GX171" s="57"/>
      <c r="GY171" s="57"/>
      <c r="GZ171" s="57"/>
      <c r="HA171" s="57"/>
      <c r="HB171" s="57"/>
      <c r="HC171" s="57"/>
      <c r="HD171" s="57"/>
      <c r="HE171" s="57"/>
      <c r="HF171" s="57"/>
      <c r="HG171" s="57"/>
      <c r="HH171" s="57"/>
      <c r="HI171" s="57"/>
      <c r="HJ171" s="57"/>
      <c r="HK171" s="57"/>
      <c r="HL171" s="57"/>
      <c r="HM171" s="57"/>
      <c r="HN171" s="57"/>
      <c r="HO171" s="57"/>
      <c r="HP171" s="57"/>
      <c r="HQ171" s="57"/>
      <c r="HR171" s="57"/>
      <c r="HS171" s="57"/>
      <c r="HT171" s="57"/>
      <c r="HU171" s="57"/>
      <c r="HV171" s="57"/>
      <c r="HW171" s="57"/>
      <c r="HX171" s="57"/>
      <c r="HY171" s="57"/>
      <c r="HZ171" s="57"/>
      <c r="IA171" s="57"/>
      <c r="IB171" s="57"/>
      <c r="IC171" s="57"/>
      <c r="ID171" s="57"/>
      <c r="IE171" s="57"/>
      <c r="IF171" s="57"/>
      <c r="IG171" s="57"/>
      <c r="IH171" s="57"/>
      <c r="II171" s="57"/>
      <c r="IJ171" s="57"/>
      <c r="IK171" s="57"/>
      <c r="IL171" s="57"/>
      <c r="IM171" s="57"/>
      <c r="IN171" s="57"/>
      <c r="IO171" s="57"/>
      <c r="IP171" s="57"/>
      <c r="IQ171" s="57"/>
      <c r="IR171" s="57"/>
      <c r="IS171" s="57"/>
      <c r="IT171" s="57"/>
      <c r="IU171" s="57"/>
      <c r="IV171" s="57"/>
      <c r="IW171" s="57"/>
      <c r="IX171" s="57"/>
      <c r="IY171" s="57"/>
      <c r="IZ171" s="57"/>
      <c r="JA171" s="57"/>
      <c r="JB171" s="57"/>
      <c r="JC171" s="57"/>
      <c r="JD171" s="57"/>
      <c r="JE171" s="57"/>
      <c r="JF171" s="57"/>
      <c r="JG171" s="57"/>
      <c r="JH171" s="57"/>
      <c r="JI171" s="57"/>
      <c r="JJ171" s="57"/>
      <c r="JK171" s="57"/>
      <c r="JL171" s="57"/>
      <c r="JM171" s="57"/>
      <c r="JN171" s="57"/>
      <c r="JO171" s="57"/>
      <c r="JP171" s="57"/>
      <c r="JQ171" s="57"/>
      <c r="JR171" s="57"/>
      <c r="JS171" s="57"/>
      <c r="JT171" s="57"/>
      <c r="JU171" s="57"/>
      <c r="JV171" s="57"/>
      <c r="JW171" s="57"/>
      <c r="JX171" s="57"/>
      <c r="JY171" s="57"/>
      <c r="JZ171" s="57"/>
      <c r="KA171" s="57"/>
      <c r="KB171" s="57"/>
      <c r="KC171" s="57"/>
      <c r="KD171" s="57"/>
      <c r="KE171" s="57"/>
      <c r="KF171" s="57"/>
      <c r="KG171" s="57"/>
      <c r="KH171" s="57"/>
      <c r="KI171" s="57"/>
      <c r="KJ171" s="57"/>
      <c r="KK171" s="57"/>
      <c r="KL171" s="57"/>
      <c r="KM171" s="57"/>
      <c r="KN171" s="57"/>
      <c r="KO171" s="57"/>
      <c r="KP171" s="57"/>
      <c r="KQ171" s="57"/>
      <c r="KR171" s="57"/>
      <c r="KS171" s="57"/>
      <c r="KT171" s="57"/>
      <c r="KU171" s="57"/>
      <c r="KV171" s="57"/>
      <c r="KW171" s="57"/>
      <c r="KX171" s="57"/>
      <c r="KY171" s="57"/>
      <c r="KZ171" s="57"/>
      <c r="LA171" s="57"/>
      <c r="LB171" s="57"/>
      <c r="LC171" s="57"/>
      <c r="LD171" s="57"/>
      <c r="LE171" s="57"/>
      <c r="LF171" s="57"/>
      <c r="LG171" s="57"/>
      <c r="LH171" s="57"/>
      <c r="LI171" s="57"/>
      <c r="LJ171" s="57"/>
      <c r="LK171" s="57"/>
      <c r="LL171" s="57"/>
      <c r="LM171" s="57"/>
      <c r="LN171" s="57"/>
      <c r="LO171" s="57"/>
      <c r="LP171" s="57"/>
      <c r="LQ171" s="57"/>
      <c r="LR171" s="57"/>
      <c r="LS171" s="57"/>
      <c r="LT171" s="57"/>
      <c r="LU171" s="57"/>
      <c r="LV171" s="57"/>
      <c r="LW171" s="57"/>
      <c r="LX171" s="57"/>
      <c r="LY171" s="57"/>
      <c r="LZ171" s="57"/>
      <c r="MA171" s="57"/>
      <c r="MB171" s="57"/>
      <c r="MC171" s="57"/>
      <c r="MD171" s="57"/>
      <c r="ME171" s="57"/>
      <c r="MF171" s="57"/>
      <c r="MG171" s="57"/>
      <c r="MH171" s="57"/>
      <c r="MI171" s="57"/>
      <c r="MJ171" s="57"/>
      <c r="MK171" s="57"/>
      <c r="ML171" s="57"/>
      <c r="MM171" s="57"/>
      <c r="MN171" s="57"/>
      <c r="MO171" s="57"/>
      <c r="MP171" s="57"/>
      <c r="MQ171" s="57"/>
      <c r="MR171" s="57"/>
      <c r="MS171" s="57"/>
      <c r="MT171" s="57"/>
      <c r="MU171" s="57"/>
      <c r="MV171" s="57"/>
      <c r="MW171" s="57"/>
      <c r="MX171" s="57"/>
      <c r="MY171" s="57"/>
      <c r="MZ171" s="57"/>
      <c r="NA171" s="57"/>
      <c r="NB171" s="57"/>
      <c r="NC171" s="57"/>
      <c r="ND171" s="57"/>
      <c r="NE171" s="57"/>
      <c r="NF171" s="57"/>
      <c r="NG171" s="57"/>
      <c r="NH171" s="57"/>
      <c r="NI171" s="57"/>
      <c r="NJ171" s="57"/>
      <c r="NK171" s="57"/>
      <c r="NL171" s="57"/>
      <c r="NM171" s="57"/>
      <c r="NN171" s="57"/>
      <c r="NO171" s="57"/>
      <c r="NP171" s="57"/>
      <c r="NQ171" s="57"/>
      <c r="NR171" s="57"/>
      <c r="NS171" s="57"/>
      <c r="NT171" s="57"/>
      <c r="NU171" s="57"/>
      <c r="NV171" s="57"/>
      <c r="NW171" s="57"/>
      <c r="NX171" s="57"/>
      <c r="NY171" s="57"/>
      <c r="NZ171" s="57"/>
      <c r="OA171" s="57"/>
      <c r="OB171" s="57"/>
      <c r="OC171" s="57"/>
      <c r="OD171" s="57"/>
      <c r="OE171" s="57"/>
      <c r="OF171" s="57"/>
      <c r="OG171" s="57"/>
      <c r="OH171" s="57"/>
      <c r="OI171" s="57"/>
      <c r="OJ171" s="57"/>
      <c r="OK171" s="57"/>
      <c r="OL171" s="57"/>
      <c r="OM171" s="57"/>
      <c r="ON171" s="57"/>
      <c r="OO171" s="57"/>
      <c r="OP171" s="57"/>
      <c r="OQ171" s="57"/>
      <c r="OR171" s="57"/>
      <c r="OS171" s="57"/>
      <c r="OT171" s="57"/>
      <c r="OU171" s="57"/>
      <c r="OV171" s="57"/>
      <c r="OW171" s="57"/>
      <c r="OX171" s="57"/>
      <c r="OY171" s="57"/>
      <c r="OZ171" s="57"/>
      <c r="PA171" s="57"/>
      <c r="PB171" s="57"/>
      <c r="PC171" s="57"/>
      <c r="PD171" s="57"/>
      <c r="PE171" s="57"/>
      <c r="PF171" s="57"/>
      <c r="PG171" s="57"/>
      <c r="PH171" s="57"/>
      <c r="PI171" s="57"/>
      <c r="PJ171" s="57"/>
      <c r="PK171" s="57"/>
      <c r="PL171" s="57"/>
      <c r="PM171" s="57"/>
      <c r="PN171" s="57"/>
      <c r="PO171" s="57"/>
      <c r="PP171" s="57"/>
      <c r="PQ171" s="57"/>
      <c r="PR171" s="57"/>
      <c r="PS171" s="57"/>
      <c r="PT171" s="57"/>
      <c r="PU171" s="57"/>
      <c r="PV171" s="57"/>
      <c r="PW171" s="57"/>
      <c r="PX171" s="57"/>
      <c r="PY171" s="57"/>
      <c r="PZ171" s="57"/>
      <c r="QA171" s="57"/>
      <c r="QB171" s="57"/>
      <c r="QC171" s="57"/>
      <c r="QD171" s="57"/>
      <c r="QE171" s="57"/>
      <c r="QF171" s="57"/>
      <c r="QG171" s="57"/>
      <c r="QH171" s="57"/>
      <c r="QI171" s="57"/>
      <c r="QJ171" s="57"/>
      <c r="QK171" s="57"/>
      <c r="QL171" s="57"/>
      <c r="QM171" s="57"/>
      <c r="QN171" s="57"/>
      <c r="QO171" s="57"/>
      <c r="QP171" s="57"/>
      <c r="QQ171" s="57"/>
      <c r="QR171" s="57"/>
      <c r="QS171" s="57"/>
      <c r="QT171" s="57"/>
      <c r="QU171" s="57"/>
      <c r="QV171" s="57"/>
      <c r="QW171" s="57"/>
      <c r="QX171" s="57"/>
      <c r="QY171" s="57"/>
      <c r="QZ171" s="57"/>
      <c r="RA171" s="57"/>
      <c r="RB171" s="57"/>
      <c r="RC171" s="57"/>
      <c r="RD171" s="57"/>
      <c r="RE171" s="57"/>
      <c r="RF171" s="57"/>
      <c r="RG171" s="57"/>
      <c r="RH171" s="57"/>
      <c r="RI171" s="57"/>
      <c r="RJ171" s="57"/>
      <c r="RK171" s="57"/>
      <c r="RL171" s="57"/>
      <c r="RM171" s="57"/>
      <c r="RN171" s="57"/>
      <c r="RO171" s="57"/>
      <c r="RP171" s="57"/>
      <c r="RQ171" s="57"/>
      <c r="RR171" s="57"/>
      <c r="RS171" s="57"/>
      <c r="RT171" s="57"/>
      <c r="RU171" s="57"/>
      <c r="RV171" s="57"/>
      <c r="RW171" s="57"/>
      <c r="RX171" s="57"/>
      <c r="RY171" s="57"/>
      <c r="RZ171" s="57"/>
      <c r="SA171" s="57"/>
      <c r="SB171" s="57"/>
      <c r="SC171" s="57"/>
      <c r="SD171" s="57"/>
      <c r="SE171" s="57"/>
      <c r="SF171" s="57"/>
      <c r="SG171" s="57"/>
      <c r="SH171" s="57"/>
      <c r="SI171" s="57"/>
      <c r="SJ171" s="57"/>
      <c r="SK171" s="57"/>
      <c r="SL171" s="57"/>
      <c r="SM171" s="57"/>
      <c r="SN171" s="57"/>
      <c r="SO171" s="57"/>
      <c r="SP171" s="57"/>
      <c r="SQ171" s="57"/>
      <c r="SR171" s="57"/>
      <c r="SS171" s="57"/>
      <c r="ST171" s="57"/>
      <c r="SU171" s="57"/>
      <c r="SV171" s="57"/>
      <c r="SW171" s="57"/>
      <c r="SX171" s="57"/>
      <c r="SY171" s="57"/>
      <c r="SZ171" s="57"/>
      <c r="TA171" s="57"/>
      <c r="TB171" s="57"/>
      <c r="TC171" s="57"/>
      <c r="TD171" s="57"/>
      <c r="TE171" s="57"/>
      <c r="TF171" s="57"/>
      <c r="TG171" s="57"/>
      <c r="TH171" s="57"/>
      <c r="TI171" s="57"/>
      <c r="TJ171" s="57"/>
      <c r="TK171" s="57"/>
      <c r="TL171" s="57"/>
      <c r="TM171" s="57"/>
      <c r="TN171" s="57"/>
      <c r="TO171" s="57"/>
      <c r="TP171" s="57"/>
      <c r="TQ171" s="57"/>
      <c r="TR171" s="57"/>
      <c r="TS171" s="57"/>
      <c r="TT171" s="57"/>
      <c r="TU171" s="57"/>
      <c r="TV171" s="57"/>
      <c r="TW171" s="57"/>
      <c r="TX171" s="57"/>
      <c r="TY171" s="57"/>
      <c r="TZ171" s="57"/>
      <c r="UA171" s="57"/>
      <c r="UB171" s="57"/>
      <c r="UC171" s="57"/>
      <c r="UD171" s="57"/>
      <c r="UE171" s="57"/>
      <c r="UF171" s="57"/>
      <c r="UG171" s="57"/>
      <c r="UH171" s="57"/>
      <c r="UI171" s="57"/>
      <c r="UJ171" s="57"/>
      <c r="UK171" s="57"/>
      <c r="UL171" s="57"/>
      <c r="UM171" s="57"/>
      <c r="UN171" s="57"/>
      <c r="UO171" s="57"/>
      <c r="UP171" s="57"/>
      <c r="UQ171" s="57"/>
      <c r="UR171" s="57"/>
      <c r="US171" s="57"/>
      <c r="UT171" s="57"/>
      <c r="UU171" s="57"/>
      <c r="UV171" s="57"/>
      <c r="UW171" s="57"/>
      <c r="UX171" s="57"/>
      <c r="UY171" s="57"/>
      <c r="UZ171" s="57"/>
      <c r="VA171" s="57"/>
      <c r="VB171" s="57"/>
      <c r="VC171" s="57"/>
      <c r="VD171" s="57"/>
      <c r="VE171" s="57"/>
      <c r="VF171" s="57"/>
      <c r="VG171" s="57"/>
      <c r="VH171" s="57"/>
      <c r="VI171" s="57"/>
      <c r="VJ171" s="57"/>
      <c r="VK171" s="57"/>
      <c r="VL171" s="57"/>
      <c r="VM171" s="57"/>
      <c r="VN171" s="57"/>
      <c r="VO171" s="57"/>
      <c r="VP171" s="57"/>
      <c r="VQ171" s="57"/>
      <c r="VR171" s="57"/>
      <c r="VS171" s="57"/>
      <c r="VT171" s="57"/>
      <c r="VU171" s="57"/>
      <c r="VV171" s="57"/>
      <c r="VW171" s="57"/>
      <c r="VX171" s="57"/>
      <c r="VY171" s="57"/>
      <c r="VZ171" s="57"/>
      <c r="WA171" s="57"/>
      <c r="WB171" s="57"/>
      <c r="WC171" s="57"/>
      <c r="WD171" s="57"/>
      <c r="WE171" s="57"/>
      <c r="WF171" s="57"/>
      <c r="WG171" s="57"/>
      <c r="WH171" s="57"/>
      <c r="WI171" s="57"/>
      <c r="WJ171" s="57"/>
      <c r="WK171" s="57"/>
      <c r="WL171" s="57"/>
      <c r="WM171" s="57"/>
      <c r="WN171" s="57"/>
      <c r="WO171" s="57"/>
      <c r="WP171" s="57"/>
      <c r="WQ171" s="57"/>
      <c r="WR171" s="57"/>
      <c r="WS171" s="57"/>
      <c r="WT171" s="57"/>
      <c r="WU171" s="57"/>
      <c r="WV171" s="57"/>
      <c r="WW171" s="57"/>
      <c r="WX171" s="57"/>
      <c r="WY171" s="57"/>
      <c r="WZ171" s="57"/>
      <c r="XA171" s="57"/>
      <c r="XB171" s="57"/>
      <c r="XC171" s="57"/>
      <c r="XD171" s="57"/>
      <c r="XE171" s="57"/>
      <c r="XF171" s="57"/>
      <c r="XG171" s="57"/>
      <c r="XH171" s="57"/>
      <c r="XI171" s="57"/>
      <c r="XJ171" s="57"/>
      <c r="XK171" s="57"/>
      <c r="XL171" s="57"/>
      <c r="XM171" s="57"/>
      <c r="XN171" s="57"/>
      <c r="XO171" s="57"/>
      <c r="XP171" s="57"/>
      <c r="XQ171" s="57"/>
      <c r="XR171" s="57"/>
      <c r="XS171" s="57"/>
      <c r="XT171" s="57"/>
      <c r="XU171" s="57"/>
      <c r="XV171" s="57"/>
      <c r="XW171" s="57"/>
      <c r="XX171" s="57"/>
      <c r="XY171" s="57"/>
      <c r="XZ171" s="57"/>
      <c r="YA171" s="57"/>
      <c r="YB171" s="57"/>
      <c r="YC171" s="57"/>
      <c r="YD171" s="57"/>
      <c r="YE171" s="57"/>
      <c r="YF171" s="57"/>
      <c r="YG171" s="57"/>
      <c r="YH171" s="57"/>
      <c r="YI171" s="57"/>
      <c r="YJ171" s="57"/>
      <c r="YK171" s="57"/>
      <c r="YL171" s="57"/>
      <c r="YM171" s="57"/>
      <c r="YN171" s="57"/>
      <c r="YO171" s="57"/>
      <c r="YP171" s="57"/>
      <c r="YQ171" s="57"/>
      <c r="YR171" s="57"/>
      <c r="YS171" s="57"/>
      <c r="YT171" s="57"/>
      <c r="YU171" s="57"/>
      <c r="YV171" s="57"/>
      <c r="YW171" s="57"/>
      <c r="YX171" s="57"/>
      <c r="YY171" s="57"/>
    </row>
    <row r="172" spans="2:675" x14ac:dyDescent="0.25">
      <c r="B172" s="155"/>
      <c r="C172" s="61">
        <f t="shared" si="6"/>
        <v>170</v>
      </c>
      <c r="D172" s="57" t="s">
        <v>41</v>
      </c>
      <c r="E172" s="57"/>
      <c r="F172" s="57">
        <f t="shared" ca="1" si="5"/>
        <v>0</v>
      </c>
      <c r="G172" s="57">
        <v>0</v>
      </c>
      <c r="H172" s="57"/>
      <c r="I172" s="57"/>
      <c r="J172" s="57"/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/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/>
      <c r="Y172" s="57"/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/>
      <c r="AF172" s="57">
        <v>0</v>
      </c>
      <c r="AG172" s="57">
        <v>0</v>
      </c>
      <c r="AH172" s="57">
        <v>0</v>
      </c>
      <c r="AI172" s="57">
        <v>0</v>
      </c>
      <c r="AJ172" s="57">
        <v>0</v>
      </c>
      <c r="AK172" s="57">
        <v>0</v>
      </c>
      <c r="AL172" s="57">
        <v>0</v>
      </c>
      <c r="AM172" s="57">
        <v>0</v>
      </c>
      <c r="AN172" s="57">
        <v>0</v>
      </c>
      <c r="AO172" s="57">
        <v>0</v>
      </c>
      <c r="AP172" s="57">
        <v>0</v>
      </c>
      <c r="AQ172" s="57">
        <v>0</v>
      </c>
      <c r="AR172" s="57">
        <v>0</v>
      </c>
      <c r="AS172" s="57"/>
      <c r="AT172" s="57">
        <v>0</v>
      </c>
      <c r="AU172" s="57">
        <v>0</v>
      </c>
      <c r="AV172" s="57">
        <v>0</v>
      </c>
      <c r="AW172" s="57">
        <v>0</v>
      </c>
      <c r="AX172" s="57">
        <v>0</v>
      </c>
      <c r="AY172" s="57">
        <v>0</v>
      </c>
      <c r="AZ172" s="57">
        <v>0</v>
      </c>
      <c r="BA172" s="57">
        <v>0</v>
      </c>
      <c r="BB172" s="57">
        <v>0</v>
      </c>
      <c r="BC172" s="57">
        <v>0</v>
      </c>
      <c r="BD172" s="57">
        <v>0</v>
      </c>
      <c r="BE172" s="57">
        <v>0</v>
      </c>
      <c r="BF172" s="57">
        <v>0</v>
      </c>
      <c r="BG172" s="57">
        <v>0</v>
      </c>
      <c r="BH172" s="57">
        <v>0</v>
      </c>
      <c r="BI172" s="57">
        <v>0</v>
      </c>
      <c r="BJ172" s="57">
        <v>0</v>
      </c>
      <c r="BK172" s="57">
        <v>0</v>
      </c>
      <c r="BL172" s="57">
        <v>0</v>
      </c>
      <c r="BM172" s="57">
        <v>0</v>
      </c>
      <c r="BN172" s="57">
        <v>0</v>
      </c>
      <c r="BO172" s="57">
        <v>0</v>
      </c>
      <c r="BP172" s="57">
        <v>0</v>
      </c>
      <c r="BQ172" s="57">
        <v>0</v>
      </c>
      <c r="BR172" s="57">
        <v>0</v>
      </c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  <c r="DF172" s="57"/>
      <c r="DG172" s="57"/>
      <c r="DH172" s="57"/>
      <c r="DI172" s="57"/>
      <c r="DJ172" s="57"/>
      <c r="DK172" s="57"/>
      <c r="DL172" s="57"/>
      <c r="DM172" s="57"/>
      <c r="DN172" s="57"/>
      <c r="DO172" s="57"/>
      <c r="DP172" s="57"/>
      <c r="DQ172" s="57"/>
      <c r="DR172" s="57"/>
      <c r="DS172" s="57"/>
      <c r="DT172" s="57"/>
      <c r="DU172" s="57"/>
      <c r="DV172" s="57"/>
      <c r="DW172" s="57"/>
      <c r="DX172" s="57"/>
      <c r="DY172" s="57"/>
      <c r="DZ172" s="57"/>
      <c r="EA172" s="57"/>
      <c r="EB172" s="57"/>
      <c r="EC172" s="57"/>
      <c r="ED172" s="57"/>
      <c r="EE172" s="57"/>
      <c r="EF172" s="57"/>
      <c r="EG172" s="57"/>
      <c r="EH172" s="57"/>
      <c r="EI172" s="57"/>
      <c r="EJ172" s="57"/>
      <c r="EK172" s="57"/>
      <c r="EL172" s="57"/>
      <c r="EM172" s="57"/>
      <c r="EN172" s="57"/>
      <c r="EO172" s="57"/>
      <c r="EP172" s="57"/>
      <c r="EQ172" s="57"/>
      <c r="ER172" s="57"/>
      <c r="ES172" s="57"/>
      <c r="ET172" s="57"/>
      <c r="EU172" s="57"/>
      <c r="EV172" s="57"/>
      <c r="EW172" s="57"/>
      <c r="EX172" s="57"/>
      <c r="EY172" s="57"/>
      <c r="EZ172" s="57"/>
      <c r="FA172" s="57"/>
      <c r="FB172" s="57"/>
      <c r="FC172" s="57"/>
      <c r="FD172" s="57"/>
      <c r="FE172" s="57"/>
      <c r="FF172" s="57"/>
      <c r="FG172" s="57"/>
      <c r="FH172" s="57"/>
      <c r="FI172" s="57"/>
      <c r="FJ172" s="57"/>
      <c r="FK172" s="57"/>
      <c r="FL172" s="57"/>
      <c r="FM172" s="57"/>
      <c r="FN172" s="57"/>
      <c r="FO172" s="57"/>
      <c r="FP172" s="57"/>
      <c r="FQ172" s="57"/>
      <c r="FR172" s="57"/>
      <c r="FS172" s="57"/>
      <c r="FT172" s="57"/>
      <c r="FU172" s="57"/>
      <c r="FV172" s="57"/>
      <c r="FW172" s="57"/>
      <c r="FX172" s="57"/>
      <c r="FY172" s="57"/>
      <c r="FZ172" s="57"/>
      <c r="GA172" s="57"/>
      <c r="GB172" s="57"/>
      <c r="GC172" s="57"/>
      <c r="GD172" s="57"/>
      <c r="GE172" s="57"/>
      <c r="GF172" s="57"/>
      <c r="GG172" s="57"/>
      <c r="GH172" s="57"/>
      <c r="GI172" s="57"/>
      <c r="GJ172" s="57"/>
      <c r="GK172" s="57"/>
      <c r="GL172" s="57"/>
      <c r="GM172" s="57"/>
      <c r="GN172" s="57"/>
      <c r="GO172" s="57"/>
      <c r="GP172" s="57"/>
      <c r="GQ172" s="57"/>
      <c r="GR172" s="57"/>
      <c r="GS172" s="57"/>
      <c r="GT172" s="57"/>
      <c r="GU172" s="57"/>
      <c r="GV172" s="57"/>
      <c r="GW172" s="57"/>
      <c r="GX172" s="57"/>
      <c r="GY172" s="57"/>
      <c r="GZ172" s="57"/>
      <c r="HA172" s="57"/>
      <c r="HB172" s="57"/>
      <c r="HC172" s="57"/>
      <c r="HD172" s="57"/>
      <c r="HE172" s="57"/>
      <c r="HF172" s="57"/>
      <c r="HG172" s="57"/>
      <c r="HH172" s="57"/>
      <c r="HI172" s="57"/>
      <c r="HJ172" s="57"/>
      <c r="HK172" s="57"/>
      <c r="HL172" s="57"/>
      <c r="HM172" s="57"/>
      <c r="HN172" s="57"/>
      <c r="HO172" s="57"/>
      <c r="HP172" s="57"/>
      <c r="HQ172" s="57"/>
      <c r="HR172" s="57"/>
      <c r="HS172" s="57"/>
      <c r="HT172" s="57"/>
      <c r="HU172" s="57"/>
      <c r="HV172" s="57"/>
      <c r="HW172" s="57"/>
      <c r="HX172" s="57"/>
      <c r="HY172" s="57"/>
      <c r="HZ172" s="57"/>
      <c r="IA172" s="57"/>
      <c r="IB172" s="57"/>
      <c r="IC172" s="57"/>
      <c r="ID172" s="57"/>
      <c r="IE172" s="57"/>
      <c r="IF172" s="57"/>
      <c r="IG172" s="57"/>
      <c r="IH172" s="57"/>
      <c r="II172" s="57"/>
      <c r="IJ172" s="57"/>
      <c r="IK172" s="57"/>
      <c r="IL172" s="57"/>
      <c r="IM172" s="57"/>
      <c r="IN172" s="57"/>
      <c r="IO172" s="57"/>
      <c r="IP172" s="57"/>
      <c r="IQ172" s="57"/>
      <c r="IR172" s="57"/>
      <c r="IS172" s="57"/>
      <c r="IT172" s="57"/>
      <c r="IU172" s="57"/>
      <c r="IV172" s="57"/>
      <c r="IW172" s="57"/>
      <c r="IX172" s="57"/>
      <c r="IY172" s="57"/>
      <c r="IZ172" s="57"/>
      <c r="JA172" s="57"/>
      <c r="JB172" s="57"/>
      <c r="JC172" s="57"/>
      <c r="JD172" s="57"/>
      <c r="JE172" s="57"/>
      <c r="JF172" s="57"/>
      <c r="JG172" s="57"/>
      <c r="JH172" s="57"/>
      <c r="JI172" s="57"/>
      <c r="JJ172" s="57"/>
      <c r="JK172" s="57"/>
      <c r="JL172" s="57"/>
      <c r="JM172" s="57"/>
      <c r="JN172" s="57"/>
      <c r="JO172" s="57"/>
      <c r="JP172" s="57"/>
      <c r="JQ172" s="57"/>
      <c r="JR172" s="57"/>
      <c r="JS172" s="57"/>
      <c r="JT172" s="57"/>
      <c r="JU172" s="57"/>
      <c r="JV172" s="57"/>
      <c r="JW172" s="57"/>
      <c r="JX172" s="57"/>
      <c r="JY172" s="57"/>
      <c r="JZ172" s="57"/>
      <c r="KA172" s="57"/>
      <c r="KB172" s="57"/>
      <c r="KC172" s="57"/>
      <c r="KD172" s="57"/>
      <c r="KE172" s="57"/>
      <c r="KF172" s="57"/>
      <c r="KG172" s="57"/>
      <c r="KH172" s="57"/>
      <c r="KI172" s="57"/>
      <c r="KJ172" s="57"/>
      <c r="KK172" s="57"/>
      <c r="KL172" s="57"/>
      <c r="KM172" s="57"/>
      <c r="KN172" s="57"/>
      <c r="KO172" s="57"/>
      <c r="KP172" s="57"/>
      <c r="KQ172" s="57"/>
      <c r="KR172" s="57"/>
      <c r="KS172" s="57"/>
      <c r="KT172" s="57"/>
      <c r="KU172" s="57"/>
      <c r="KV172" s="57"/>
      <c r="KW172" s="57"/>
      <c r="KX172" s="57"/>
      <c r="KY172" s="57"/>
      <c r="KZ172" s="57"/>
      <c r="LA172" s="57"/>
      <c r="LB172" s="57"/>
      <c r="LC172" s="57"/>
      <c r="LD172" s="57"/>
      <c r="LE172" s="57"/>
      <c r="LF172" s="57"/>
      <c r="LG172" s="57"/>
      <c r="LH172" s="57"/>
      <c r="LI172" s="57"/>
      <c r="LJ172" s="57"/>
      <c r="LK172" s="57"/>
      <c r="LL172" s="57"/>
      <c r="LM172" s="57"/>
      <c r="LN172" s="57"/>
      <c r="LO172" s="57"/>
      <c r="LP172" s="57"/>
      <c r="LQ172" s="57"/>
      <c r="LR172" s="57"/>
      <c r="LS172" s="57"/>
      <c r="LT172" s="57"/>
      <c r="LU172" s="57"/>
      <c r="LV172" s="57"/>
      <c r="LW172" s="57"/>
      <c r="LX172" s="57"/>
      <c r="LY172" s="57"/>
      <c r="LZ172" s="57"/>
      <c r="MA172" s="57"/>
      <c r="MB172" s="57"/>
      <c r="MC172" s="57"/>
      <c r="MD172" s="57"/>
      <c r="ME172" s="57"/>
      <c r="MF172" s="57"/>
      <c r="MG172" s="57"/>
      <c r="MH172" s="57"/>
      <c r="MI172" s="57"/>
      <c r="MJ172" s="57"/>
      <c r="MK172" s="57"/>
      <c r="ML172" s="57"/>
      <c r="MM172" s="57"/>
      <c r="MN172" s="57"/>
      <c r="MO172" s="57"/>
      <c r="MP172" s="57"/>
      <c r="MQ172" s="57"/>
      <c r="MR172" s="57"/>
      <c r="MS172" s="57"/>
      <c r="MT172" s="57"/>
      <c r="MU172" s="57"/>
      <c r="MV172" s="57"/>
      <c r="MW172" s="57"/>
      <c r="MX172" s="57"/>
      <c r="MY172" s="57"/>
      <c r="MZ172" s="57"/>
      <c r="NA172" s="57"/>
      <c r="NB172" s="57"/>
      <c r="NC172" s="57"/>
      <c r="ND172" s="57"/>
      <c r="NE172" s="57"/>
      <c r="NF172" s="57"/>
      <c r="NG172" s="57"/>
      <c r="NH172" s="57"/>
      <c r="NI172" s="57"/>
      <c r="NJ172" s="57"/>
      <c r="NK172" s="57"/>
      <c r="NL172" s="57"/>
      <c r="NM172" s="57"/>
      <c r="NN172" s="57"/>
      <c r="NO172" s="57"/>
      <c r="NP172" s="57"/>
      <c r="NQ172" s="57"/>
      <c r="NR172" s="57"/>
      <c r="NS172" s="57"/>
      <c r="NT172" s="57"/>
      <c r="NU172" s="57"/>
      <c r="NV172" s="57"/>
      <c r="NW172" s="57"/>
      <c r="NX172" s="57"/>
      <c r="NY172" s="57"/>
      <c r="NZ172" s="57"/>
      <c r="OA172" s="57"/>
      <c r="OB172" s="57"/>
      <c r="OC172" s="57"/>
      <c r="OD172" s="57"/>
      <c r="OE172" s="57"/>
      <c r="OF172" s="57"/>
      <c r="OG172" s="57"/>
      <c r="OH172" s="57"/>
      <c r="OI172" s="57"/>
      <c r="OJ172" s="57"/>
      <c r="OK172" s="57"/>
      <c r="OL172" s="57"/>
      <c r="OM172" s="57"/>
      <c r="ON172" s="57"/>
      <c r="OO172" s="57"/>
      <c r="OP172" s="57"/>
      <c r="OQ172" s="57"/>
      <c r="OR172" s="57"/>
      <c r="OS172" s="57"/>
      <c r="OT172" s="57"/>
      <c r="OU172" s="57"/>
      <c r="OV172" s="57"/>
      <c r="OW172" s="57"/>
      <c r="OX172" s="57"/>
      <c r="OY172" s="57"/>
      <c r="OZ172" s="57"/>
      <c r="PA172" s="57"/>
      <c r="PB172" s="57"/>
      <c r="PC172" s="57"/>
      <c r="PD172" s="57"/>
      <c r="PE172" s="57"/>
      <c r="PF172" s="57"/>
      <c r="PG172" s="57"/>
      <c r="PH172" s="57"/>
      <c r="PI172" s="57"/>
      <c r="PJ172" s="57"/>
      <c r="PK172" s="57"/>
      <c r="PL172" s="57"/>
      <c r="PM172" s="57"/>
      <c r="PN172" s="57"/>
      <c r="PO172" s="57"/>
      <c r="PP172" s="57"/>
      <c r="PQ172" s="57"/>
      <c r="PR172" s="57"/>
      <c r="PS172" s="57"/>
      <c r="PT172" s="57"/>
      <c r="PU172" s="57"/>
      <c r="PV172" s="57"/>
      <c r="PW172" s="57"/>
      <c r="PX172" s="57"/>
      <c r="PY172" s="57"/>
      <c r="PZ172" s="57"/>
      <c r="QA172" s="57"/>
      <c r="QB172" s="57"/>
      <c r="QC172" s="57"/>
      <c r="QD172" s="57"/>
      <c r="QE172" s="57"/>
      <c r="QF172" s="57"/>
      <c r="QG172" s="57"/>
      <c r="QH172" s="57"/>
      <c r="QI172" s="57"/>
      <c r="QJ172" s="57"/>
      <c r="QK172" s="57"/>
      <c r="QL172" s="57"/>
      <c r="QM172" s="57"/>
      <c r="QN172" s="57"/>
      <c r="QO172" s="57"/>
      <c r="QP172" s="57"/>
      <c r="QQ172" s="57"/>
      <c r="QR172" s="57"/>
      <c r="QS172" s="57"/>
      <c r="QT172" s="57"/>
      <c r="QU172" s="57"/>
      <c r="QV172" s="57"/>
      <c r="QW172" s="57"/>
      <c r="QX172" s="57"/>
      <c r="QY172" s="57"/>
      <c r="QZ172" s="57"/>
      <c r="RA172" s="57"/>
      <c r="RB172" s="57"/>
      <c r="RC172" s="57"/>
      <c r="RD172" s="57"/>
      <c r="RE172" s="57"/>
      <c r="RF172" s="57"/>
      <c r="RG172" s="57"/>
      <c r="RH172" s="57"/>
      <c r="RI172" s="57"/>
      <c r="RJ172" s="57"/>
      <c r="RK172" s="57"/>
      <c r="RL172" s="57"/>
      <c r="RM172" s="57"/>
      <c r="RN172" s="57"/>
      <c r="RO172" s="57"/>
      <c r="RP172" s="57"/>
      <c r="RQ172" s="57"/>
      <c r="RR172" s="57"/>
      <c r="RS172" s="57"/>
      <c r="RT172" s="57"/>
      <c r="RU172" s="57"/>
      <c r="RV172" s="57"/>
      <c r="RW172" s="57"/>
      <c r="RX172" s="57"/>
      <c r="RY172" s="57"/>
      <c r="RZ172" s="57"/>
      <c r="SA172" s="57"/>
      <c r="SB172" s="57"/>
      <c r="SC172" s="57"/>
      <c r="SD172" s="57"/>
      <c r="SE172" s="57"/>
      <c r="SF172" s="57"/>
      <c r="SG172" s="57"/>
      <c r="SH172" s="57"/>
      <c r="SI172" s="57"/>
      <c r="SJ172" s="57"/>
      <c r="SK172" s="57"/>
      <c r="SL172" s="57"/>
      <c r="SM172" s="57"/>
      <c r="SN172" s="57"/>
      <c r="SO172" s="57"/>
      <c r="SP172" s="57"/>
      <c r="SQ172" s="57"/>
      <c r="SR172" s="57"/>
      <c r="SS172" s="57"/>
      <c r="ST172" s="57"/>
      <c r="SU172" s="57"/>
      <c r="SV172" s="57"/>
      <c r="SW172" s="57"/>
      <c r="SX172" s="57"/>
      <c r="SY172" s="57"/>
      <c r="SZ172" s="57"/>
      <c r="TA172" s="57"/>
      <c r="TB172" s="57"/>
      <c r="TC172" s="57"/>
      <c r="TD172" s="57"/>
      <c r="TE172" s="57"/>
      <c r="TF172" s="57"/>
      <c r="TG172" s="57"/>
      <c r="TH172" s="57"/>
      <c r="TI172" s="57"/>
      <c r="TJ172" s="57"/>
      <c r="TK172" s="57"/>
      <c r="TL172" s="57"/>
      <c r="TM172" s="57"/>
      <c r="TN172" s="57"/>
      <c r="TO172" s="57"/>
      <c r="TP172" s="57"/>
      <c r="TQ172" s="57"/>
      <c r="TR172" s="57"/>
      <c r="TS172" s="57"/>
      <c r="TT172" s="57"/>
      <c r="TU172" s="57"/>
      <c r="TV172" s="57"/>
      <c r="TW172" s="57"/>
      <c r="TX172" s="57"/>
      <c r="TY172" s="57"/>
      <c r="TZ172" s="57"/>
      <c r="UA172" s="57"/>
      <c r="UB172" s="57"/>
      <c r="UC172" s="57"/>
      <c r="UD172" s="57"/>
      <c r="UE172" s="57"/>
      <c r="UF172" s="57"/>
      <c r="UG172" s="57"/>
      <c r="UH172" s="57"/>
      <c r="UI172" s="57"/>
      <c r="UJ172" s="57"/>
      <c r="UK172" s="57"/>
      <c r="UL172" s="57"/>
      <c r="UM172" s="57"/>
      <c r="UN172" s="57"/>
      <c r="UO172" s="57"/>
      <c r="UP172" s="57"/>
      <c r="UQ172" s="57"/>
      <c r="UR172" s="57"/>
      <c r="US172" s="57"/>
      <c r="UT172" s="57"/>
      <c r="UU172" s="57"/>
      <c r="UV172" s="57"/>
      <c r="UW172" s="57"/>
      <c r="UX172" s="57"/>
      <c r="UY172" s="57"/>
      <c r="UZ172" s="57"/>
      <c r="VA172" s="57"/>
      <c r="VB172" s="57"/>
      <c r="VC172" s="57"/>
      <c r="VD172" s="57"/>
      <c r="VE172" s="57"/>
      <c r="VF172" s="57"/>
      <c r="VG172" s="57"/>
      <c r="VH172" s="57"/>
      <c r="VI172" s="57"/>
      <c r="VJ172" s="57"/>
      <c r="VK172" s="57"/>
      <c r="VL172" s="57"/>
      <c r="VM172" s="57"/>
      <c r="VN172" s="57"/>
      <c r="VO172" s="57"/>
      <c r="VP172" s="57"/>
      <c r="VQ172" s="57"/>
      <c r="VR172" s="57"/>
      <c r="VS172" s="57"/>
      <c r="VT172" s="57"/>
      <c r="VU172" s="57"/>
      <c r="VV172" s="57"/>
      <c r="VW172" s="57"/>
      <c r="VX172" s="57"/>
      <c r="VY172" s="57"/>
      <c r="VZ172" s="57"/>
      <c r="WA172" s="57"/>
      <c r="WB172" s="57"/>
      <c r="WC172" s="57"/>
      <c r="WD172" s="57"/>
      <c r="WE172" s="57"/>
      <c r="WF172" s="57"/>
      <c r="WG172" s="57"/>
      <c r="WH172" s="57"/>
      <c r="WI172" s="57"/>
      <c r="WJ172" s="57"/>
      <c r="WK172" s="57"/>
      <c r="WL172" s="57"/>
      <c r="WM172" s="57"/>
      <c r="WN172" s="57"/>
      <c r="WO172" s="57"/>
      <c r="WP172" s="57"/>
      <c r="WQ172" s="57"/>
      <c r="WR172" s="57"/>
      <c r="WS172" s="57"/>
      <c r="WT172" s="57"/>
      <c r="WU172" s="57"/>
      <c r="WV172" s="57"/>
      <c r="WW172" s="57"/>
      <c r="WX172" s="57"/>
      <c r="WY172" s="57"/>
      <c r="WZ172" s="57"/>
      <c r="XA172" s="57"/>
      <c r="XB172" s="57"/>
      <c r="XC172" s="57"/>
      <c r="XD172" s="57"/>
      <c r="XE172" s="57"/>
      <c r="XF172" s="57"/>
      <c r="XG172" s="57"/>
      <c r="XH172" s="57"/>
      <c r="XI172" s="57"/>
      <c r="XJ172" s="57"/>
      <c r="XK172" s="57"/>
      <c r="XL172" s="57"/>
      <c r="XM172" s="57"/>
      <c r="XN172" s="57"/>
      <c r="XO172" s="57"/>
      <c r="XP172" s="57"/>
      <c r="XQ172" s="57"/>
      <c r="XR172" s="57"/>
      <c r="XS172" s="57"/>
      <c r="XT172" s="57"/>
      <c r="XU172" s="57"/>
      <c r="XV172" s="57"/>
      <c r="XW172" s="57"/>
      <c r="XX172" s="57"/>
      <c r="XY172" s="57"/>
      <c r="XZ172" s="57"/>
      <c r="YA172" s="57"/>
      <c r="YB172" s="57"/>
      <c r="YC172" s="57"/>
      <c r="YD172" s="57"/>
      <c r="YE172" s="57"/>
      <c r="YF172" s="57"/>
      <c r="YG172" s="57"/>
      <c r="YH172" s="57"/>
      <c r="YI172" s="57"/>
      <c r="YJ172" s="57"/>
      <c r="YK172" s="57"/>
      <c r="YL172" s="57"/>
      <c r="YM172" s="57"/>
      <c r="YN172" s="57"/>
      <c r="YO172" s="57"/>
      <c r="YP172" s="57"/>
      <c r="YQ172" s="57"/>
      <c r="YR172" s="57"/>
      <c r="YS172" s="57"/>
      <c r="YT172" s="57"/>
      <c r="YU172" s="57"/>
      <c r="YV172" s="57"/>
      <c r="YW172" s="57"/>
      <c r="YX172" s="57"/>
      <c r="YY172" s="57"/>
    </row>
    <row r="173" spans="2:675" x14ac:dyDescent="0.25">
      <c r="B173" s="155"/>
      <c r="C173" s="61">
        <f t="shared" si="6"/>
        <v>171</v>
      </c>
      <c r="D173" s="57" t="s">
        <v>39</v>
      </c>
      <c r="E173" s="57"/>
      <c r="F173" s="57">
        <f t="shared" ca="1" si="5"/>
        <v>0</v>
      </c>
      <c r="G173" s="57">
        <v>0</v>
      </c>
      <c r="H173" s="57"/>
      <c r="I173" s="57"/>
      <c r="J173" s="57"/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  <c r="Q173" s="57"/>
      <c r="R173" s="57">
        <v>0</v>
      </c>
      <c r="S173" s="57">
        <v>0</v>
      </c>
      <c r="T173" s="57">
        <v>0</v>
      </c>
      <c r="U173" s="57">
        <v>0</v>
      </c>
      <c r="V173" s="57">
        <v>0</v>
      </c>
      <c r="W173" s="57">
        <v>0</v>
      </c>
      <c r="X173" s="57"/>
      <c r="Y173" s="57"/>
      <c r="Z173" s="57">
        <v>0</v>
      </c>
      <c r="AA173" s="57">
        <v>0</v>
      </c>
      <c r="AB173" s="57">
        <v>0</v>
      </c>
      <c r="AC173" s="57">
        <v>0</v>
      </c>
      <c r="AD173" s="57">
        <v>0</v>
      </c>
      <c r="AE173" s="57"/>
      <c r="AF173" s="57">
        <v>0</v>
      </c>
      <c r="AG173" s="57">
        <v>0</v>
      </c>
      <c r="AH173" s="57">
        <v>0</v>
      </c>
      <c r="AI173" s="57">
        <v>0</v>
      </c>
      <c r="AJ173" s="57">
        <v>0</v>
      </c>
      <c r="AK173" s="57">
        <v>0</v>
      </c>
      <c r="AL173" s="57">
        <v>0</v>
      </c>
      <c r="AM173" s="57">
        <v>0</v>
      </c>
      <c r="AN173" s="57">
        <v>0</v>
      </c>
      <c r="AO173" s="57">
        <v>0</v>
      </c>
      <c r="AP173" s="57">
        <v>0</v>
      </c>
      <c r="AQ173" s="57">
        <v>0</v>
      </c>
      <c r="AR173" s="57">
        <v>0</v>
      </c>
      <c r="AS173" s="57"/>
      <c r="AT173" s="57">
        <v>0</v>
      </c>
      <c r="AU173" s="57">
        <v>0</v>
      </c>
      <c r="AV173" s="57">
        <v>0</v>
      </c>
      <c r="AW173" s="57">
        <v>0</v>
      </c>
      <c r="AX173" s="57">
        <v>0</v>
      </c>
      <c r="AY173" s="57">
        <v>0</v>
      </c>
      <c r="AZ173" s="57">
        <v>0</v>
      </c>
      <c r="BA173" s="57">
        <v>0</v>
      </c>
      <c r="BB173" s="57">
        <v>0</v>
      </c>
      <c r="BC173" s="57">
        <v>0</v>
      </c>
      <c r="BD173" s="57">
        <v>0</v>
      </c>
      <c r="BE173" s="57">
        <v>0</v>
      </c>
      <c r="BF173" s="57">
        <v>0</v>
      </c>
      <c r="BG173" s="57">
        <v>0</v>
      </c>
      <c r="BH173" s="57">
        <v>0</v>
      </c>
      <c r="BI173" s="57">
        <v>0</v>
      </c>
      <c r="BJ173" s="57">
        <v>0</v>
      </c>
      <c r="BK173" s="57">
        <v>0</v>
      </c>
      <c r="BL173" s="57">
        <v>0</v>
      </c>
      <c r="BM173" s="57">
        <v>0</v>
      </c>
      <c r="BN173" s="57">
        <v>0</v>
      </c>
      <c r="BO173" s="57">
        <v>0</v>
      </c>
      <c r="BP173" s="57">
        <v>0</v>
      </c>
      <c r="BQ173" s="57">
        <v>0</v>
      </c>
      <c r="BR173" s="57">
        <v>0</v>
      </c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  <c r="DC173" s="57"/>
      <c r="DD173" s="57"/>
      <c r="DE173" s="57"/>
      <c r="DF173" s="57"/>
      <c r="DG173" s="57"/>
      <c r="DH173" s="57"/>
      <c r="DI173" s="57"/>
      <c r="DJ173" s="57"/>
      <c r="DK173" s="57"/>
      <c r="DL173" s="57"/>
      <c r="DM173" s="57"/>
      <c r="DN173" s="57"/>
      <c r="DO173" s="57"/>
      <c r="DP173" s="57"/>
      <c r="DQ173" s="57"/>
      <c r="DR173" s="57"/>
      <c r="DS173" s="57"/>
      <c r="DT173" s="57"/>
      <c r="DU173" s="57"/>
      <c r="DV173" s="57"/>
      <c r="DW173" s="57"/>
      <c r="DX173" s="57"/>
      <c r="DY173" s="57"/>
      <c r="DZ173" s="57"/>
      <c r="EA173" s="57"/>
      <c r="EB173" s="57"/>
      <c r="EC173" s="57"/>
      <c r="ED173" s="57"/>
      <c r="EE173" s="57"/>
      <c r="EF173" s="57"/>
      <c r="EG173" s="57"/>
      <c r="EH173" s="57"/>
      <c r="EI173" s="57"/>
      <c r="EJ173" s="57"/>
      <c r="EK173" s="57"/>
      <c r="EL173" s="57"/>
      <c r="EM173" s="57"/>
      <c r="EN173" s="57"/>
      <c r="EO173" s="57"/>
      <c r="EP173" s="57"/>
      <c r="EQ173" s="57"/>
      <c r="ER173" s="57"/>
      <c r="ES173" s="57"/>
      <c r="ET173" s="57"/>
      <c r="EU173" s="57"/>
      <c r="EV173" s="57"/>
      <c r="EW173" s="57"/>
      <c r="EX173" s="57"/>
      <c r="EY173" s="57"/>
      <c r="EZ173" s="57"/>
      <c r="FA173" s="57"/>
      <c r="FB173" s="57"/>
      <c r="FC173" s="57"/>
      <c r="FD173" s="57"/>
      <c r="FE173" s="57"/>
      <c r="FF173" s="57"/>
      <c r="FG173" s="57"/>
      <c r="FH173" s="57"/>
      <c r="FI173" s="57"/>
      <c r="FJ173" s="57"/>
      <c r="FK173" s="57"/>
      <c r="FL173" s="57"/>
      <c r="FM173" s="57"/>
      <c r="FN173" s="57"/>
      <c r="FO173" s="57"/>
      <c r="FP173" s="57"/>
      <c r="FQ173" s="57"/>
      <c r="FR173" s="57"/>
      <c r="FS173" s="57"/>
      <c r="FT173" s="57"/>
      <c r="FU173" s="57"/>
      <c r="FV173" s="57"/>
      <c r="FW173" s="57"/>
      <c r="FX173" s="57"/>
      <c r="FY173" s="57"/>
      <c r="FZ173" s="57"/>
      <c r="GA173" s="57"/>
      <c r="GB173" s="57"/>
      <c r="GC173" s="57"/>
      <c r="GD173" s="57"/>
      <c r="GE173" s="57"/>
      <c r="GF173" s="57"/>
      <c r="GG173" s="57"/>
      <c r="GH173" s="57"/>
      <c r="GI173" s="57"/>
      <c r="GJ173" s="57"/>
      <c r="GK173" s="57"/>
      <c r="GL173" s="57"/>
      <c r="GM173" s="57"/>
      <c r="GN173" s="57"/>
      <c r="GO173" s="57"/>
      <c r="GP173" s="57"/>
      <c r="GQ173" s="57"/>
      <c r="GR173" s="57"/>
      <c r="GS173" s="57"/>
      <c r="GT173" s="57"/>
      <c r="GU173" s="57"/>
      <c r="GV173" s="57"/>
      <c r="GW173" s="57"/>
      <c r="GX173" s="57"/>
      <c r="GY173" s="57"/>
      <c r="GZ173" s="57"/>
      <c r="HA173" s="57"/>
      <c r="HB173" s="57"/>
      <c r="HC173" s="57"/>
      <c r="HD173" s="57"/>
      <c r="HE173" s="57"/>
      <c r="HF173" s="57"/>
      <c r="HG173" s="57"/>
      <c r="HH173" s="57"/>
      <c r="HI173" s="57"/>
      <c r="HJ173" s="57"/>
      <c r="HK173" s="57"/>
      <c r="HL173" s="57"/>
      <c r="HM173" s="57"/>
      <c r="HN173" s="57"/>
      <c r="HO173" s="57"/>
      <c r="HP173" s="57"/>
      <c r="HQ173" s="57"/>
      <c r="HR173" s="57"/>
      <c r="HS173" s="57"/>
      <c r="HT173" s="57"/>
      <c r="HU173" s="57"/>
      <c r="HV173" s="57"/>
      <c r="HW173" s="57"/>
      <c r="HX173" s="57"/>
      <c r="HY173" s="57"/>
      <c r="HZ173" s="57"/>
      <c r="IA173" s="57"/>
      <c r="IB173" s="57"/>
      <c r="IC173" s="57"/>
      <c r="ID173" s="57"/>
      <c r="IE173" s="57"/>
      <c r="IF173" s="57"/>
      <c r="IG173" s="57"/>
      <c r="IH173" s="57"/>
      <c r="II173" s="57"/>
      <c r="IJ173" s="57"/>
      <c r="IK173" s="57"/>
      <c r="IL173" s="57"/>
      <c r="IM173" s="57"/>
      <c r="IN173" s="57"/>
      <c r="IO173" s="57"/>
      <c r="IP173" s="57"/>
      <c r="IQ173" s="57"/>
      <c r="IR173" s="57"/>
      <c r="IS173" s="57"/>
      <c r="IT173" s="57"/>
      <c r="IU173" s="57"/>
      <c r="IV173" s="57"/>
      <c r="IW173" s="57"/>
      <c r="IX173" s="57"/>
      <c r="IY173" s="57"/>
      <c r="IZ173" s="57"/>
      <c r="JA173" s="57"/>
      <c r="JB173" s="57"/>
      <c r="JC173" s="57"/>
      <c r="JD173" s="57"/>
      <c r="JE173" s="57"/>
      <c r="JF173" s="57"/>
      <c r="JG173" s="57"/>
      <c r="JH173" s="57"/>
      <c r="JI173" s="57"/>
      <c r="JJ173" s="57"/>
      <c r="JK173" s="57"/>
      <c r="JL173" s="57"/>
      <c r="JM173" s="57"/>
      <c r="JN173" s="57"/>
      <c r="JO173" s="57"/>
      <c r="JP173" s="57"/>
      <c r="JQ173" s="57"/>
      <c r="JR173" s="57"/>
      <c r="JS173" s="57"/>
      <c r="JT173" s="57"/>
      <c r="JU173" s="57"/>
      <c r="JV173" s="57"/>
      <c r="JW173" s="57"/>
      <c r="JX173" s="57"/>
      <c r="JY173" s="57"/>
      <c r="JZ173" s="57"/>
      <c r="KA173" s="57"/>
      <c r="KB173" s="57"/>
      <c r="KC173" s="57"/>
      <c r="KD173" s="57"/>
      <c r="KE173" s="57"/>
      <c r="KF173" s="57"/>
      <c r="KG173" s="57"/>
      <c r="KH173" s="57"/>
      <c r="KI173" s="57"/>
      <c r="KJ173" s="57"/>
      <c r="KK173" s="57"/>
      <c r="KL173" s="57"/>
      <c r="KM173" s="57"/>
      <c r="KN173" s="57"/>
      <c r="KO173" s="57"/>
      <c r="KP173" s="57"/>
      <c r="KQ173" s="57"/>
      <c r="KR173" s="57"/>
      <c r="KS173" s="57"/>
      <c r="KT173" s="57"/>
      <c r="KU173" s="57"/>
      <c r="KV173" s="57"/>
      <c r="KW173" s="57"/>
      <c r="KX173" s="57"/>
      <c r="KY173" s="57"/>
      <c r="KZ173" s="57"/>
      <c r="LA173" s="57"/>
      <c r="LB173" s="57"/>
      <c r="LC173" s="57"/>
      <c r="LD173" s="57"/>
      <c r="LE173" s="57"/>
      <c r="LF173" s="57"/>
      <c r="LG173" s="57"/>
      <c r="LH173" s="57"/>
      <c r="LI173" s="57"/>
      <c r="LJ173" s="57"/>
      <c r="LK173" s="57"/>
      <c r="LL173" s="57"/>
      <c r="LM173" s="57"/>
      <c r="LN173" s="57"/>
      <c r="LO173" s="57"/>
      <c r="LP173" s="57"/>
      <c r="LQ173" s="57"/>
      <c r="LR173" s="57"/>
      <c r="LS173" s="57"/>
      <c r="LT173" s="57"/>
      <c r="LU173" s="57"/>
      <c r="LV173" s="57"/>
      <c r="LW173" s="57"/>
      <c r="LX173" s="57"/>
      <c r="LY173" s="57"/>
      <c r="LZ173" s="57"/>
      <c r="MA173" s="57"/>
      <c r="MB173" s="57"/>
      <c r="MC173" s="57"/>
      <c r="MD173" s="57"/>
      <c r="ME173" s="57"/>
      <c r="MF173" s="57"/>
      <c r="MG173" s="57"/>
      <c r="MH173" s="57"/>
      <c r="MI173" s="57"/>
      <c r="MJ173" s="57"/>
      <c r="MK173" s="57"/>
      <c r="ML173" s="57"/>
      <c r="MM173" s="57"/>
      <c r="MN173" s="57"/>
      <c r="MO173" s="57"/>
      <c r="MP173" s="57"/>
      <c r="MQ173" s="57"/>
      <c r="MR173" s="57"/>
      <c r="MS173" s="57"/>
      <c r="MT173" s="57"/>
      <c r="MU173" s="57"/>
      <c r="MV173" s="57"/>
      <c r="MW173" s="57"/>
      <c r="MX173" s="57"/>
      <c r="MY173" s="57"/>
      <c r="MZ173" s="57"/>
      <c r="NA173" s="57"/>
      <c r="NB173" s="57"/>
      <c r="NC173" s="57"/>
      <c r="ND173" s="57"/>
      <c r="NE173" s="57"/>
      <c r="NF173" s="57"/>
      <c r="NG173" s="57"/>
      <c r="NH173" s="57"/>
      <c r="NI173" s="57"/>
      <c r="NJ173" s="57"/>
      <c r="NK173" s="57"/>
      <c r="NL173" s="57"/>
      <c r="NM173" s="57"/>
      <c r="NN173" s="57"/>
      <c r="NO173" s="57"/>
      <c r="NP173" s="57"/>
      <c r="NQ173" s="57"/>
      <c r="NR173" s="57"/>
      <c r="NS173" s="57"/>
      <c r="NT173" s="57"/>
      <c r="NU173" s="57"/>
      <c r="NV173" s="57"/>
      <c r="NW173" s="57"/>
      <c r="NX173" s="57"/>
      <c r="NY173" s="57"/>
      <c r="NZ173" s="57"/>
      <c r="OA173" s="57"/>
      <c r="OB173" s="57"/>
      <c r="OC173" s="57"/>
      <c r="OD173" s="57"/>
      <c r="OE173" s="57"/>
      <c r="OF173" s="57"/>
      <c r="OG173" s="57"/>
      <c r="OH173" s="57"/>
      <c r="OI173" s="57"/>
      <c r="OJ173" s="57"/>
      <c r="OK173" s="57"/>
      <c r="OL173" s="57"/>
      <c r="OM173" s="57"/>
      <c r="ON173" s="57"/>
      <c r="OO173" s="57"/>
      <c r="OP173" s="57"/>
      <c r="OQ173" s="57"/>
      <c r="OR173" s="57"/>
      <c r="OS173" s="57"/>
      <c r="OT173" s="57"/>
      <c r="OU173" s="57"/>
      <c r="OV173" s="57"/>
      <c r="OW173" s="57"/>
      <c r="OX173" s="57"/>
      <c r="OY173" s="57"/>
      <c r="OZ173" s="57"/>
      <c r="PA173" s="57"/>
      <c r="PB173" s="57"/>
      <c r="PC173" s="57"/>
      <c r="PD173" s="57"/>
      <c r="PE173" s="57"/>
      <c r="PF173" s="57"/>
      <c r="PG173" s="57"/>
      <c r="PH173" s="57"/>
      <c r="PI173" s="57"/>
      <c r="PJ173" s="57"/>
      <c r="PK173" s="57"/>
      <c r="PL173" s="57"/>
      <c r="PM173" s="57"/>
      <c r="PN173" s="57"/>
      <c r="PO173" s="57"/>
      <c r="PP173" s="57"/>
      <c r="PQ173" s="57"/>
      <c r="PR173" s="57"/>
      <c r="PS173" s="57"/>
      <c r="PT173" s="57"/>
      <c r="PU173" s="57"/>
      <c r="PV173" s="57"/>
      <c r="PW173" s="57"/>
      <c r="PX173" s="57"/>
      <c r="PY173" s="57"/>
      <c r="PZ173" s="57"/>
      <c r="QA173" s="57"/>
      <c r="QB173" s="57"/>
      <c r="QC173" s="57"/>
      <c r="QD173" s="57"/>
      <c r="QE173" s="57"/>
      <c r="QF173" s="57"/>
      <c r="QG173" s="57"/>
      <c r="QH173" s="57"/>
      <c r="QI173" s="57"/>
      <c r="QJ173" s="57"/>
      <c r="QK173" s="57"/>
      <c r="QL173" s="57"/>
      <c r="QM173" s="57"/>
      <c r="QN173" s="57"/>
      <c r="QO173" s="57"/>
      <c r="QP173" s="57"/>
      <c r="QQ173" s="57"/>
      <c r="QR173" s="57"/>
      <c r="QS173" s="57"/>
      <c r="QT173" s="57"/>
      <c r="QU173" s="57"/>
      <c r="QV173" s="57"/>
      <c r="QW173" s="57"/>
      <c r="QX173" s="57"/>
      <c r="QY173" s="57"/>
      <c r="QZ173" s="57"/>
      <c r="RA173" s="57"/>
      <c r="RB173" s="57"/>
      <c r="RC173" s="57"/>
      <c r="RD173" s="57"/>
      <c r="RE173" s="57"/>
      <c r="RF173" s="57"/>
      <c r="RG173" s="57"/>
      <c r="RH173" s="57"/>
      <c r="RI173" s="57"/>
      <c r="RJ173" s="57"/>
      <c r="RK173" s="57"/>
      <c r="RL173" s="57"/>
      <c r="RM173" s="57"/>
      <c r="RN173" s="57"/>
      <c r="RO173" s="57"/>
      <c r="RP173" s="57"/>
      <c r="RQ173" s="57"/>
      <c r="RR173" s="57"/>
      <c r="RS173" s="57"/>
      <c r="RT173" s="57"/>
      <c r="RU173" s="57"/>
      <c r="RV173" s="57"/>
      <c r="RW173" s="57"/>
      <c r="RX173" s="57"/>
      <c r="RY173" s="57"/>
      <c r="RZ173" s="57"/>
      <c r="SA173" s="57"/>
      <c r="SB173" s="57"/>
      <c r="SC173" s="57"/>
      <c r="SD173" s="57"/>
      <c r="SE173" s="57"/>
      <c r="SF173" s="57"/>
      <c r="SG173" s="57"/>
      <c r="SH173" s="57"/>
      <c r="SI173" s="57"/>
      <c r="SJ173" s="57"/>
      <c r="SK173" s="57"/>
      <c r="SL173" s="57"/>
      <c r="SM173" s="57"/>
      <c r="SN173" s="57"/>
      <c r="SO173" s="57"/>
      <c r="SP173" s="57"/>
      <c r="SQ173" s="57"/>
      <c r="SR173" s="57"/>
      <c r="SS173" s="57"/>
      <c r="ST173" s="57"/>
      <c r="SU173" s="57"/>
      <c r="SV173" s="57"/>
      <c r="SW173" s="57"/>
      <c r="SX173" s="57"/>
      <c r="SY173" s="57"/>
      <c r="SZ173" s="57"/>
      <c r="TA173" s="57"/>
      <c r="TB173" s="57"/>
      <c r="TC173" s="57"/>
      <c r="TD173" s="57"/>
      <c r="TE173" s="57"/>
      <c r="TF173" s="57"/>
      <c r="TG173" s="57"/>
      <c r="TH173" s="57"/>
      <c r="TI173" s="57"/>
      <c r="TJ173" s="57"/>
      <c r="TK173" s="57"/>
      <c r="TL173" s="57"/>
      <c r="TM173" s="57"/>
      <c r="TN173" s="57"/>
      <c r="TO173" s="57"/>
      <c r="TP173" s="57"/>
      <c r="TQ173" s="57"/>
      <c r="TR173" s="57"/>
      <c r="TS173" s="57"/>
      <c r="TT173" s="57"/>
      <c r="TU173" s="57"/>
      <c r="TV173" s="57"/>
      <c r="TW173" s="57"/>
      <c r="TX173" s="57"/>
      <c r="TY173" s="57"/>
      <c r="TZ173" s="57"/>
      <c r="UA173" s="57"/>
      <c r="UB173" s="57"/>
      <c r="UC173" s="57"/>
      <c r="UD173" s="57"/>
      <c r="UE173" s="57"/>
      <c r="UF173" s="57"/>
      <c r="UG173" s="57"/>
      <c r="UH173" s="57"/>
      <c r="UI173" s="57"/>
      <c r="UJ173" s="57"/>
      <c r="UK173" s="57"/>
      <c r="UL173" s="57"/>
      <c r="UM173" s="57"/>
      <c r="UN173" s="57"/>
      <c r="UO173" s="57"/>
      <c r="UP173" s="57"/>
      <c r="UQ173" s="57"/>
      <c r="UR173" s="57"/>
      <c r="US173" s="57"/>
      <c r="UT173" s="57"/>
      <c r="UU173" s="57"/>
      <c r="UV173" s="57"/>
      <c r="UW173" s="57"/>
      <c r="UX173" s="57"/>
      <c r="UY173" s="57"/>
      <c r="UZ173" s="57"/>
      <c r="VA173" s="57"/>
      <c r="VB173" s="57"/>
      <c r="VC173" s="57"/>
      <c r="VD173" s="57"/>
      <c r="VE173" s="57"/>
      <c r="VF173" s="57"/>
      <c r="VG173" s="57"/>
      <c r="VH173" s="57"/>
      <c r="VI173" s="57"/>
      <c r="VJ173" s="57"/>
      <c r="VK173" s="57"/>
      <c r="VL173" s="57"/>
      <c r="VM173" s="57"/>
      <c r="VN173" s="57"/>
      <c r="VO173" s="57"/>
      <c r="VP173" s="57"/>
      <c r="VQ173" s="57"/>
      <c r="VR173" s="57"/>
      <c r="VS173" s="57"/>
      <c r="VT173" s="57"/>
      <c r="VU173" s="57"/>
      <c r="VV173" s="57"/>
      <c r="VW173" s="57"/>
      <c r="VX173" s="57"/>
      <c r="VY173" s="57"/>
      <c r="VZ173" s="57"/>
      <c r="WA173" s="57"/>
      <c r="WB173" s="57"/>
      <c r="WC173" s="57"/>
      <c r="WD173" s="57"/>
      <c r="WE173" s="57"/>
      <c r="WF173" s="57"/>
      <c r="WG173" s="57"/>
      <c r="WH173" s="57"/>
      <c r="WI173" s="57"/>
      <c r="WJ173" s="57"/>
      <c r="WK173" s="57"/>
      <c r="WL173" s="57"/>
      <c r="WM173" s="57"/>
      <c r="WN173" s="57"/>
      <c r="WO173" s="57"/>
      <c r="WP173" s="57"/>
      <c r="WQ173" s="57"/>
      <c r="WR173" s="57"/>
      <c r="WS173" s="57"/>
      <c r="WT173" s="57"/>
      <c r="WU173" s="57"/>
      <c r="WV173" s="57"/>
      <c r="WW173" s="57"/>
      <c r="WX173" s="57"/>
      <c r="WY173" s="57"/>
      <c r="WZ173" s="57"/>
      <c r="XA173" s="57"/>
      <c r="XB173" s="57"/>
      <c r="XC173" s="57"/>
      <c r="XD173" s="57"/>
      <c r="XE173" s="57"/>
      <c r="XF173" s="57"/>
      <c r="XG173" s="57"/>
      <c r="XH173" s="57"/>
      <c r="XI173" s="57"/>
      <c r="XJ173" s="57"/>
      <c r="XK173" s="57"/>
      <c r="XL173" s="57"/>
      <c r="XM173" s="57"/>
      <c r="XN173" s="57"/>
      <c r="XO173" s="57"/>
      <c r="XP173" s="57"/>
      <c r="XQ173" s="57"/>
      <c r="XR173" s="57"/>
      <c r="XS173" s="57"/>
      <c r="XT173" s="57"/>
      <c r="XU173" s="57"/>
      <c r="XV173" s="57"/>
      <c r="XW173" s="57"/>
      <c r="XX173" s="57"/>
      <c r="XY173" s="57"/>
      <c r="XZ173" s="57"/>
      <c r="YA173" s="57"/>
      <c r="YB173" s="57"/>
      <c r="YC173" s="57"/>
      <c r="YD173" s="57"/>
      <c r="YE173" s="57"/>
      <c r="YF173" s="57"/>
      <c r="YG173" s="57"/>
      <c r="YH173" s="57"/>
      <c r="YI173" s="57"/>
      <c r="YJ173" s="57"/>
      <c r="YK173" s="57"/>
      <c r="YL173" s="57"/>
      <c r="YM173" s="57"/>
      <c r="YN173" s="57"/>
      <c r="YO173" s="57"/>
      <c r="YP173" s="57"/>
      <c r="YQ173" s="57"/>
      <c r="YR173" s="57"/>
      <c r="YS173" s="57"/>
      <c r="YT173" s="57"/>
      <c r="YU173" s="57"/>
      <c r="YV173" s="57"/>
      <c r="YW173" s="57"/>
      <c r="YX173" s="57"/>
      <c r="YY173" s="57"/>
    </row>
    <row r="174" spans="2:675" x14ac:dyDescent="0.25">
      <c r="B174" s="155"/>
      <c r="C174" s="61">
        <f t="shared" si="6"/>
        <v>172</v>
      </c>
      <c r="D174" s="57" t="s">
        <v>36</v>
      </c>
      <c r="E174" s="57"/>
      <c r="F174" s="57">
        <f t="shared" ca="1" si="5"/>
        <v>0</v>
      </c>
      <c r="G174" s="57">
        <v>0</v>
      </c>
      <c r="H174" s="57"/>
      <c r="I174" s="57"/>
      <c r="J174" s="57"/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  <c r="Q174" s="57"/>
      <c r="R174" s="57">
        <v>0</v>
      </c>
      <c r="S174" s="57">
        <v>0</v>
      </c>
      <c r="T174" s="57">
        <v>0</v>
      </c>
      <c r="U174" s="57">
        <v>0</v>
      </c>
      <c r="V174" s="57">
        <v>0</v>
      </c>
      <c r="W174" s="57">
        <v>0</v>
      </c>
      <c r="X174" s="57"/>
      <c r="Y174" s="57"/>
      <c r="Z174" s="57">
        <v>0</v>
      </c>
      <c r="AA174" s="57">
        <v>0</v>
      </c>
      <c r="AB174" s="57">
        <v>0</v>
      </c>
      <c r="AC174" s="57">
        <v>0</v>
      </c>
      <c r="AD174" s="57">
        <v>0</v>
      </c>
      <c r="AE174" s="57"/>
      <c r="AF174" s="57">
        <v>0</v>
      </c>
      <c r="AG174" s="57">
        <v>0</v>
      </c>
      <c r="AH174" s="57">
        <v>0</v>
      </c>
      <c r="AI174" s="57">
        <v>0</v>
      </c>
      <c r="AJ174" s="57">
        <v>0</v>
      </c>
      <c r="AK174" s="57">
        <v>0</v>
      </c>
      <c r="AL174" s="57">
        <v>0</v>
      </c>
      <c r="AM174" s="57">
        <v>0</v>
      </c>
      <c r="AN174" s="57">
        <v>0</v>
      </c>
      <c r="AO174" s="57">
        <v>0</v>
      </c>
      <c r="AP174" s="57">
        <v>0</v>
      </c>
      <c r="AQ174" s="57">
        <v>0</v>
      </c>
      <c r="AR174" s="57">
        <v>0</v>
      </c>
      <c r="AS174" s="57"/>
      <c r="AT174" s="57">
        <v>0</v>
      </c>
      <c r="AU174" s="57">
        <v>0</v>
      </c>
      <c r="AV174" s="57">
        <v>0</v>
      </c>
      <c r="AW174" s="57">
        <v>0</v>
      </c>
      <c r="AX174" s="57">
        <v>0</v>
      </c>
      <c r="AY174" s="57">
        <v>0</v>
      </c>
      <c r="AZ174" s="57">
        <v>0</v>
      </c>
      <c r="BA174" s="57">
        <v>0</v>
      </c>
      <c r="BB174" s="57">
        <v>0</v>
      </c>
      <c r="BC174" s="57">
        <v>0</v>
      </c>
      <c r="BD174" s="57">
        <v>0</v>
      </c>
      <c r="BE174" s="57">
        <v>0</v>
      </c>
      <c r="BF174" s="57">
        <v>0</v>
      </c>
      <c r="BG174" s="57">
        <v>0</v>
      </c>
      <c r="BH174" s="57">
        <v>0</v>
      </c>
      <c r="BI174" s="57">
        <v>0</v>
      </c>
      <c r="BJ174" s="57">
        <v>0</v>
      </c>
      <c r="BK174" s="57">
        <v>0</v>
      </c>
      <c r="BL174" s="57">
        <v>0</v>
      </c>
      <c r="BM174" s="57">
        <v>0</v>
      </c>
      <c r="BN174" s="57">
        <v>0</v>
      </c>
      <c r="BO174" s="57">
        <v>0</v>
      </c>
      <c r="BP174" s="57">
        <v>0</v>
      </c>
      <c r="BQ174" s="57">
        <v>0</v>
      </c>
      <c r="BR174" s="57">
        <v>0</v>
      </c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  <c r="DL174" s="57"/>
      <c r="DM174" s="57"/>
      <c r="DN174" s="57"/>
      <c r="DO174" s="57"/>
      <c r="DP174" s="57"/>
      <c r="DQ174" s="57"/>
      <c r="DR174" s="57"/>
      <c r="DS174" s="57"/>
      <c r="DT174" s="57"/>
      <c r="DU174" s="57"/>
      <c r="DV174" s="57"/>
      <c r="DW174" s="57"/>
      <c r="DX174" s="57"/>
      <c r="DY174" s="57"/>
      <c r="DZ174" s="57"/>
      <c r="EA174" s="57"/>
      <c r="EB174" s="57"/>
      <c r="EC174" s="57"/>
      <c r="ED174" s="57"/>
      <c r="EE174" s="57"/>
      <c r="EF174" s="57"/>
      <c r="EG174" s="57"/>
      <c r="EH174" s="57"/>
      <c r="EI174" s="57"/>
      <c r="EJ174" s="57"/>
      <c r="EK174" s="57"/>
      <c r="EL174" s="57"/>
      <c r="EM174" s="57"/>
      <c r="EN174" s="57"/>
      <c r="EO174" s="57"/>
      <c r="EP174" s="57"/>
      <c r="EQ174" s="57"/>
      <c r="ER174" s="57"/>
      <c r="ES174" s="57"/>
      <c r="ET174" s="57"/>
      <c r="EU174" s="57"/>
      <c r="EV174" s="57"/>
      <c r="EW174" s="57"/>
      <c r="EX174" s="57"/>
      <c r="EY174" s="57"/>
      <c r="EZ174" s="57"/>
      <c r="FA174" s="57"/>
      <c r="FB174" s="57"/>
      <c r="FC174" s="57"/>
      <c r="FD174" s="57"/>
      <c r="FE174" s="57"/>
      <c r="FF174" s="57"/>
      <c r="FG174" s="57"/>
      <c r="FH174" s="57"/>
      <c r="FI174" s="57"/>
      <c r="FJ174" s="57"/>
      <c r="FK174" s="57"/>
      <c r="FL174" s="57"/>
      <c r="FM174" s="57"/>
      <c r="FN174" s="57"/>
      <c r="FO174" s="57"/>
      <c r="FP174" s="57"/>
      <c r="FQ174" s="57"/>
      <c r="FR174" s="57"/>
      <c r="FS174" s="57"/>
      <c r="FT174" s="57"/>
      <c r="FU174" s="57"/>
      <c r="FV174" s="57"/>
      <c r="FW174" s="57"/>
      <c r="FX174" s="57"/>
      <c r="FY174" s="57"/>
      <c r="FZ174" s="57"/>
      <c r="GA174" s="57"/>
      <c r="GB174" s="57"/>
      <c r="GC174" s="57"/>
      <c r="GD174" s="57"/>
      <c r="GE174" s="57"/>
      <c r="GF174" s="57"/>
      <c r="GG174" s="57"/>
      <c r="GH174" s="57"/>
      <c r="GI174" s="57"/>
      <c r="GJ174" s="57"/>
      <c r="GK174" s="57"/>
      <c r="GL174" s="57"/>
      <c r="GM174" s="57"/>
      <c r="GN174" s="57"/>
      <c r="GO174" s="57"/>
      <c r="GP174" s="57"/>
      <c r="GQ174" s="57"/>
      <c r="GR174" s="57"/>
      <c r="GS174" s="57"/>
      <c r="GT174" s="57"/>
      <c r="GU174" s="57"/>
      <c r="GV174" s="57"/>
      <c r="GW174" s="57"/>
      <c r="GX174" s="57"/>
      <c r="GY174" s="57"/>
      <c r="GZ174" s="57"/>
      <c r="HA174" s="57"/>
      <c r="HB174" s="57"/>
      <c r="HC174" s="57"/>
      <c r="HD174" s="57"/>
      <c r="HE174" s="57"/>
      <c r="HF174" s="57"/>
      <c r="HG174" s="57"/>
      <c r="HH174" s="57"/>
      <c r="HI174" s="57"/>
      <c r="HJ174" s="57"/>
      <c r="HK174" s="57"/>
      <c r="HL174" s="57"/>
      <c r="HM174" s="57"/>
      <c r="HN174" s="57"/>
      <c r="HO174" s="57"/>
      <c r="HP174" s="57"/>
      <c r="HQ174" s="57"/>
      <c r="HR174" s="57"/>
      <c r="HS174" s="57"/>
      <c r="HT174" s="57"/>
      <c r="HU174" s="57"/>
      <c r="HV174" s="57"/>
      <c r="HW174" s="57"/>
      <c r="HX174" s="57"/>
      <c r="HY174" s="57"/>
      <c r="HZ174" s="57"/>
      <c r="IA174" s="57"/>
      <c r="IB174" s="57"/>
      <c r="IC174" s="57"/>
      <c r="ID174" s="57"/>
      <c r="IE174" s="57"/>
      <c r="IF174" s="57"/>
      <c r="IG174" s="57"/>
      <c r="IH174" s="57"/>
      <c r="II174" s="57"/>
      <c r="IJ174" s="57"/>
      <c r="IK174" s="57"/>
      <c r="IL174" s="57"/>
      <c r="IM174" s="57"/>
      <c r="IN174" s="57"/>
      <c r="IO174" s="57"/>
      <c r="IP174" s="57"/>
      <c r="IQ174" s="57"/>
      <c r="IR174" s="57"/>
      <c r="IS174" s="57"/>
      <c r="IT174" s="57"/>
      <c r="IU174" s="57"/>
      <c r="IV174" s="57"/>
      <c r="IW174" s="57"/>
      <c r="IX174" s="57"/>
      <c r="IY174" s="57"/>
      <c r="IZ174" s="57"/>
      <c r="JA174" s="57"/>
      <c r="JB174" s="57"/>
      <c r="JC174" s="57"/>
      <c r="JD174" s="57"/>
      <c r="JE174" s="57"/>
      <c r="JF174" s="57"/>
      <c r="JG174" s="57"/>
      <c r="JH174" s="57"/>
      <c r="JI174" s="57"/>
      <c r="JJ174" s="57"/>
      <c r="JK174" s="57"/>
      <c r="JL174" s="57"/>
      <c r="JM174" s="57"/>
      <c r="JN174" s="57"/>
      <c r="JO174" s="57"/>
      <c r="JP174" s="57"/>
      <c r="JQ174" s="57"/>
      <c r="JR174" s="57"/>
      <c r="JS174" s="57"/>
      <c r="JT174" s="57"/>
      <c r="JU174" s="57"/>
      <c r="JV174" s="57"/>
      <c r="JW174" s="57"/>
      <c r="JX174" s="57"/>
      <c r="JY174" s="57"/>
      <c r="JZ174" s="57"/>
      <c r="KA174" s="57"/>
      <c r="KB174" s="57"/>
      <c r="KC174" s="57"/>
      <c r="KD174" s="57"/>
      <c r="KE174" s="57"/>
      <c r="KF174" s="57"/>
      <c r="KG174" s="57"/>
      <c r="KH174" s="57"/>
      <c r="KI174" s="57"/>
      <c r="KJ174" s="57"/>
      <c r="KK174" s="57"/>
      <c r="KL174" s="57"/>
      <c r="KM174" s="57"/>
      <c r="KN174" s="57"/>
      <c r="KO174" s="57"/>
      <c r="KP174" s="57"/>
      <c r="KQ174" s="57"/>
      <c r="KR174" s="57"/>
      <c r="KS174" s="57"/>
      <c r="KT174" s="57"/>
      <c r="KU174" s="57"/>
      <c r="KV174" s="57"/>
      <c r="KW174" s="57"/>
      <c r="KX174" s="57"/>
      <c r="KY174" s="57"/>
      <c r="KZ174" s="57"/>
      <c r="LA174" s="57"/>
      <c r="LB174" s="57"/>
      <c r="LC174" s="57"/>
      <c r="LD174" s="57"/>
      <c r="LE174" s="57"/>
      <c r="LF174" s="57"/>
      <c r="LG174" s="57"/>
      <c r="LH174" s="57"/>
      <c r="LI174" s="57"/>
      <c r="LJ174" s="57"/>
      <c r="LK174" s="57"/>
      <c r="LL174" s="57"/>
      <c r="LM174" s="57"/>
      <c r="LN174" s="57"/>
      <c r="LO174" s="57"/>
      <c r="LP174" s="57"/>
      <c r="LQ174" s="57"/>
      <c r="LR174" s="57"/>
      <c r="LS174" s="57"/>
      <c r="LT174" s="57"/>
      <c r="LU174" s="57"/>
      <c r="LV174" s="57"/>
      <c r="LW174" s="57"/>
      <c r="LX174" s="57"/>
      <c r="LY174" s="57"/>
      <c r="LZ174" s="57"/>
      <c r="MA174" s="57"/>
      <c r="MB174" s="57"/>
      <c r="MC174" s="57"/>
      <c r="MD174" s="57"/>
      <c r="ME174" s="57"/>
      <c r="MF174" s="57"/>
      <c r="MG174" s="57"/>
      <c r="MH174" s="57"/>
      <c r="MI174" s="57"/>
      <c r="MJ174" s="57"/>
      <c r="MK174" s="57"/>
      <c r="ML174" s="57"/>
      <c r="MM174" s="57"/>
      <c r="MN174" s="57"/>
      <c r="MO174" s="57"/>
      <c r="MP174" s="57"/>
      <c r="MQ174" s="57"/>
      <c r="MR174" s="57"/>
      <c r="MS174" s="57"/>
      <c r="MT174" s="57"/>
      <c r="MU174" s="57"/>
      <c r="MV174" s="57"/>
      <c r="MW174" s="57"/>
      <c r="MX174" s="57"/>
      <c r="MY174" s="57"/>
      <c r="MZ174" s="57"/>
      <c r="NA174" s="57"/>
      <c r="NB174" s="57"/>
      <c r="NC174" s="57"/>
      <c r="ND174" s="57"/>
      <c r="NE174" s="57"/>
      <c r="NF174" s="57"/>
      <c r="NG174" s="57"/>
      <c r="NH174" s="57"/>
      <c r="NI174" s="57"/>
      <c r="NJ174" s="57"/>
      <c r="NK174" s="57"/>
      <c r="NL174" s="57"/>
      <c r="NM174" s="57"/>
      <c r="NN174" s="57"/>
      <c r="NO174" s="57"/>
      <c r="NP174" s="57"/>
      <c r="NQ174" s="57"/>
      <c r="NR174" s="57"/>
      <c r="NS174" s="57"/>
      <c r="NT174" s="57"/>
      <c r="NU174" s="57"/>
      <c r="NV174" s="57"/>
      <c r="NW174" s="57"/>
      <c r="NX174" s="57"/>
      <c r="NY174" s="57"/>
      <c r="NZ174" s="57"/>
      <c r="OA174" s="57"/>
      <c r="OB174" s="57"/>
      <c r="OC174" s="57"/>
      <c r="OD174" s="57"/>
      <c r="OE174" s="57"/>
      <c r="OF174" s="57"/>
      <c r="OG174" s="57"/>
      <c r="OH174" s="57"/>
      <c r="OI174" s="57"/>
      <c r="OJ174" s="57"/>
      <c r="OK174" s="57"/>
      <c r="OL174" s="57"/>
      <c r="OM174" s="57"/>
      <c r="ON174" s="57"/>
      <c r="OO174" s="57"/>
      <c r="OP174" s="57"/>
      <c r="OQ174" s="57"/>
      <c r="OR174" s="57"/>
      <c r="OS174" s="57"/>
      <c r="OT174" s="57"/>
      <c r="OU174" s="57"/>
      <c r="OV174" s="57"/>
      <c r="OW174" s="57"/>
      <c r="OX174" s="57"/>
      <c r="OY174" s="57"/>
      <c r="OZ174" s="57"/>
      <c r="PA174" s="57"/>
      <c r="PB174" s="57"/>
      <c r="PC174" s="57"/>
      <c r="PD174" s="57"/>
      <c r="PE174" s="57"/>
      <c r="PF174" s="57"/>
      <c r="PG174" s="57"/>
      <c r="PH174" s="57"/>
      <c r="PI174" s="57"/>
      <c r="PJ174" s="57"/>
      <c r="PK174" s="57"/>
      <c r="PL174" s="57"/>
      <c r="PM174" s="57"/>
      <c r="PN174" s="57"/>
      <c r="PO174" s="57"/>
      <c r="PP174" s="57"/>
      <c r="PQ174" s="57"/>
      <c r="PR174" s="57"/>
      <c r="PS174" s="57"/>
      <c r="PT174" s="57"/>
      <c r="PU174" s="57"/>
      <c r="PV174" s="57"/>
      <c r="PW174" s="57"/>
      <c r="PX174" s="57"/>
      <c r="PY174" s="57"/>
      <c r="PZ174" s="57"/>
      <c r="QA174" s="57"/>
      <c r="QB174" s="57"/>
      <c r="QC174" s="57"/>
      <c r="QD174" s="57"/>
      <c r="QE174" s="57"/>
      <c r="QF174" s="57"/>
      <c r="QG174" s="57"/>
      <c r="QH174" s="57"/>
      <c r="QI174" s="57"/>
      <c r="QJ174" s="57"/>
      <c r="QK174" s="57"/>
      <c r="QL174" s="57"/>
      <c r="QM174" s="57"/>
      <c r="QN174" s="57"/>
      <c r="QO174" s="57"/>
      <c r="QP174" s="57"/>
      <c r="QQ174" s="57"/>
      <c r="QR174" s="57"/>
      <c r="QS174" s="57"/>
      <c r="QT174" s="57"/>
      <c r="QU174" s="57"/>
      <c r="QV174" s="57"/>
      <c r="QW174" s="57"/>
      <c r="QX174" s="57"/>
      <c r="QY174" s="57"/>
      <c r="QZ174" s="57"/>
      <c r="RA174" s="57"/>
      <c r="RB174" s="57"/>
      <c r="RC174" s="57"/>
      <c r="RD174" s="57"/>
      <c r="RE174" s="57"/>
      <c r="RF174" s="57"/>
      <c r="RG174" s="57"/>
      <c r="RH174" s="57"/>
      <c r="RI174" s="57"/>
      <c r="RJ174" s="57"/>
      <c r="RK174" s="57"/>
      <c r="RL174" s="57"/>
      <c r="RM174" s="57"/>
      <c r="RN174" s="57"/>
      <c r="RO174" s="57"/>
      <c r="RP174" s="57"/>
      <c r="RQ174" s="57"/>
      <c r="RR174" s="57"/>
      <c r="RS174" s="57"/>
      <c r="RT174" s="57"/>
      <c r="RU174" s="57"/>
      <c r="RV174" s="57"/>
      <c r="RW174" s="57"/>
      <c r="RX174" s="57"/>
      <c r="RY174" s="57"/>
      <c r="RZ174" s="57"/>
      <c r="SA174" s="57"/>
      <c r="SB174" s="57"/>
      <c r="SC174" s="57"/>
      <c r="SD174" s="57"/>
      <c r="SE174" s="57"/>
      <c r="SF174" s="57"/>
      <c r="SG174" s="57"/>
      <c r="SH174" s="57"/>
      <c r="SI174" s="57"/>
      <c r="SJ174" s="57"/>
      <c r="SK174" s="57"/>
      <c r="SL174" s="57"/>
      <c r="SM174" s="57"/>
      <c r="SN174" s="57"/>
      <c r="SO174" s="57"/>
      <c r="SP174" s="57"/>
      <c r="SQ174" s="57"/>
      <c r="SR174" s="57"/>
      <c r="SS174" s="57"/>
      <c r="ST174" s="57"/>
      <c r="SU174" s="57"/>
      <c r="SV174" s="57"/>
      <c r="SW174" s="57"/>
      <c r="SX174" s="57"/>
      <c r="SY174" s="57"/>
      <c r="SZ174" s="57"/>
      <c r="TA174" s="57"/>
      <c r="TB174" s="57"/>
      <c r="TC174" s="57"/>
      <c r="TD174" s="57"/>
      <c r="TE174" s="57"/>
      <c r="TF174" s="57"/>
      <c r="TG174" s="57"/>
      <c r="TH174" s="57"/>
      <c r="TI174" s="57"/>
      <c r="TJ174" s="57"/>
      <c r="TK174" s="57"/>
      <c r="TL174" s="57"/>
      <c r="TM174" s="57"/>
      <c r="TN174" s="57"/>
      <c r="TO174" s="57"/>
      <c r="TP174" s="57"/>
      <c r="TQ174" s="57"/>
      <c r="TR174" s="57"/>
      <c r="TS174" s="57"/>
      <c r="TT174" s="57"/>
      <c r="TU174" s="57"/>
      <c r="TV174" s="57"/>
      <c r="TW174" s="57"/>
      <c r="TX174" s="57"/>
      <c r="TY174" s="57"/>
      <c r="TZ174" s="57"/>
      <c r="UA174" s="57"/>
      <c r="UB174" s="57"/>
      <c r="UC174" s="57"/>
      <c r="UD174" s="57"/>
      <c r="UE174" s="57"/>
      <c r="UF174" s="57"/>
      <c r="UG174" s="57"/>
      <c r="UH174" s="57"/>
      <c r="UI174" s="57"/>
      <c r="UJ174" s="57"/>
      <c r="UK174" s="57"/>
      <c r="UL174" s="57"/>
      <c r="UM174" s="57"/>
      <c r="UN174" s="57"/>
      <c r="UO174" s="57"/>
      <c r="UP174" s="57"/>
      <c r="UQ174" s="57"/>
      <c r="UR174" s="57"/>
      <c r="US174" s="57"/>
      <c r="UT174" s="57"/>
      <c r="UU174" s="57"/>
      <c r="UV174" s="57"/>
      <c r="UW174" s="57"/>
      <c r="UX174" s="57"/>
      <c r="UY174" s="57"/>
      <c r="UZ174" s="57"/>
      <c r="VA174" s="57"/>
      <c r="VB174" s="57"/>
      <c r="VC174" s="57"/>
      <c r="VD174" s="57"/>
      <c r="VE174" s="57"/>
      <c r="VF174" s="57"/>
      <c r="VG174" s="57"/>
      <c r="VH174" s="57"/>
      <c r="VI174" s="57"/>
      <c r="VJ174" s="57"/>
      <c r="VK174" s="57"/>
      <c r="VL174" s="57"/>
      <c r="VM174" s="57"/>
      <c r="VN174" s="57"/>
      <c r="VO174" s="57"/>
      <c r="VP174" s="57"/>
      <c r="VQ174" s="57"/>
      <c r="VR174" s="57"/>
      <c r="VS174" s="57"/>
      <c r="VT174" s="57"/>
      <c r="VU174" s="57"/>
      <c r="VV174" s="57"/>
      <c r="VW174" s="57"/>
      <c r="VX174" s="57"/>
      <c r="VY174" s="57"/>
      <c r="VZ174" s="57"/>
      <c r="WA174" s="57"/>
      <c r="WB174" s="57"/>
      <c r="WC174" s="57"/>
      <c r="WD174" s="57"/>
      <c r="WE174" s="57"/>
      <c r="WF174" s="57"/>
      <c r="WG174" s="57"/>
      <c r="WH174" s="57"/>
      <c r="WI174" s="57"/>
      <c r="WJ174" s="57"/>
      <c r="WK174" s="57"/>
      <c r="WL174" s="57"/>
      <c r="WM174" s="57"/>
      <c r="WN174" s="57"/>
      <c r="WO174" s="57"/>
      <c r="WP174" s="57"/>
      <c r="WQ174" s="57"/>
      <c r="WR174" s="57"/>
      <c r="WS174" s="57"/>
      <c r="WT174" s="57"/>
      <c r="WU174" s="57"/>
      <c r="WV174" s="57"/>
      <c r="WW174" s="57"/>
      <c r="WX174" s="57"/>
      <c r="WY174" s="57"/>
      <c r="WZ174" s="57"/>
      <c r="XA174" s="57"/>
      <c r="XB174" s="57"/>
      <c r="XC174" s="57"/>
      <c r="XD174" s="57"/>
      <c r="XE174" s="57"/>
      <c r="XF174" s="57"/>
      <c r="XG174" s="57"/>
      <c r="XH174" s="57"/>
      <c r="XI174" s="57"/>
      <c r="XJ174" s="57"/>
      <c r="XK174" s="57"/>
      <c r="XL174" s="57"/>
      <c r="XM174" s="57"/>
      <c r="XN174" s="57"/>
      <c r="XO174" s="57"/>
      <c r="XP174" s="57"/>
      <c r="XQ174" s="57"/>
      <c r="XR174" s="57"/>
      <c r="XS174" s="57"/>
      <c r="XT174" s="57"/>
      <c r="XU174" s="57"/>
      <c r="XV174" s="57"/>
      <c r="XW174" s="57"/>
      <c r="XX174" s="57"/>
      <c r="XY174" s="57"/>
      <c r="XZ174" s="57"/>
      <c r="YA174" s="57"/>
      <c r="YB174" s="57"/>
      <c r="YC174" s="57"/>
      <c r="YD174" s="57"/>
      <c r="YE174" s="57"/>
      <c r="YF174" s="57"/>
      <c r="YG174" s="57"/>
      <c r="YH174" s="57"/>
      <c r="YI174" s="57"/>
      <c r="YJ174" s="57"/>
      <c r="YK174" s="57"/>
      <c r="YL174" s="57"/>
      <c r="YM174" s="57"/>
      <c r="YN174" s="57"/>
      <c r="YO174" s="57"/>
      <c r="YP174" s="57"/>
      <c r="YQ174" s="57"/>
      <c r="YR174" s="57"/>
      <c r="YS174" s="57"/>
      <c r="YT174" s="57"/>
      <c r="YU174" s="57"/>
      <c r="YV174" s="57"/>
      <c r="YW174" s="57"/>
      <c r="YX174" s="57"/>
      <c r="YY174" s="57"/>
    </row>
    <row r="175" spans="2:675" x14ac:dyDescent="0.25">
      <c r="B175" s="155"/>
      <c r="C175" s="61">
        <f t="shared" si="6"/>
        <v>173</v>
      </c>
      <c r="D175" s="57" t="s">
        <v>34</v>
      </c>
      <c r="E175" s="57"/>
      <c r="F175" s="57">
        <f t="shared" ca="1" si="5"/>
        <v>0</v>
      </c>
      <c r="G175" s="57">
        <v>0</v>
      </c>
      <c r="H175" s="57"/>
      <c r="I175" s="57"/>
      <c r="J175" s="57"/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  <c r="Q175" s="57"/>
      <c r="R175" s="57">
        <v>0</v>
      </c>
      <c r="S175" s="57">
        <v>0</v>
      </c>
      <c r="T175" s="57">
        <v>0</v>
      </c>
      <c r="U175" s="57">
        <v>0</v>
      </c>
      <c r="V175" s="57">
        <v>0</v>
      </c>
      <c r="W175" s="57">
        <v>0</v>
      </c>
      <c r="X175" s="57"/>
      <c r="Y175" s="57"/>
      <c r="Z175" s="57">
        <v>0</v>
      </c>
      <c r="AA175" s="57">
        <v>0</v>
      </c>
      <c r="AB175" s="57">
        <v>0</v>
      </c>
      <c r="AC175" s="57">
        <v>0</v>
      </c>
      <c r="AD175" s="57">
        <v>0</v>
      </c>
      <c r="AE175" s="57"/>
      <c r="AF175" s="57">
        <v>0</v>
      </c>
      <c r="AG175" s="57">
        <v>0</v>
      </c>
      <c r="AH175" s="57">
        <v>0</v>
      </c>
      <c r="AI175" s="57">
        <v>0</v>
      </c>
      <c r="AJ175" s="57">
        <v>0</v>
      </c>
      <c r="AK175" s="57">
        <v>0</v>
      </c>
      <c r="AL175" s="57">
        <v>0</v>
      </c>
      <c r="AM175" s="57">
        <v>0</v>
      </c>
      <c r="AN175" s="57">
        <v>0</v>
      </c>
      <c r="AO175" s="57">
        <v>0</v>
      </c>
      <c r="AP175" s="57">
        <v>0</v>
      </c>
      <c r="AQ175" s="57">
        <v>0</v>
      </c>
      <c r="AR175" s="57">
        <v>0</v>
      </c>
      <c r="AS175" s="57"/>
      <c r="AT175" s="57">
        <v>0</v>
      </c>
      <c r="AU175" s="57">
        <v>0</v>
      </c>
      <c r="AV175" s="57">
        <v>0</v>
      </c>
      <c r="AW175" s="57">
        <v>0</v>
      </c>
      <c r="AX175" s="57">
        <v>0</v>
      </c>
      <c r="AY175" s="57">
        <v>0</v>
      </c>
      <c r="AZ175" s="57">
        <v>0</v>
      </c>
      <c r="BA175" s="57">
        <v>0</v>
      </c>
      <c r="BB175" s="57">
        <v>0</v>
      </c>
      <c r="BC175" s="57">
        <v>0</v>
      </c>
      <c r="BD175" s="57">
        <v>0</v>
      </c>
      <c r="BE175" s="57">
        <v>0</v>
      </c>
      <c r="BF175" s="57">
        <v>0</v>
      </c>
      <c r="BG175" s="57">
        <v>0</v>
      </c>
      <c r="BH175" s="57">
        <v>0</v>
      </c>
      <c r="BI175" s="57">
        <v>0</v>
      </c>
      <c r="BJ175" s="57">
        <v>0</v>
      </c>
      <c r="BK175" s="57">
        <v>0</v>
      </c>
      <c r="BL175" s="57">
        <v>0</v>
      </c>
      <c r="BM175" s="57">
        <v>0</v>
      </c>
      <c r="BN175" s="57">
        <v>0</v>
      </c>
      <c r="BO175" s="57">
        <v>0</v>
      </c>
      <c r="BP175" s="57">
        <v>0</v>
      </c>
      <c r="BQ175" s="57">
        <v>0</v>
      </c>
      <c r="BR175" s="57">
        <v>0</v>
      </c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  <c r="DC175" s="57"/>
      <c r="DD175" s="57"/>
      <c r="DE175" s="57"/>
      <c r="DF175" s="57"/>
      <c r="DG175" s="57"/>
      <c r="DH175" s="57"/>
      <c r="DI175" s="57"/>
      <c r="DJ175" s="57"/>
      <c r="DK175" s="57"/>
      <c r="DL175" s="57"/>
      <c r="DM175" s="57"/>
      <c r="DN175" s="57"/>
      <c r="DO175" s="57"/>
      <c r="DP175" s="57"/>
      <c r="DQ175" s="57"/>
      <c r="DR175" s="57"/>
      <c r="DS175" s="57"/>
      <c r="DT175" s="57"/>
      <c r="DU175" s="57"/>
      <c r="DV175" s="57"/>
      <c r="DW175" s="57"/>
      <c r="DX175" s="57"/>
      <c r="DY175" s="57"/>
      <c r="DZ175" s="57"/>
      <c r="EA175" s="57"/>
      <c r="EB175" s="57"/>
      <c r="EC175" s="57"/>
      <c r="ED175" s="57"/>
      <c r="EE175" s="57"/>
      <c r="EF175" s="57"/>
      <c r="EG175" s="57"/>
      <c r="EH175" s="57"/>
      <c r="EI175" s="57"/>
      <c r="EJ175" s="57"/>
      <c r="EK175" s="57"/>
      <c r="EL175" s="57"/>
      <c r="EM175" s="57"/>
      <c r="EN175" s="57"/>
      <c r="EO175" s="57"/>
      <c r="EP175" s="57"/>
      <c r="EQ175" s="57"/>
      <c r="ER175" s="57"/>
      <c r="ES175" s="57"/>
      <c r="ET175" s="57"/>
      <c r="EU175" s="57"/>
      <c r="EV175" s="57"/>
      <c r="EW175" s="57"/>
      <c r="EX175" s="57"/>
      <c r="EY175" s="57"/>
      <c r="EZ175" s="57"/>
      <c r="FA175" s="57"/>
      <c r="FB175" s="57"/>
      <c r="FC175" s="57"/>
      <c r="FD175" s="57"/>
      <c r="FE175" s="57"/>
      <c r="FF175" s="57"/>
      <c r="FG175" s="57"/>
      <c r="FH175" s="57"/>
      <c r="FI175" s="57"/>
      <c r="FJ175" s="57"/>
      <c r="FK175" s="57"/>
      <c r="FL175" s="57"/>
      <c r="FM175" s="57"/>
      <c r="FN175" s="57"/>
      <c r="FO175" s="57"/>
      <c r="FP175" s="57"/>
      <c r="FQ175" s="57"/>
      <c r="FR175" s="57"/>
      <c r="FS175" s="57"/>
      <c r="FT175" s="57"/>
      <c r="FU175" s="57"/>
      <c r="FV175" s="57"/>
      <c r="FW175" s="57"/>
      <c r="FX175" s="57"/>
      <c r="FY175" s="57"/>
      <c r="FZ175" s="57"/>
      <c r="GA175" s="57"/>
      <c r="GB175" s="57"/>
      <c r="GC175" s="57"/>
      <c r="GD175" s="57"/>
      <c r="GE175" s="57"/>
      <c r="GF175" s="57"/>
      <c r="GG175" s="57"/>
      <c r="GH175" s="57"/>
      <c r="GI175" s="57"/>
      <c r="GJ175" s="57"/>
      <c r="GK175" s="57"/>
      <c r="GL175" s="57"/>
      <c r="GM175" s="57"/>
      <c r="GN175" s="57"/>
      <c r="GO175" s="57"/>
      <c r="GP175" s="57"/>
      <c r="GQ175" s="57"/>
      <c r="GR175" s="57"/>
      <c r="GS175" s="57"/>
      <c r="GT175" s="57"/>
      <c r="GU175" s="57"/>
      <c r="GV175" s="57"/>
      <c r="GW175" s="57"/>
      <c r="GX175" s="57"/>
      <c r="GY175" s="57"/>
      <c r="GZ175" s="57"/>
      <c r="HA175" s="57"/>
      <c r="HB175" s="57"/>
      <c r="HC175" s="57"/>
      <c r="HD175" s="57"/>
      <c r="HE175" s="57"/>
      <c r="HF175" s="57"/>
      <c r="HG175" s="57"/>
      <c r="HH175" s="57"/>
      <c r="HI175" s="57"/>
      <c r="HJ175" s="57"/>
      <c r="HK175" s="57"/>
      <c r="HL175" s="57"/>
      <c r="HM175" s="57"/>
      <c r="HN175" s="57"/>
      <c r="HO175" s="57"/>
      <c r="HP175" s="57"/>
      <c r="HQ175" s="57"/>
      <c r="HR175" s="57"/>
      <c r="HS175" s="57"/>
      <c r="HT175" s="57"/>
      <c r="HU175" s="57"/>
      <c r="HV175" s="57"/>
      <c r="HW175" s="57"/>
      <c r="HX175" s="57"/>
      <c r="HY175" s="57"/>
      <c r="HZ175" s="57"/>
      <c r="IA175" s="57"/>
      <c r="IB175" s="57"/>
      <c r="IC175" s="57"/>
      <c r="ID175" s="57"/>
      <c r="IE175" s="57"/>
      <c r="IF175" s="57"/>
      <c r="IG175" s="57"/>
      <c r="IH175" s="57"/>
      <c r="II175" s="57"/>
      <c r="IJ175" s="57"/>
      <c r="IK175" s="57"/>
      <c r="IL175" s="57"/>
      <c r="IM175" s="57"/>
      <c r="IN175" s="57"/>
      <c r="IO175" s="57"/>
      <c r="IP175" s="57"/>
      <c r="IQ175" s="57"/>
      <c r="IR175" s="57"/>
      <c r="IS175" s="57"/>
      <c r="IT175" s="57"/>
      <c r="IU175" s="57"/>
      <c r="IV175" s="57"/>
      <c r="IW175" s="57"/>
      <c r="IX175" s="57"/>
      <c r="IY175" s="57"/>
      <c r="IZ175" s="57"/>
      <c r="JA175" s="57"/>
      <c r="JB175" s="57"/>
      <c r="JC175" s="57"/>
      <c r="JD175" s="57"/>
      <c r="JE175" s="57"/>
      <c r="JF175" s="57"/>
      <c r="JG175" s="57"/>
      <c r="JH175" s="57"/>
      <c r="JI175" s="57"/>
      <c r="JJ175" s="57"/>
      <c r="JK175" s="57"/>
      <c r="JL175" s="57"/>
      <c r="JM175" s="57"/>
      <c r="JN175" s="57"/>
      <c r="JO175" s="57"/>
      <c r="JP175" s="57"/>
      <c r="JQ175" s="57"/>
      <c r="JR175" s="57"/>
      <c r="JS175" s="57"/>
      <c r="JT175" s="57"/>
      <c r="JU175" s="57"/>
      <c r="JV175" s="57"/>
      <c r="JW175" s="57"/>
      <c r="JX175" s="57"/>
      <c r="JY175" s="57"/>
      <c r="JZ175" s="57"/>
      <c r="KA175" s="57"/>
      <c r="KB175" s="57"/>
      <c r="KC175" s="57"/>
      <c r="KD175" s="57"/>
      <c r="KE175" s="57"/>
      <c r="KF175" s="57"/>
      <c r="KG175" s="57"/>
      <c r="KH175" s="57"/>
      <c r="KI175" s="57"/>
      <c r="KJ175" s="57"/>
      <c r="KK175" s="57"/>
      <c r="KL175" s="57"/>
      <c r="KM175" s="57"/>
      <c r="KN175" s="57"/>
      <c r="KO175" s="57"/>
      <c r="KP175" s="57"/>
      <c r="KQ175" s="57"/>
      <c r="KR175" s="57"/>
      <c r="KS175" s="57"/>
      <c r="KT175" s="57"/>
      <c r="KU175" s="57"/>
      <c r="KV175" s="57"/>
      <c r="KW175" s="57"/>
      <c r="KX175" s="57"/>
      <c r="KY175" s="57"/>
      <c r="KZ175" s="57"/>
      <c r="LA175" s="57"/>
      <c r="LB175" s="57"/>
      <c r="LC175" s="57"/>
      <c r="LD175" s="57"/>
      <c r="LE175" s="57"/>
      <c r="LF175" s="57"/>
      <c r="LG175" s="57"/>
      <c r="LH175" s="57"/>
      <c r="LI175" s="57"/>
      <c r="LJ175" s="57"/>
      <c r="LK175" s="57"/>
      <c r="LL175" s="57"/>
      <c r="LM175" s="57"/>
      <c r="LN175" s="57"/>
      <c r="LO175" s="57"/>
      <c r="LP175" s="57"/>
      <c r="LQ175" s="57"/>
      <c r="LR175" s="57"/>
      <c r="LS175" s="57"/>
      <c r="LT175" s="57"/>
      <c r="LU175" s="57"/>
      <c r="LV175" s="57"/>
      <c r="LW175" s="57"/>
      <c r="LX175" s="57"/>
      <c r="LY175" s="57"/>
      <c r="LZ175" s="57"/>
      <c r="MA175" s="57"/>
      <c r="MB175" s="57"/>
      <c r="MC175" s="57"/>
      <c r="MD175" s="57"/>
      <c r="ME175" s="57"/>
      <c r="MF175" s="57"/>
      <c r="MG175" s="57"/>
      <c r="MH175" s="57"/>
      <c r="MI175" s="57"/>
      <c r="MJ175" s="57"/>
      <c r="MK175" s="57"/>
      <c r="ML175" s="57"/>
      <c r="MM175" s="57"/>
      <c r="MN175" s="57"/>
      <c r="MO175" s="57"/>
      <c r="MP175" s="57"/>
      <c r="MQ175" s="57"/>
      <c r="MR175" s="57"/>
      <c r="MS175" s="57"/>
      <c r="MT175" s="57"/>
      <c r="MU175" s="57"/>
      <c r="MV175" s="57"/>
      <c r="MW175" s="57"/>
      <c r="MX175" s="57"/>
      <c r="MY175" s="57"/>
      <c r="MZ175" s="57"/>
      <c r="NA175" s="57"/>
      <c r="NB175" s="57"/>
      <c r="NC175" s="57"/>
      <c r="ND175" s="57"/>
      <c r="NE175" s="57"/>
      <c r="NF175" s="57"/>
      <c r="NG175" s="57"/>
      <c r="NH175" s="57"/>
      <c r="NI175" s="57"/>
      <c r="NJ175" s="57"/>
      <c r="NK175" s="57"/>
      <c r="NL175" s="57"/>
      <c r="NM175" s="57"/>
      <c r="NN175" s="57"/>
      <c r="NO175" s="57"/>
      <c r="NP175" s="57"/>
      <c r="NQ175" s="57"/>
      <c r="NR175" s="57"/>
      <c r="NS175" s="57"/>
      <c r="NT175" s="57"/>
      <c r="NU175" s="57"/>
      <c r="NV175" s="57"/>
      <c r="NW175" s="57"/>
      <c r="NX175" s="57"/>
      <c r="NY175" s="57"/>
      <c r="NZ175" s="57"/>
      <c r="OA175" s="57"/>
      <c r="OB175" s="57"/>
      <c r="OC175" s="57"/>
      <c r="OD175" s="57"/>
      <c r="OE175" s="57"/>
      <c r="OF175" s="57"/>
      <c r="OG175" s="57"/>
      <c r="OH175" s="57"/>
      <c r="OI175" s="57"/>
      <c r="OJ175" s="57"/>
      <c r="OK175" s="57"/>
      <c r="OL175" s="57"/>
      <c r="OM175" s="57"/>
      <c r="ON175" s="57"/>
      <c r="OO175" s="57"/>
      <c r="OP175" s="57"/>
      <c r="OQ175" s="57"/>
      <c r="OR175" s="57"/>
      <c r="OS175" s="57"/>
      <c r="OT175" s="57"/>
      <c r="OU175" s="57"/>
      <c r="OV175" s="57"/>
      <c r="OW175" s="57"/>
      <c r="OX175" s="57"/>
      <c r="OY175" s="57"/>
      <c r="OZ175" s="57"/>
      <c r="PA175" s="57"/>
      <c r="PB175" s="57"/>
      <c r="PC175" s="57"/>
      <c r="PD175" s="57"/>
      <c r="PE175" s="57"/>
      <c r="PF175" s="57"/>
      <c r="PG175" s="57"/>
      <c r="PH175" s="57"/>
      <c r="PI175" s="57"/>
      <c r="PJ175" s="57"/>
      <c r="PK175" s="57"/>
      <c r="PL175" s="57"/>
      <c r="PM175" s="57"/>
      <c r="PN175" s="57"/>
      <c r="PO175" s="57"/>
      <c r="PP175" s="57"/>
      <c r="PQ175" s="57"/>
      <c r="PR175" s="57"/>
      <c r="PS175" s="57"/>
      <c r="PT175" s="57"/>
      <c r="PU175" s="57"/>
      <c r="PV175" s="57"/>
      <c r="PW175" s="57"/>
      <c r="PX175" s="57"/>
      <c r="PY175" s="57"/>
      <c r="PZ175" s="57"/>
      <c r="QA175" s="57"/>
      <c r="QB175" s="57"/>
      <c r="QC175" s="57"/>
      <c r="QD175" s="57"/>
      <c r="QE175" s="57"/>
      <c r="QF175" s="57"/>
      <c r="QG175" s="57"/>
      <c r="QH175" s="57"/>
      <c r="QI175" s="57"/>
      <c r="QJ175" s="57"/>
      <c r="QK175" s="57"/>
      <c r="QL175" s="57"/>
      <c r="QM175" s="57"/>
      <c r="QN175" s="57"/>
      <c r="QO175" s="57"/>
      <c r="QP175" s="57"/>
      <c r="QQ175" s="57"/>
      <c r="QR175" s="57"/>
      <c r="QS175" s="57"/>
      <c r="QT175" s="57"/>
      <c r="QU175" s="57"/>
      <c r="QV175" s="57"/>
      <c r="QW175" s="57"/>
      <c r="QX175" s="57"/>
      <c r="QY175" s="57"/>
      <c r="QZ175" s="57"/>
      <c r="RA175" s="57"/>
      <c r="RB175" s="57"/>
      <c r="RC175" s="57"/>
      <c r="RD175" s="57"/>
      <c r="RE175" s="57"/>
      <c r="RF175" s="57"/>
      <c r="RG175" s="57"/>
      <c r="RH175" s="57"/>
      <c r="RI175" s="57"/>
      <c r="RJ175" s="57"/>
      <c r="RK175" s="57"/>
      <c r="RL175" s="57"/>
      <c r="RM175" s="57"/>
      <c r="RN175" s="57"/>
      <c r="RO175" s="57"/>
      <c r="RP175" s="57"/>
      <c r="RQ175" s="57"/>
      <c r="RR175" s="57"/>
      <c r="RS175" s="57"/>
      <c r="RT175" s="57"/>
      <c r="RU175" s="57"/>
      <c r="RV175" s="57"/>
      <c r="RW175" s="57"/>
      <c r="RX175" s="57"/>
      <c r="RY175" s="57"/>
      <c r="RZ175" s="57"/>
      <c r="SA175" s="57"/>
      <c r="SB175" s="57"/>
      <c r="SC175" s="57"/>
      <c r="SD175" s="57"/>
      <c r="SE175" s="57"/>
      <c r="SF175" s="57"/>
      <c r="SG175" s="57"/>
      <c r="SH175" s="57"/>
      <c r="SI175" s="57"/>
      <c r="SJ175" s="57"/>
      <c r="SK175" s="57"/>
      <c r="SL175" s="57"/>
      <c r="SM175" s="57"/>
      <c r="SN175" s="57"/>
      <c r="SO175" s="57"/>
      <c r="SP175" s="57"/>
      <c r="SQ175" s="57"/>
      <c r="SR175" s="57"/>
      <c r="SS175" s="57"/>
      <c r="ST175" s="57"/>
      <c r="SU175" s="57"/>
      <c r="SV175" s="57"/>
      <c r="SW175" s="57"/>
      <c r="SX175" s="57"/>
      <c r="SY175" s="57"/>
      <c r="SZ175" s="57"/>
      <c r="TA175" s="57"/>
      <c r="TB175" s="57"/>
      <c r="TC175" s="57"/>
      <c r="TD175" s="57"/>
      <c r="TE175" s="57"/>
      <c r="TF175" s="57"/>
      <c r="TG175" s="57"/>
      <c r="TH175" s="57"/>
      <c r="TI175" s="57"/>
      <c r="TJ175" s="57"/>
      <c r="TK175" s="57"/>
      <c r="TL175" s="57"/>
      <c r="TM175" s="57"/>
      <c r="TN175" s="57"/>
      <c r="TO175" s="57"/>
      <c r="TP175" s="57"/>
      <c r="TQ175" s="57"/>
      <c r="TR175" s="57"/>
      <c r="TS175" s="57"/>
      <c r="TT175" s="57"/>
      <c r="TU175" s="57"/>
      <c r="TV175" s="57"/>
      <c r="TW175" s="57"/>
      <c r="TX175" s="57"/>
      <c r="TY175" s="57"/>
      <c r="TZ175" s="57"/>
      <c r="UA175" s="57"/>
      <c r="UB175" s="57"/>
      <c r="UC175" s="57"/>
      <c r="UD175" s="57"/>
      <c r="UE175" s="57"/>
      <c r="UF175" s="57"/>
      <c r="UG175" s="57"/>
      <c r="UH175" s="57"/>
      <c r="UI175" s="57"/>
      <c r="UJ175" s="57"/>
      <c r="UK175" s="57"/>
      <c r="UL175" s="57"/>
      <c r="UM175" s="57"/>
      <c r="UN175" s="57"/>
      <c r="UO175" s="57"/>
      <c r="UP175" s="57"/>
      <c r="UQ175" s="57"/>
      <c r="UR175" s="57"/>
      <c r="US175" s="57"/>
      <c r="UT175" s="57"/>
      <c r="UU175" s="57"/>
      <c r="UV175" s="57"/>
      <c r="UW175" s="57"/>
      <c r="UX175" s="57"/>
      <c r="UY175" s="57"/>
      <c r="UZ175" s="57"/>
      <c r="VA175" s="57"/>
      <c r="VB175" s="57"/>
      <c r="VC175" s="57"/>
      <c r="VD175" s="57"/>
      <c r="VE175" s="57"/>
      <c r="VF175" s="57"/>
      <c r="VG175" s="57"/>
      <c r="VH175" s="57"/>
      <c r="VI175" s="57"/>
      <c r="VJ175" s="57"/>
      <c r="VK175" s="57"/>
      <c r="VL175" s="57"/>
      <c r="VM175" s="57"/>
      <c r="VN175" s="57"/>
      <c r="VO175" s="57"/>
      <c r="VP175" s="57"/>
      <c r="VQ175" s="57"/>
      <c r="VR175" s="57"/>
      <c r="VS175" s="57"/>
      <c r="VT175" s="57"/>
      <c r="VU175" s="57"/>
      <c r="VV175" s="57"/>
      <c r="VW175" s="57"/>
      <c r="VX175" s="57"/>
      <c r="VY175" s="57"/>
      <c r="VZ175" s="57"/>
      <c r="WA175" s="57"/>
      <c r="WB175" s="57"/>
      <c r="WC175" s="57"/>
      <c r="WD175" s="57"/>
      <c r="WE175" s="57"/>
      <c r="WF175" s="57"/>
      <c r="WG175" s="57"/>
      <c r="WH175" s="57"/>
      <c r="WI175" s="57"/>
      <c r="WJ175" s="57"/>
      <c r="WK175" s="57"/>
      <c r="WL175" s="57"/>
      <c r="WM175" s="57"/>
      <c r="WN175" s="57"/>
      <c r="WO175" s="57"/>
      <c r="WP175" s="57"/>
      <c r="WQ175" s="57"/>
      <c r="WR175" s="57"/>
      <c r="WS175" s="57"/>
      <c r="WT175" s="57"/>
      <c r="WU175" s="57"/>
      <c r="WV175" s="57"/>
      <c r="WW175" s="57"/>
      <c r="WX175" s="57"/>
      <c r="WY175" s="57"/>
      <c r="WZ175" s="57"/>
      <c r="XA175" s="57"/>
      <c r="XB175" s="57"/>
      <c r="XC175" s="57"/>
      <c r="XD175" s="57"/>
      <c r="XE175" s="57"/>
      <c r="XF175" s="57"/>
      <c r="XG175" s="57"/>
      <c r="XH175" s="57"/>
      <c r="XI175" s="57"/>
      <c r="XJ175" s="57"/>
      <c r="XK175" s="57"/>
      <c r="XL175" s="57"/>
      <c r="XM175" s="57"/>
      <c r="XN175" s="57"/>
      <c r="XO175" s="57"/>
      <c r="XP175" s="57"/>
      <c r="XQ175" s="57"/>
      <c r="XR175" s="57"/>
      <c r="XS175" s="57"/>
      <c r="XT175" s="57"/>
      <c r="XU175" s="57"/>
      <c r="XV175" s="57"/>
      <c r="XW175" s="57"/>
      <c r="XX175" s="57"/>
      <c r="XY175" s="57"/>
      <c r="XZ175" s="57"/>
      <c r="YA175" s="57"/>
      <c r="YB175" s="57"/>
      <c r="YC175" s="57"/>
      <c r="YD175" s="57"/>
      <c r="YE175" s="57"/>
      <c r="YF175" s="57"/>
      <c r="YG175" s="57"/>
      <c r="YH175" s="57"/>
      <c r="YI175" s="57"/>
      <c r="YJ175" s="57"/>
      <c r="YK175" s="57"/>
      <c r="YL175" s="57"/>
      <c r="YM175" s="57"/>
      <c r="YN175" s="57"/>
      <c r="YO175" s="57"/>
      <c r="YP175" s="57"/>
      <c r="YQ175" s="57"/>
      <c r="YR175" s="57"/>
      <c r="YS175" s="57"/>
      <c r="YT175" s="57"/>
      <c r="YU175" s="57"/>
      <c r="YV175" s="57"/>
      <c r="YW175" s="57"/>
      <c r="YX175" s="57"/>
      <c r="YY175" s="57"/>
    </row>
    <row r="176" spans="2:675" x14ac:dyDescent="0.25">
      <c r="B176" s="155"/>
      <c r="C176" s="61">
        <f t="shared" si="6"/>
        <v>174</v>
      </c>
      <c r="D176" s="57" t="s">
        <v>32</v>
      </c>
      <c r="E176" s="57"/>
      <c r="F176" s="57">
        <f t="shared" ca="1" si="5"/>
        <v>0</v>
      </c>
      <c r="G176" s="57">
        <v>0</v>
      </c>
      <c r="H176" s="57"/>
      <c r="I176" s="57"/>
      <c r="J176" s="57"/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  <c r="Q176" s="57"/>
      <c r="R176" s="57">
        <v>0</v>
      </c>
      <c r="S176" s="57">
        <v>0</v>
      </c>
      <c r="T176" s="57">
        <v>0</v>
      </c>
      <c r="U176" s="57">
        <v>0</v>
      </c>
      <c r="V176" s="57">
        <v>0</v>
      </c>
      <c r="W176" s="57">
        <v>0</v>
      </c>
      <c r="X176" s="57"/>
      <c r="Y176" s="57"/>
      <c r="Z176" s="57">
        <v>0</v>
      </c>
      <c r="AA176" s="57">
        <v>0</v>
      </c>
      <c r="AB176" s="57">
        <v>0</v>
      </c>
      <c r="AC176" s="57">
        <v>0</v>
      </c>
      <c r="AD176" s="57">
        <v>0</v>
      </c>
      <c r="AE176" s="57"/>
      <c r="AF176" s="57">
        <v>0</v>
      </c>
      <c r="AG176" s="57">
        <v>0</v>
      </c>
      <c r="AH176" s="57">
        <v>0</v>
      </c>
      <c r="AI176" s="57">
        <v>0</v>
      </c>
      <c r="AJ176" s="57">
        <v>0</v>
      </c>
      <c r="AK176" s="57">
        <v>0</v>
      </c>
      <c r="AL176" s="57">
        <v>0</v>
      </c>
      <c r="AM176" s="57">
        <v>0</v>
      </c>
      <c r="AN176" s="57">
        <v>0</v>
      </c>
      <c r="AO176" s="57">
        <v>0</v>
      </c>
      <c r="AP176" s="57">
        <v>0</v>
      </c>
      <c r="AQ176" s="57">
        <v>0</v>
      </c>
      <c r="AR176" s="57">
        <v>0</v>
      </c>
      <c r="AS176" s="57"/>
      <c r="AT176" s="57">
        <v>0</v>
      </c>
      <c r="AU176" s="57">
        <v>0</v>
      </c>
      <c r="AV176" s="57">
        <v>0</v>
      </c>
      <c r="AW176" s="57">
        <v>0</v>
      </c>
      <c r="AX176" s="57">
        <v>0</v>
      </c>
      <c r="AY176" s="57">
        <v>0</v>
      </c>
      <c r="AZ176" s="57">
        <v>0</v>
      </c>
      <c r="BA176" s="57">
        <v>0</v>
      </c>
      <c r="BB176" s="57">
        <v>0</v>
      </c>
      <c r="BC176" s="57">
        <v>0</v>
      </c>
      <c r="BD176" s="57">
        <v>0</v>
      </c>
      <c r="BE176" s="57">
        <v>0</v>
      </c>
      <c r="BF176" s="57">
        <v>0</v>
      </c>
      <c r="BG176" s="57">
        <v>0</v>
      </c>
      <c r="BH176" s="57">
        <v>0</v>
      </c>
      <c r="BI176" s="57">
        <v>0</v>
      </c>
      <c r="BJ176" s="57">
        <v>0</v>
      </c>
      <c r="BK176" s="57">
        <v>0</v>
      </c>
      <c r="BL176" s="57">
        <v>0</v>
      </c>
      <c r="BM176" s="57">
        <v>0</v>
      </c>
      <c r="BN176" s="57">
        <v>0</v>
      </c>
      <c r="BO176" s="57">
        <v>0</v>
      </c>
      <c r="BP176" s="57">
        <v>0</v>
      </c>
      <c r="BQ176" s="57">
        <v>0</v>
      </c>
      <c r="BR176" s="57">
        <v>0</v>
      </c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  <c r="DC176" s="57"/>
      <c r="DD176" s="57"/>
      <c r="DE176" s="57"/>
      <c r="DF176" s="57"/>
      <c r="DG176" s="57"/>
      <c r="DH176" s="57"/>
      <c r="DI176" s="57"/>
      <c r="DJ176" s="57"/>
      <c r="DK176" s="57"/>
      <c r="DL176" s="57"/>
      <c r="DM176" s="57"/>
      <c r="DN176" s="57"/>
      <c r="DO176" s="57"/>
      <c r="DP176" s="57"/>
      <c r="DQ176" s="57"/>
      <c r="DR176" s="57"/>
      <c r="DS176" s="57"/>
      <c r="DT176" s="57"/>
      <c r="DU176" s="57"/>
      <c r="DV176" s="57"/>
      <c r="DW176" s="57"/>
      <c r="DX176" s="57"/>
      <c r="DY176" s="57"/>
      <c r="DZ176" s="57"/>
      <c r="EA176" s="57"/>
      <c r="EB176" s="57"/>
      <c r="EC176" s="57"/>
      <c r="ED176" s="57"/>
      <c r="EE176" s="57"/>
      <c r="EF176" s="57"/>
      <c r="EG176" s="57"/>
      <c r="EH176" s="57"/>
      <c r="EI176" s="57"/>
      <c r="EJ176" s="57"/>
      <c r="EK176" s="57"/>
      <c r="EL176" s="57"/>
      <c r="EM176" s="57"/>
      <c r="EN176" s="57"/>
      <c r="EO176" s="57"/>
      <c r="EP176" s="57"/>
      <c r="EQ176" s="57"/>
      <c r="ER176" s="57"/>
      <c r="ES176" s="57"/>
      <c r="ET176" s="57"/>
      <c r="EU176" s="57"/>
      <c r="EV176" s="57"/>
      <c r="EW176" s="57"/>
      <c r="EX176" s="57"/>
      <c r="EY176" s="57"/>
      <c r="EZ176" s="57"/>
      <c r="FA176" s="57"/>
      <c r="FB176" s="57"/>
      <c r="FC176" s="57"/>
      <c r="FD176" s="57"/>
      <c r="FE176" s="57"/>
      <c r="FF176" s="57"/>
      <c r="FG176" s="57"/>
      <c r="FH176" s="57"/>
      <c r="FI176" s="57"/>
      <c r="FJ176" s="57"/>
      <c r="FK176" s="57"/>
      <c r="FL176" s="57"/>
      <c r="FM176" s="57"/>
      <c r="FN176" s="57"/>
      <c r="FO176" s="57"/>
      <c r="FP176" s="57"/>
      <c r="FQ176" s="57"/>
      <c r="FR176" s="57"/>
      <c r="FS176" s="57"/>
      <c r="FT176" s="57"/>
      <c r="FU176" s="57"/>
      <c r="FV176" s="57"/>
      <c r="FW176" s="57"/>
      <c r="FX176" s="57"/>
      <c r="FY176" s="57"/>
      <c r="FZ176" s="57"/>
      <c r="GA176" s="57"/>
      <c r="GB176" s="57"/>
      <c r="GC176" s="57"/>
      <c r="GD176" s="57"/>
      <c r="GE176" s="57"/>
      <c r="GF176" s="57"/>
      <c r="GG176" s="57"/>
      <c r="GH176" s="57"/>
      <c r="GI176" s="57"/>
      <c r="GJ176" s="57"/>
      <c r="GK176" s="57"/>
      <c r="GL176" s="57"/>
      <c r="GM176" s="57"/>
      <c r="GN176" s="57"/>
      <c r="GO176" s="57"/>
      <c r="GP176" s="57"/>
      <c r="GQ176" s="57"/>
      <c r="GR176" s="57"/>
      <c r="GS176" s="57"/>
      <c r="GT176" s="57"/>
      <c r="GU176" s="57"/>
      <c r="GV176" s="57"/>
      <c r="GW176" s="57"/>
      <c r="GX176" s="57"/>
      <c r="GY176" s="57"/>
      <c r="GZ176" s="57"/>
      <c r="HA176" s="57"/>
      <c r="HB176" s="57"/>
      <c r="HC176" s="57"/>
      <c r="HD176" s="57"/>
      <c r="HE176" s="57"/>
      <c r="HF176" s="57"/>
      <c r="HG176" s="57"/>
      <c r="HH176" s="57"/>
      <c r="HI176" s="57"/>
      <c r="HJ176" s="57"/>
      <c r="HK176" s="57"/>
      <c r="HL176" s="57"/>
      <c r="HM176" s="57"/>
      <c r="HN176" s="57"/>
      <c r="HO176" s="57"/>
      <c r="HP176" s="57"/>
      <c r="HQ176" s="57"/>
      <c r="HR176" s="57"/>
      <c r="HS176" s="57"/>
      <c r="HT176" s="57"/>
      <c r="HU176" s="57"/>
      <c r="HV176" s="57"/>
      <c r="HW176" s="57"/>
      <c r="HX176" s="57"/>
      <c r="HY176" s="57"/>
      <c r="HZ176" s="57"/>
      <c r="IA176" s="57"/>
      <c r="IB176" s="57"/>
      <c r="IC176" s="57"/>
      <c r="ID176" s="57"/>
      <c r="IE176" s="57"/>
      <c r="IF176" s="57"/>
      <c r="IG176" s="57"/>
      <c r="IH176" s="57"/>
      <c r="II176" s="57"/>
      <c r="IJ176" s="57"/>
      <c r="IK176" s="57"/>
      <c r="IL176" s="57"/>
      <c r="IM176" s="57"/>
      <c r="IN176" s="57"/>
      <c r="IO176" s="57"/>
      <c r="IP176" s="57"/>
      <c r="IQ176" s="57"/>
      <c r="IR176" s="57"/>
      <c r="IS176" s="57"/>
      <c r="IT176" s="57"/>
      <c r="IU176" s="57"/>
      <c r="IV176" s="57"/>
      <c r="IW176" s="57"/>
      <c r="IX176" s="57"/>
      <c r="IY176" s="57"/>
      <c r="IZ176" s="57"/>
      <c r="JA176" s="57"/>
      <c r="JB176" s="57"/>
      <c r="JC176" s="57"/>
      <c r="JD176" s="57"/>
      <c r="JE176" s="57"/>
      <c r="JF176" s="57"/>
      <c r="JG176" s="57"/>
      <c r="JH176" s="57"/>
      <c r="JI176" s="57"/>
      <c r="JJ176" s="57"/>
      <c r="JK176" s="57"/>
      <c r="JL176" s="57"/>
      <c r="JM176" s="57"/>
      <c r="JN176" s="57"/>
      <c r="JO176" s="57"/>
      <c r="JP176" s="57"/>
      <c r="JQ176" s="57"/>
      <c r="JR176" s="57"/>
      <c r="JS176" s="57"/>
      <c r="JT176" s="57"/>
      <c r="JU176" s="57"/>
      <c r="JV176" s="57"/>
      <c r="JW176" s="57"/>
      <c r="JX176" s="57"/>
      <c r="JY176" s="57"/>
      <c r="JZ176" s="57"/>
      <c r="KA176" s="57"/>
      <c r="KB176" s="57"/>
      <c r="KC176" s="57"/>
      <c r="KD176" s="57"/>
      <c r="KE176" s="57"/>
      <c r="KF176" s="57"/>
      <c r="KG176" s="57"/>
      <c r="KH176" s="57"/>
      <c r="KI176" s="57"/>
      <c r="KJ176" s="57"/>
      <c r="KK176" s="57"/>
      <c r="KL176" s="57"/>
      <c r="KM176" s="57"/>
      <c r="KN176" s="57"/>
      <c r="KO176" s="57"/>
      <c r="KP176" s="57"/>
      <c r="KQ176" s="57"/>
      <c r="KR176" s="57"/>
      <c r="KS176" s="57"/>
      <c r="KT176" s="57"/>
      <c r="KU176" s="57"/>
      <c r="KV176" s="57"/>
      <c r="KW176" s="57"/>
      <c r="KX176" s="57"/>
      <c r="KY176" s="57"/>
      <c r="KZ176" s="57"/>
      <c r="LA176" s="57"/>
      <c r="LB176" s="57"/>
      <c r="LC176" s="57"/>
      <c r="LD176" s="57"/>
      <c r="LE176" s="57"/>
      <c r="LF176" s="57"/>
      <c r="LG176" s="57"/>
      <c r="LH176" s="57"/>
      <c r="LI176" s="57"/>
      <c r="LJ176" s="57"/>
      <c r="LK176" s="57"/>
      <c r="LL176" s="57"/>
      <c r="LM176" s="57"/>
      <c r="LN176" s="57"/>
      <c r="LO176" s="57"/>
      <c r="LP176" s="57"/>
      <c r="LQ176" s="57"/>
      <c r="LR176" s="57"/>
      <c r="LS176" s="57"/>
      <c r="LT176" s="57"/>
      <c r="LU176" s="57"/>
      <c r="LV176" s="57"/>
      <c r="LW176" s="57"/>
      <c r="LX176" s="57"/>
      <c r="LY176" s="57"/>
      <c r="LZ176" s="57"/>
      <c r="MA176" s="57"/>
      <c r="MB176" s="57"/>
      <c r="MC176" s="57"/>
      <c r="MD176" s="57"/>
      <c r="ME176" s="57"/>
      <c r="MF176" s="57"/>
      <c r="MG176" s="57"/>
      <c r="MH176" s="57"/>
      <c r="MI176" s="57"/>
      <c r="MJ176" s="57"/>
      <c r="MK176" s="57"/>
      <c r="ML176" s="57"/>
      <c r="MM176" s="57"/>
      <c r="MN176" s="57"/>
      <c r="MO176" s="57"/>
      <c r="MP176" s="57"/>
      <c r="MQ176" s="57"/>
      <c r="MR176" s="57"/>
      <c r="MS176" s="57"/>
      <c r="MT176" s="57"/>
      <c r="MU176" s="57"/>
      <c r="MV176" s="57"/>
      <c r="MW176" s="57"/>
      <c r="MX176" s="57"/>
      <c r="MY176" s="57"/>
      <c r="MZ176" s="57"/>
      <c r="NA176" s="57"/>
      <c r="NB176" s="57"/>
      <c r="NC176" s="57"/>
      <c r="ND176" s="57"/>
      <c r="NE176" s="57"/>
      <c r="NF176" s="57"/>
      <c r="NG176" s="57"/>
      <c r="NH176" s="57"/>
      <c r="NI176" s="57"/>
      <c r="NJ176" s="57"/>
      <c r="NK176" s="57"/>
      <c r="NL176" s="57"/>
      <c r="NM176" s="57"/>
      <c r="NN176" s="57"/>
      <c r="NO176" s="57"/>
      <c r="NP176" s="57"/>
      <c r="NQ176" s="57"/>
      <c r="NR176" s="57"/>
      <c r="NS176" s="57"/>
      <c r="NT176" s="57"/>
      <c r="NU176" s="57"/>
      <c r="NV176" s="57"/>
      <c r="NW176" s="57"/>
      <c r="NX176" s="57"/>
      <c r="NY176" s="57"/>
      <c r="NZ176" s="57"/>
      <c r="OA176" s="57"/>
      <c r="OB176" s="57"/>
      <c r="OC176" s="57"/>
      <c r="OD176" s="57"/>
      <c r="OE176" s="57"/>
      <c r="OF176" s="57"/>
      <c r="OG176" s="57"/>
      <c r="OH176" s="57"/>
      <c r="OI176" s="57"/>
      <c r="OJ176" s="57"/>
      <c r="OK176" s="57"/>
      <c r="OL176" s="57"/>
      <c r="OM176" s="57"/>
      <c r="ON176" s="57"/>
      <c r="OO176" s="57"/>
      <c r="OP176" s="57"/>
      <c r="OQ176" s="57"/>
      <c r="OR176" s="57"/>
      <c r="OS176" s="57"/>
      <c r="OT176" s="57"/>
      <c r="OU176" s="57"/>
      <c r="OV176" s="57"/>
      <c r="OW176" s="57"/>
      <c r="OX176" s="57"/>
      <c r="OY176" s="57"/>
      <c r="OZ176" s="57"/>
      <c r="PA176" s="57"/>
      <c r="PB176" s="57"/>
      <c r="PC176" s="57"/>
      <c r="PD176" s="57"/>
      <c r="PE176" s="57"/>
      <c r="PF176" s="57"/>
      <c r="PG176" s="57"/>
      <c r="PH176" s="57"/>
      <c r="PI176" s="57"/>
      <c r="PJ176" s="57"/>
      <c r="PK176" s="57"/>
      <c r="PL176" s="57"/>
      <c r="PM176" s="57"/>
      <c r="PN176" s="57"/>
      <c r="PO176" s="57"/>
      <c r="PP176" s="57"/>
      <c r="PQ176" s="57"/>
      <c r="PR176" s="57"/>
      <c r="PS176" s="57"/>
      <c r="PT176" s="57"/>
      <c r="PU176" s="57"/>
      <c r="PV176" s="57"/>
      <c r="PW176" s="57"/>
      <c r="PX176" s="57"/>
      <c r="PY176" s="57"/>
      <c r="PZ176" s="57"/>
      <c r="QA176" s="57"/>
      <c r="QB176" s="57"/>
      <c r="QC176" s="57"/>
      <c r="QD176" s="57"/>
      <c r="QE176" s="57"/>
      <c r="QF176" s="57"/>
      <c r="QG176" s="57"/>
      <c r="QH176" s="57"/>
      <c r="QI176" s="57"/>
      <c r="QJ176" s="57"/>
      <c r="QK176" s="57"/>
      <c r="QL176" s="57"/>
      <c r="QM176" s="57"/>
      <c r="QN176" s="57"/>
      <c r="QO176" s="57"/>
      <c r="QP176" s="57"/>
      <c r="QQ176" s="57"/>
      <c r="QR176" s="57"/>
      <c r="QS176" s="57"/>
      <c r="QT176" s="57"/>
      <c r="QU176" s="57"/>
      <c r="QV176" s="57"/>
      <c r="QW176" s="57"/>
      <c r="QX176" s="57"/>
      <c r="QY176" s="57"/>
      <c r="QZ176" s="57"/>
      <c r="RA176" s="57"/>
      <c r="RB176" s="57"/>
      <c r="RC176" s="57"/>
      <c r="RD176" s="57"/>
      <c r="RE176" s="57"/>
      <c r="RF176" s="57"/>
      <c r="RG176" s="57"/>
      <c r="RH176" s="57"/>
      <c r="RI176" s="57"/>
      <c r="RJ176" s="57"/>
      <c r="RK176" s="57"/>
      <c r="RL176" s="57"/>
      <c r="RM176" s="57"/>
      <c r="RN176" s="57"/>
      <c r="RO176" s="57"/>
      <c r="RP176" s="57"/>
      <c r="RQ176" s="57"/>
      <c r="RR176" s="57"/>
      <c r="RS176" s="57"/>
      <c r="RT176" s="57"/>
      <c r="RU176" s="57"/>
      <c r="RV176" s="57"/>
      <c r="RW176" s="57"/>
      <c r="RX176" s="57"/>
      <c r="RY176" s="57"/>
      <c r="RZ176" s="57"/>
      <c r="SA176" s="57"/>
      <c r="SB176" s="57"/>
      <c r="SC176" s="57"/>
      <c r="SD176" s="57"/>
      <c r="SE176" s="57"/>
      <c r="SF176" s="57"/>
      <c r="SG176" s="57"/>
      <c r="SH176" s="57"/>
      <c r="SI176" s="57"/>
      <c r="SJ176" s="57"/>
      <c r="SK176" s="57"/>
      <c r="SL176" s="57"/>
      <c r="SM176" s="57"/>
      <c r="SN176" s="57"/>
      <c r="SO176" s="57"/>
      <c r="SP176" s="57"/>
      <c r="SQ176" s="57"/>
      <c r="SR176" s="57"/>
      <c r="SS176" s="57"/>
      <c r="ST176" s="57"/>
      <c r="SU176" s="57"/>
      <c r="SV176" s="57"/>
      <c r="SW176" s="57"/>
      <c r="SX176" s="57"/>
      <c r="SY176" s="57"/>
      <c r="SZ176" s="57"/>
      <c r="TA176" s="57"/>
      <c r="TB176" s="57"/>
      <c r="TC176" s="57"/>
      <c r="TD176" s="57"/>
      <c r="TE176" s="57"/>
      <c r="TF176" s="57"/>
      <c r="TG176" s="57"/>
      <c r="TH176" s="57"/>
      <c r="TI176" s="57"/>
      <c r="TJ176" s="57"/>
      <c r="TK176" s="57"/>
      <c r="TL176" s="57"/>
      <c r="TM176" s="57"/>
      <c r="TN176" s="57"/>
      <c r="TO176" s="57"/>
      <c r="TP176" s="57"/>
      <c r="TQ176" s="57"/>
      <c r="TR176" s="57"/>
      <c r="TS176" s="57"/>
      <c r="TT176" s="57"/>
      <c r="TU176" s="57"/>
      <c r="TV176" s="57"/>
      <c r="TW176" s="57"/>
      <c r="TX176" s="57"/>
      <c r="TY176" s="57"/>
      <c r="TZ176" s="57"/>
      <c r="UA176" s="57"/>
      <c r="UB176" s="57"/>
      <c r="UC176" s="57"/>
      <c r="UD176" s="57"/>
      <c r="UE176" s="57"/>
      <c r="UF176" s="57"/>
      <c r="UG176" s="57"/>
      <c r="UH176" s="57"/>
      <c r="UI176" s="57"/>
      <c r="UJ176" s="57"/>
      <c r="UK176" s="57"/>
      <c r="UL176" s="57"/>
      <c r="UM176" s="57"/>
      <c r="UN176" s="57"/>
      <c r="UO176" s="57"/>
      <c r="UP176" s="57"/>
      <c r="UQ176" s="57"/>
      <c r="UR176" s="57"/>
      <c r="US176" s="57"/>
      <c r="UT176" s="57"/>
      <c r="UU176" s="57"/>
      <c r="UV176" s="57"/>
      <c r="UW176" s="57"/>
      <c r="UX176" s="57"/>
      <c r="UY176" s="57"/>
      <c r="UZ176" s="57"/>
      <c r="VA176" s="57"/>
      <c r="VB176" s="57"/>
      <c r="VC176" s="57"/>
      <c r="VD176" s="57"/>
      <c r="VE176" s="57"/>
      <c r="VF176" s="57"/>
      <c r="VG176" s="57"/>
      <c r="VH176" s="57"/>
      <c r="VI176" s="57"/>
      <c r="VJ176" s="57"/>
      <c r="VK176" s="57"/>
      <c r="VL176" s="57"/>
      <c r="VM176" s="57"/>
      <c r="VN176" s="57"/>
      <c r="VO176" s="57"/>
      <c r="VP176" s="57"/>
      <c r="VQ176" s="57"/>
      <c r="VR176" s="57"/>
      <c r="VS176" s="57"/>
      <c r="VT176" s="57"/>
      <c r="VU176" s="57"/>
      <c r="VV176" s="57"/>
      <c r="VW176" s="57"/>
      <c r="VX176" s="57"/>
      <c r="VY176" s="57"/>
      <c r="VZ176" s="57"/>
      <c r="WA176" s="57"/>
      <c r="WB176" s="57"/>
      <c r="WC176" s="57"/>
      <c r="WD176" s="57"/>
      <c r="WE176" s="57"/>
      <c r="WF176" s="57"/>
      <c r="WG176" s="57"/>
      <c r="WH176" s="57"/>
      <c r="WI176" s="57"/>
      <c r="WJ176" s="57"/>
      <c r="WK176" s="57"/>
      <c r="WL176" s="57"/>
      <c r="WM176" s="57"/>
      <c r="WN176" s="57"/>
      <c r="WO176" s="57"/>
      <c r="WP176" s="57"/>
      <c r="WQ176" s="57"/>
      <c r="WR176" s="57"/>
      <c r="WS176" s="57"/>
      <c r="WT176" s="57"/>
      <c r="WU176" s="57"/>
      <c r="WV176" s="57"/>
      <c r="WW176" s="57"/>
      <c r="WX176" s="57"/>
      <c r="WY176" s="57"/>
      <c r="WZ176" s="57"/>
      <c r="XA176" s="57"/>
      <c r="XB176" s="57"/>
      <c r="XC176" s="57"/>
      <c r="XD176" s="57"/>
      <c r="XE176" s="57"/>
      <c r="XF176" s="57"/>
      <c r="XG176" s="57"/>
      <c r="XH176" s="57"/>
      <c r="XI176" s="57"/>
      <c r="XJ176" s="57"/>
      <c r="XK176" s="57"/>
      <c r="XL176" s="57"/>
      <c r="XM176" s="57"/>
      <c r="XN176" s="57"/>
      <c r="XO176" s="57"/>
      <c r="XP176" s="57"/>
      <c r="XQ176" s="57"/>
      <c r="XR176" s="57"/>
      <c r="XS176" s="57"/>
      <c r="XT176" s="57"/>
      <c r="XU176" s="57"/>
      <c r="XV176" s="57"/>
      <c r="XW176" s="57"/>
      <c r="XX176" s="57"/>
      <c r="XY176" s="57"/>
      <c r="XZ176" s="57"/>
      <c r="YA176" s="57"/>
      <c r="YB176" s="57"/>
      <c r="YC176" s="57"/>
      <c r="YD176" s="57"/>
      <c r="YE176" s="57"/>
      <c r="YF176" s="57"/>
      <c r="YG176" s="57"/>
      <c r="YH176" s="57"/>
      <c r="YI176" s="57"/>
      <c r="YJ176" s="57"/>
      <c r="YK176" s="57"/>
      <c r="YL176" s="57"/>
      <c r="YM176" s="57"/>
      <c r="YN176" s="57"/>
      <c r="YO176" s="57"/>
      <c r="YP176" s="57"/>
      <c r="YQ176" s="57"/>
      <c r="YR176" s="57"/>
      <c r="YS176" s="57"/>
      <c r="YT176" s="57"/>
      <c r="YU176" s="57"/>
      <c r="YV176" s="57"/>
      <c r="YW176" s="57"/>
      <c r="YX176" s="57"/>
      <c r="YY176" s="57"/>
    </row>
    <row r="177" spans="2:675" x14ac:dyDescent="0.25">
      <c r="B177" s="155"/>
      <c r="C177" s="61">
        <f t="shared" si="6"/>
        <v>175</v>
      </c>
      <c r="D177" s="57" t="s">
        <v>30</v>
      </c>
      <c r="E177" s="57"/>
      <c r="F177" s="57">
        <f t="shared" ca="1" si="5"/>
        <v>0</v>
      </c>
      <c r="G177" s="57">
        <v>0</v>
      </c>
      <c r="H177" s="57"/>
      <c r="I177" s="57"/>
      <c r="J177" s="57"/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  <c r="Q177" s="57"/>
      <c r="R177" s="57">
        <v>0</v>
      </c>
      <c r="S177" s="57">
        <v>0</v>
      </c>
      <c r="T177" s="57">
        <v>0</v>
      </c>
      <c r="U177" s="57">
        <v>0</v>
      </c>
      <c r="V177" s="57">
        <v>0</v>
      </c>
      <c r="W177" s="57">
        <v>0</v>
      </c>
      <c r="X177" s="57"/>
      <c r="Y177" s="57"/>
      <c r="Z177" s="57">
        <v>0</v>
      </c>
      <c r="AA177" s="57">
        <v>0</v>
      </c>
      <c r="AB177" s="57">
        <v>0</v>
      </c>
      <c r="AC177" s="57">
        <v>0</v>
      </c>
      <c r="AD177" s="57">
        <v>0</v>
      </c>
      <c r="AE177" s="57"/>
      <c r="AF177" s="57">
        <v>0</v>
      </c>
      <c r="AG177" s="57">
        <v>0</v>
      </c>
      <c r="AH177" s="57">
        <v>0</v>
      </c>
      <c r="AI177" s="57">
        <v>0</v>
      </c>
      <c r="AJ177" s="57">
        <v>0</v>
      </c>
      <c r="AK177" s="57">
        <v>0</v>
      </c>
      <c r="AL177" s="57">
        <v>0</v>
      </c>
      <c r="AM177" s="57">
        <v>0</v>
      </c>
      <c r="AN177" s="57">
        <v>0</v>
      </c>
      <c r="AO177" s="57">
        <v>0</v>
      </c>
      <c r="AP177" s="57">
        <v>0</v>
      </c>
      <c r="AQ177" s="57">
        <v>0</v>
      </c>
      <c r="AR177" s="57">
        <v>0</v>
      </c>
      <c r="AS177" s="57"/>
      <c r="AT177" s="57">
        <v>0</v>
      </c>
      <c r="AU177" s="57">
        <v>0</v>
      </c>
      <c r="AV177" s="57">
        <v>0</v>
      </c>
      <c r="AW177" s="57">
        <v>0</v>
      </c>
      <c r="AX177" s="57">
        <v>0</v>
      </c>
      <c r="AY177" s="57">
        <v>0</v>
      </c>
      <c r="AZ177" s="57">
        <v>0</v>
      </c>
      <c r="BA177" s="57">
        <v>0</v>
      </c>
      <c r="BB177" s="57">
        <v>0</v>
      </c>
      <c r="BC177" s="57">
        <v>0</v>
      </c>
      <c r="BD177" s="57">
        <v>0</v>
      </c>
      <c r="BE177" s="57">
        <v>0</v>
      </c>
      <c r="BF177" s="57">
        <v>0</v>
      </c>
      <c r="BG177" s="57">
        <v>0</v>
      </c>
      <c r="BH177" s="57">
        <v>0</v>
      </c>
      <c r="BI177" s="57">
        <v>0</v>
      </c>
      <c r="BJ177" s="57">
        <v>0</v>
      </c>
      <c r="BK177" s="57">
        <v>0</v>
      </c>
      <c r="BL177" s="57">
        <v>0</v>
      </c>
      <c r="BM177" s="57">
        <v>0</v>
      </c>
      <c r="BN177" s="57">
        <v>0</v>
      </c>
      <c r="BO177" s="57">
        <v>0</v>
      </c>
      <c r="BP177" s="57">
        <v>0</v>
      </c>
      <c r="BQ177" s="57">
        <v>0</v>
      </c>
      <c r="BR177" s="57">
        <v>0</v>
      </c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  <c r="DF177" s="57"/>
      <c r="DG177" s="57"/>
      <c r="DH177" s="57"/>
      <c r="DI177" s="57"/>
      <c r="DJ177" s="57"/>
      <c r="DK177" s="57"/>
      <c r="DL177" s="57"/>
      <c r="DM177" s="57"/>
      <c r="DN177" s="57"/>
      <c r="DO177" s="57"/>
      <c r="DP177" s="57"/>
      <c r="DQ177" s="57"/>
      <c r="DR177" s="57"/>
      <c r="DS177" s="57"/>
      <c r="DT177" s="57"/>
      <c r="DU177" s="57"/>
      <c r="DV177" s="57"/>
      <c r="DW177" s="57"/>
      <c r="DX177" s="57"/>
      <c r="DY177" s="57"/>
      <c r="DZ177" s="57"/>
      <c r="EA177" s="57"/>
      <c r="EB177" s="57"/>
      <c r="EC177" s="57"/>
      <c r="ED177" s="57"/>
      <c r="EE177" s="57"/>
      <c r="EF177" s="57"/>
      <c r="EG177" s="57"/>
      <c r="EH177" s="57"/>
      <c r="EI177" s="57"/>
      <c r="EJ177" s="57"/>
      <c r="EK177" s="57"/>
      <c r="EL177" s="57"/>
      <c r="EM177" s="57"/>
      <c r="EN177" s="57"/>
      <c r="EO177" s="57"/>
      <c r="EP177" s="57"/>
      <c r="EQ177" s="57"/>
      <c r="ER177" s="57"/>
      <c r="ES177" s="57"/>
      <c r="ET177" s="57"/>
      <c r="EU177" s="57"/>
      <c r="EV177" s="57"/>
      <c r="EW177" s="57"/>
      <c r="EX177" s="57"/>
      <c r="EY177" s="57"/>
      <c r="EZ177" s="57"/>
      <c r="FA177" s="57"/>
      <c r="FB177" s="57"/>
      <c r="FC177" s="57"/>
      <c r="FD177" s="57"/>
      <c r="FE177" s="57"/>
      <c r="FF177" s="57"/>
      <c r="FG177" s="57"/>
      <c r="FH177" s="57"/>
      <c r="FI177" s="57"/>
      <c r="FJ177" s="57"/>
      <c r="FK177" s="57"/>
      <c r="FL177" s="57"/>
      <c r="FM177" s="57"/>
      <c r="FN177" s="57"/>
      <c r="FO177" s="57"/>
      <c r="FP177" s="57"/>
      <c r="FQ177" s="57"/>
      <c r="FR177" s="57"/>
      <c r="FS177" s="57"/>
      <c r="FT177" s="57"/>
      <c r="FU177" s="57"/>
      <c r="FV177" s="57"/>
      <c r="FW177" s="57"/>
      <c r="FX177" s="57"/>
      <c r="FY177" s="57"/>
      <c r="FZ177" s="57"/>
      <c r="GA177" s="57"/>
      <c r="GB177" s="57"/>
      <c r="GC177" s="57"/>
      <c r="GD177" s="57"/>
      <c r="GE177" s="57"/>
      <c r="GF177" s="57"/>
      <c r="GG177" s="57"/>
      <c r="GH177" s="57"/>
      <c r="GI177" s="57"/>
      <c r="GJ177" s="57"/>
      <c r="GK177" s="57"/>
      <c r="GL177" s="57"/>
      <c r="GM177" s="57"/>
      <c r="GN177" s="57"/>
      <c r="GO177" s="57"/>
      <c r="GP177" s="57"/>
      <c r="GQ177" s="57"/>
      <c r="GR177" s="57"/>
      <c r="GS177" s="57"/>
      <c r="GT177" s="57"/>
      <c r="GU177" s="57"/>
      <c r="GV177" s="57"/>
      <c r="GW177" s="57"/>
      <c r="GX177" s="57"/>
      <c r="GY177" s="57"/>
      <c r="GZ177" s="57"/>
      <c r="HA177" s="57"/>
      <c r="HB177" s="57"/>
      <c r="HC177" s="57"/>
      <c r="HD177" s="57"/>
      <c r="HE177" s="57"/>
      <c r="HF177" s="57"/>
      <c r="HG177" s="57"/>
      <c r="HH177" s="57"/>
      <c r="HI177" s="57"/>
      <c r="HJ177" s="57"/>
      <c r="HK177" s="57"/>
      <c r="HL177" s="57"/>
      <c r="HM177" s="57"/>
      <c r="HN177" s="57"/>
      <c r="HO177" s="57"/>
      <c r="HP177" s="57"/>
      <c r="HQ177" s="57"/>
      <c r="HR177" s="57"/>
      <c r="HS177" s="57"/>
      <c r="HT177" s="57"/>
      <c r="HU177" s="57"/>
      <c r="HV177" s="57"/>
      <c r="HW177" s="57"/>
      <c r="HX177" s="57"/>
      <c r="HY177" s="57"/>
      <c r="HZ177" s="57"/>
      <c r="IA177" s="57"/>
      <c r="IB177" s="57"/>
      <c r="IC177" s="57"/>
      <c r="ID177" s="57"/>
      <c r="IE177" s="57"/>
      <c r="IF177" s="57"/>
      <c r="IG177" s="57"/>
      <c r="IH177" s="57"/>
      <c r="II177" s="57"/>
      <c r="IJ177" s="57"/>
      <c r="IK177" s="57"/>
      <c r="IL177" s="57"/>
      <c r="IM177" s="57"/>
      <c r="IN177" s="57"/>
      <c r="IO177" s="57"/>
      <c r="IP177" s="57"/>
      <c r="IQ177" s="57"/>
      <c r="IR177" s="57"/>
      <c r="IS177" s="57"/>
      <c r="IT177" s="57"/>
      <c r="IU177" s="57"/>
      <c r="IV177" s="57"/>
      <c r="IW177" s="57"/>
      <c r="IX177" s="57"/>
      <c r="IY177" s="57"/>
      <c r="IZ177" s="57"/>
      <c r="JA177" s="57"/>
      <c r="JB177" s="57"/>
      <c r="JC177" s="57"/>
      <c r="JD177" s="57"/>
      <c r="JE177" s="57"/>
      <c r="JF177" s="57"/>
      <c r="JG177" s="57"/>
      <c r="JH177" s="57"/>
      <c r="JI177" s="57"/>
      <c r="JJ177" s="57"/>
      <c r="JK177" s="57"/>
      <c r="JL177" s="57"/>
      <c r="JM177" s="57"/>
      <c r="JN177" s="57"/>
      <c r="JO177" s="57"/>
      <c r="JP177" s="57"/>
      <c r="JQ177" s="57"/>
      <c r="JR177" s="57"/>
      <c r="JS177" s="57"/>
      <c r="JT177" s="57"/>
      <c r="JU177" s="57"/>
      <c r="JV177" s="57"/>
      <c r="JW177" s="57"/>
      <c r="JX177" s="57"/>
      <c r="JY177" s="57"/>
      <c r="JZ177" s="57"/>
      <c r="KA177" s="57"/>
      <c r="KB177" s="57"/>
      <c r="KC177" s="57"/>
      <c r="KD177" s="57"/>
      <c r="KE177" s="57"/>
      <c r="KF177" s="57"/>
      <c r="KG177" s="57"/>
      <c r="KH177" s="57"/>
      <c r="KI177" s="57"/>
      <c r="KJ177" s="57"/>
      <c r="KK177" s="57"/>
      <c r="KL177" s="57"/>
      <c r="KM177" s="57"/>
      <c r="KN177" s="57"/>
      <c r="KO177" s="57"/>
      <c r="KP177" s="57"/>
      <c r="KQ177" s="57"/>
      <c r="KR177" s="57"/>
      <c r="KS177" s="57"/>
      <c r="KT177" s="57"/>
      <c r="KU177" s="57"/>
      <c r="KV177" s="57"/>
      <c r="KW177" s="57"/>
      <c r="KX177" s="57"/>
      <c r="KY177" s="57"/>
      <c r="KZ177" s="57"/>
      <c r="LA177" s="57"/>
      <c r="LB177" s="57"/>
      <c r="LC177" s="57"/>
      <c r="LD177" s="57"/>
      <c r="LE177" s="57"/>
      <c r="LF177" s="57"/>
      <c r="LG177" s="57"/>
      <c r="LH177" s="57"/>
      <c r="LI177" s="57"/>
      <c r="LJ177" s="57"/>
      <c r="LK177" s="57"/>
      <c r="LL177" s="57"/>
      <c r="LM177" s="57"/>
      <c r="LN177" s="57"/>
      <c r="LO177" s="57"/>
      <c r="LP177" s="57"/>
      <c r="LQ177" s="57"/>
      <c r="LR177" s="57"/>
      <c r="LS177" s="57"/>
      <c r="LT177" s="57"/>
      <c r="LU177" s="57"/>
      <c r="LV177" s="57"/>
      <c r="LW177" s="57"/>
      <c r="LX177" s="57"/>
      <c r="LY177" s="57"/>
      <c r="LZ177" s="57"/>
      <c r="MA177" s="57"/>
      <c r="MB177" s="57"/>
      <c r="MC177" s="57"/>
      <c r="MD177" s="57"/>
      <c r="ME177" s="57"/>
      <c r="MF177" s="57"/>
      <c r="MG177" s="57"/>
      <c r="MH177" s="57"/>
      <c r="MI177" s="57"/>
      <c r="MJ177" s="57"/>
      <c r="MK177" s="57"/>
      <c r="ML177" s="57"/>
      <c r="MM177" s="57"/>
      <c r="MN177" s="57"/>
      <c r="MO177" s="57"/>
      <c r="MP177" s="57"/>
      <c r="MQ177" s="57"/>
      <c r="MR177" s="57"/>
      <c r="MS177" s="57"/>
      <c r="MT177" s="57"/>
      <c r="MU177" s="57"/>
      <c r="MV177" s="57"/>
      <c r="MW177" s="57"/>
      <c r="MX177" s="57"/>
      <c r="MY177" s="57"/>
      <c r="MZ177" s="57"/>
      <c r="NA177" s="57"/>
      <c r="NB177" s="57"/>
      <c r="NC177" s="57"/>
      <c r="ND177" s="57"/>
      <c r="NE177" s="57"/>
      <c r="NF177" s="57"/>
      <c r="NG177" s="57"/>
      <c r="NH177" s="57"/>
      <c r="NI177" s="57"/>
      <c r="NJ177" s="57"/>
      <c r="NK177" s="57"/>
      <c r="NL177" s="57"/>
      <c r="NM177" s="57"/>
      <c r="NN177" s="57"/>
      <c r="NO177" s="57"/>
      <c r="NP177" s="57"/>
      <c r="NQ177" s="57"/>
      <c r="NR177" s="57"/>
      <c r="NS177" s="57"/>
      <c r="NT177" s="57"/>
      <c r="NU177" s="57"/>
      <c r="NV177" s="57"/>
      <c r="NW177" s="57"/>
      <c r="NX177" s="57"/>
      <c r="NY177" s="57"/>
      <c r="NZ177" s="57"/>
      <c r="OA177" s="57"/>
      <c r="OB177" s="57"/>
      <c r="OC177" s="57"/>
      <c r="OD177" s="57"/>
      <c r="OE177" s="57"/>
      <c r="OF177" s="57"/>
      <c r="OG177" s="57"/>
      <c r="OH177" s="57"/>
      <c r="OI177" s="57"/>
      <c r="OJ177" s="57"/>
      <c r="OK177" s="57"/>
      <c r="OL177" s="57"/>
      <c r="OM177" s="57"/>
      <c r="ON177" s="57"/>
      <c r="OO177" s="57"/>
      <c r="OP177" s="57"/>
      <c r="OQ177" s="57"/>
      <c r="OR177" s="57"/>
      <c r="OS177" s="57"/>
      <c r="OT177" s="57"/>
      <c r="OU177" s="57"/>
      <c r="OV177" s="57"/>
      <c r="OW177" s="57"/>
      <c r="OX177" s="57"/>
      <c r="OY177" s="57"/>
      <c r="OZ177" s="57"/>
      <c r="PA177" s="57"/>
      <c r="PB177" s="57"/>
      <c r="PC177" s="57"/>
      <c r="PD177" s="57"/>
      <c r="PE177" s="57"/>
      <c r="PF177" s="57"/>
      <c r="PG177" s="57"/>
      <c r="PH177" s="57"/>
      <c r="PI177" s="57"/>
      <c r="PJ177" s="57"/>
      <c r="PK177" s="57"/>
      <c r="PL177" s="57"/>
      <c r="PM177" s="57"/>
      <c r="PN177" s="57"/>
      <c r="PO177" s="57"/>
      <c r="PP177" s="57"/>
      <c r="PQ177" s="57"/>
      <c r="PR177" s="57"/>
      <c r="PS177" s="57"/>
      <c r="PT177" s="57"/>
      <c r="PU177" s="57"/>
      <c r="PV177" s="57"/>
      <c r="PW177" s="57"/>
      <c r="PX177" s="57"/>
      <c r="PY177" s="57"/>
      <c r="PZ177" s="57"/>
      <c r="QA177" s="57"/>
      <c r="QB177" s="57"/>
      <c r="QC177" s="57"/>
      <c r="QD177" s="57"/>
      <c r="QE177" s="57"/>
      <c r="QF177" s="57"/>
      <c r="QG177" s="57"/>
      <c r="QH177" s="57"/>
      <c r="QI177" s="57"/>
      <c r="QJ177" s="57"/>
      <c r="QK177" s="57"/>
      <c r="QL177" s="57"/>
      <c r="QM177" s="57"/>
      <c r="QN177" s="57"/>
      <c r="QO177" s="57"/>
      <c r="QP177" s="57"/>
      <c r="QQ177" s="57"/>
      <c r="QR177" s="57"/>
      <c r="QS177" s="57"/>
      <c r="QT177" s="57"/>
      <c r="QU177" s="57"/>
      <c r="QV177" s="57"/>
      <c r="QW177" s="57"/>
      <c r="QX177" s="57"/>
      <c r="QY177" s="57"/>
      <c r="QZ177" s="57"/>
      <c r="RA177" s="57"/>
      <c r="RB177" s="57"/>
      <c r="RC177" s="57"/>
      <c r="RD177" s="57"/>
      <c r="RE177" s="57"/>
      <c r="RF177" s="57"/>
      <c r="RG177" s="57"/>
      <c r="RH177" s="57"/>
      <c r="RI177" s="57"/>
      <c r="RJ177" s="57"/>
      <c r="RK177" s="57"/>
      <c r="RL177" s="57"/>
      <c r="RM177" s="57"/>
      <c r="RN177" s="57"/>
      <c r="RO177" s="57"/>
      <c r="RP177" s="57"/>
      <c r="RQ177" s="57"/>
      <c r="RR177" s="57"/>
      <c r="RS177" s="57"/>
      <c r="RT177" s="57"/>
      <c r="RU177" s="57"/>
      <c r="RV177" s="57"/>
      <c r="RW177" s="57"/>
      <c r="RX177" s="57"/>
      <c r="RY177" s="57"/>
      <c r="RZ177" s="57"/>
      <c r="SA177" s="57"/>
      <c r="SB177" s="57"/>
      <c r="SC177" s="57"/>
      <c r="SD177" s="57"/>
      <c r="SE177" s="57"/>
      <c r="SF177" s="57"/>
      <c r="SG177" s="57"/>
      <c r="SH177" s="57"/>
      <c r="SI177" s="57"/>
      <c r="SJ177" s="57"/>
      <c r="SK177" s="57"/>
      <c r="SL177" s="57"/>
      <c r="SM177" s="57"/>
      <c r="SN177" s="57"/>
      <c r="SO177" s="57"/>
      <c r="SP177" s="57"/>
      <c r="SQ177" s="57"/>
      <c r="SR177" s="57"/>
      <c r="SS177" s="57"/>
      <c r="ST177" s="57"/>
      <c r="SU177" s="57"/>
      <c r="SV177" s="57"/>
      <c r="SW177" s="57"/>
      <c r="SX177" s="57"/>
      <c r="SY177" s="57"/>
      <c r="SZ177" s="57"/>
      <c r="TA177" s="57"/>
      <c r="TB177" s="57"/>
      <c r="TC177" s="57"/>
      <c r="TD177" s="57"/>
      <c r="TE177" s="57"/>
      <c r="TF177" s="57"/>
      <c r="TG177" s="57"/>
      <c r="TH177" s="57"/>
      <c r="TI177" s="57"/>
      <c r="TJ177" s="57"/>
      <c r="TK177" s="57"/>
      <c r="TL177" s="57"/>
      <c r="TM177" s="57"/>
      <c r="TN177" s="57"/>
      <c r="TO177" s="57"/>
      <c r="TP177" s="57"/>
      <c r="TQ177" s="57"/>
      <c r="TR177" s="57"/>
      <c r="TS177" s="57"/>
      <c r="TT177" s="57"/>
      <c r="TU177" s="57"/>
      <c r="TV177" s="57"/>
      <c r="TW177" s="57"/>
      <c r="TX177" s="57"/>
      <c r="TY177" s="57"/>
      <c r="TZ177" s="57"/>
      <c r="UA177" s="57"/>
      <c r="UB177" s="57"/>
      <c r="UC177" s="57"/>
      <c r="UD177" s="57"/>
      <c r="UE177" s="57"/>
      <c r="UF177" s="57"/>
      <c r="UG177" s="57"/>
      <c r="UH177" s="57"/>
      <c r="UI177" s="57"/>
      <c r="UJ177" s="57"/>
      <c r="UK177" s="57"/>
      <c r="UL177" s="57"/>
      <c r="UM177" s="57"/>
      <c r="UN177" s="57"/>
      <c r="UO177" s="57"/>
      <c r="UP177" s="57"/>
      <c r="UQ177" s="57"/>
      <c r="UR177" s="57"/>
      <c r="US177" s="57"/>
      <c r="UT177" s="57"/>
      <c r="UU177" s="57"/>
      <c r="UV177" s="57"/>
      <c r="UW177" s="57"/>
      <c r="UX177" s="57"/>
      <c r="UY177" s="57"/>
      <c r="UZ177" s="57"/>
      <c r="VA177" s="57"/>
      <c r="VB177" s="57"/>
      <c r="VC177" s="57"/>
      <c r="VD177" s="57"/>
      <c r="VE177" s="57"/>
      <c r="VF177" s="57"/>
      <c r="VG177" s="57"/>
      <c r="VH177" s="57"/>
      <c r="VI177" s="57"/>
      <c r="VJ177" s="57"/>
      <c r="VK177" s="57"/>
      <c r="VL177" s="57"/>
      <c r="VM177" s="57"/>
      <c r="VN177" s="57"/>
      <c r="VO177" s="57"/>
      <c r="VP177" s="57"/>
      <c r="VQ177" s="57"/>
      <c r="VR177" s="57"/>
      <c r="VS177" s="57"/>
      <c r="VT177" s="57"/>
      <c r="VU177" s="57"/>
      <c r="VV177" s="57"/>
      <c r="VW177" s="57"/>
      <c r="VX177" s="57"/>
      <c r="VY177" s="57"/>
      <c r="VZ177" s="57"/>
      <c r="WA177" s="57"/>
      <c r="WB177" s="57"/>
      <c r="WC177" s="57"/>
      <c r="WD177" s="57"/>
      <c r="WE177" s="57"/>
      <c r="WF177" s="57"/>
      <c r="WG177" s="57"/>
      <c r="WH177" s="57"/>
      <c r="WI177" s="57"/>
      <c r="WJ177" s="57"/>
      <c r="WK177" s="57"/>
      <c r="WL177" s="57"/>
      <c r="WM177" s="57"/>
      <c r="WN177" s="57"/>
      <c r="WO177" s="57"/>
      <c r="WP177" s="57"/>
      <c r="WQ177" s="57"/>
      <c r="WR177" s="57"/>
      <c r="WS177" s="57"/>
      <c r="WT177" s="57"/>
      <c r="WU177" s="57"/>
      <c r="WV177" s="57"/>
      <c r="WW177" s="57"/>
      <c r="WX177" s="57"/>
      <c r="WY177" s="57"/>
      <c r="WZ177" s="57"/>
      <c r="XA177" s="57"/>
      <c r="XB177" s="57"/>
      <c r="XC177" s="57"/>
      <c r="XD177" s="57"/>
      <c r="XE177" s="57"/>
      <c r="XF177" s="57"/>
      <c r="XG177" s="57"/>
      <c r="XH177" s="57"/>
      <c r="XI177" s="57"/>
      <c r="XJ177" s="57"/>
      <c r="XK177" s="57"/>
      <c r="XL177" s="57"/>
      <c r="XM177" s="57"/>
      <c r="XN177" s="57"/>
      <c r="XO177" s="57"/>
      <c r="XP177" s="57"/>
      <c r="XQ177" s="57"/>
      <c r="XR177" s="57"/>
      <c r="XS177" s="57"/>
      <c r="XT177" s="57"/>
      <c r="XU177" s="57"/>
      <c r="XV177" s="57"/>
      <c r="XW177" s="57"/>
      <c r="XX177" s="57"/>
      <c r="XY177" s="57"/>
      <c r="XZ177" s="57"/>
      <c r="YA177" s="57"/>
      <c r="YB177" s="57"/>
      <c r="YC177" s="57"/>
      <c r="YD177" s="57"/>
      <c r="YE177" s="57"/>
      <c r="YF177" s="57"/>
      <c r="YG177" s="57"/>
      <c r="YH177" s="57"/>
      <c r="YI177" s="57"/>
      <c r="YJ177" s="57"/>
      <c r="YK177" s="57"/>
      <c r="YL177" s="57"/>
      <c r="YM177" s="57"/>
      <c r="YN177" s="57"/>
      <c r="YO177" s="57"/>
      <c r="YP177" s="57"/>
      <c r="YQ177" s="57"/>
      <c r="YR177" s="57"/>
      <c r="YS177" s="57"/>
      <c r="YT177" s="57"/>
      <c r="YU177" s="57"/>
      <c r="YV177" s="57"/>
      <c r="YW177" s="57"/>
      <c r="YX177" s="57"/>
      <c r="YY177" s="57"/>
    </row>
    <row r="178" spans="2:675" x14ac:dyDescent="0.25">
      <c r="B178" s="155"/>
      <c r="C178" s="61">
        <f t="shared" si="6"/>
        <v>176</v>
      </c>
      <c r="D178" s="57" t="s">
        <v>26</v>
      </c>
      <c r="E178" s="57"/>
      <c r="F178" s="57">
        <f t="shared" ca="1" si="5"/>
        <v>0</v>
      </c>
      <c r="G178" s="57">
        <v>0</v>
      </c>
      <c r="H178" s="57"/>
      <c r="I178" s="57"/>
      <c r="J178" s="57"/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  <c r="Q178" s="57"/>
      <c r="R178" s="57">
        <v>0</v>
      </c>
      <c r="S178" s="57">
        <v>0</v>
      </c>
      <c r="T178" s="57">
        <v>0</v>
      </c>
      <c r="U178" s="57">
        <v>0</v>
      </c>
      <c r="V178" s="57">
        <v>0</v>
      </c>
      <c r="W178" s="57">
        <v>0</v>
      </c>
      <c r="X178" s="57"/>
      <c r="Y178" s="57"/>
      <c r="Z178" s="57">
        <v>0</v>
      </c>
      <c r="AA178" s="57">
        <v>0</v>
      </c>
      <c r="AB178" s="57">
        <v>0</v>
      </c>
      <c r="AC178" s="57">
        <v>0</v>
      </c>
      <c r="AD178" s="57">
        <v>0</v>
      </c>
      <c r="AE178" s="57"/>
      <c r="AF178" s="57">
        <v>0</v>
      </c>
      <c r="AG178" s="57">
        <v>0</v>
      </c>
      <c r="AH178" s="57">
        <v>0</v>
      </c>
      <c r="AI178" s="57">
        <v>0</v>
      </c>
      <c r="AJ178" s="57">
        <v>0</v>
      </c>
      <c r="AK178" s="57">
        <v>0</v>
      </c>
      <c r="AL178" s="57">
        <v>0</v>
      </c>
      <c r="AM178" s="57">
        <v>0</v>
      </c>
      <c r="AN178" s="57">
        <v>0</v>
      </c>
      <c r="AO178" s="57">
        <v>0</v>
      </c>
      <c r="AP178" s="57">
        <v>0</v>
      </c>
      <c r="AQ178" s="57">
        <v>0</v>
      </c>
      <c r="AR178" s="57">
        <v>0</v>
      </c>
      <c r="AS178" s="57"/>
      <c r="AT178" s="57">
        <v>0</v>
      </c>
      <c r="AU178" s="57">
        <v>0</v>
      </c>
      <c r="AV178" s="57">
        <v>0</v>
      </c>
      <c r="AW178" s="57">
        <v>0</v>
      </c>
      <c r="AX178" s="57">
        <v>0</v>
      </c>
      <c r="AY178" s="57">
        <v>0</v>
      </c>
      <c r="AZ178" s="57">
        <v>0</v>
      </c>
      <c r="BA178" s="57">
        <v>0</v>
      </c>
      <c r="BB178" s="57">
        <v>0</v>
      </c>
      <c r="BC178" s="57">
        <v>0</v>
      </c>
      <c r="BD178" s="57">
        <v>0</v>
      </c>
      <c r="BE178" s="57">
        <v>0</v>
      </c>
      <c r="BF178" s="57">
        <v>0</v>
      </c>
      <c r="BG178" s="57">
        <v>0</v>
      </c>
      <c r="BH178" s="57">
        <v>0</v>
      </c>
      <c r="BI178" s="57">
        <v>0</v>
      </c>
      <c r="BJ178" s="57">
        <v>0</v>
      </c>
      <c r="BK178" s="57">
        <v>0</v>
      </c>
      <c r="BL178" s="57">
        <v>0</v>
      </c>
      <c r="BM178" s="57">
        <v>0</v>
      </c>
      <c r="BN178" s="57">
        <v>0</v>
      </c>
      <c r="BO178" s="57">
        <v>0</v>
      </c>
      <c r="BP178" s="57">
        <v>0</v>
      </c>
      <c r="BQ178" s="57">
        <v>0</v>
      </c>
      <c r="BR178" s="57">
        <v>0</v>
      </c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  <c r="DC178" s="57"/>
      <c r="DD178" s="57"/>
      <c r="DE178" s="57"/>
      <c r="DF178" s="57"/>
      <c r="DG178" s="57"/>
      <c r="DH178" s="57"/>
      <c r="DI178" s="57"/>
      <c r="DJ178" s="57"/>
      <c r="DK178" s="57"/>
      <c r="DL178" s="57"/>
      <c r="DM178" s="57"/>
      <c r="DN178" s="57"/>
      <c r="DO178" s="57"/>
      <c r="DP178" s="57"/>
      <c r="DQ178" s="57"/>
      <c r="DR178" s="57"/>
      <c r="DS178" s="57"/>
      <c r="DT178" s="57"/>
      <c r="DU178" s="57"/>
      <c r="DV178" s="57"/>
      <c r="DW178" s="57"/>
      <c r="DX178" s="57"/>
      <c r="DY178" s="57"/>
      <c r="DZ178" s="57"/>
      <c r="EA178" s="57"/>
      <c r="EB178" s="57"/>
      <c r="EC178" s="57"/>
      <c r="ED178" s="57"/>
      <c r="EE178" s="57"/>
      <c r="EF178" s="57"/>
      <c r="EG178" s="57"/>
      <c r="EH178" s="57"/>
      <c r="EI178" s="57"/>
      <c r="EJ178" s="57"/>
      <c r="EK178" s="57"/>
      <c r="EL178" s="57"/>
      <c r="EM178" s="57"/>
      <c r="EN178" s="57"/>
      <c r="EO178" s="57"/>
      <c r="EP178" s="57"/>
      <c r="EQ178" s="57"/>
      <c r="ER178" s="57"/>
      <c r="ES178" s="57"/>
      <c r="ET178" s="57"/>
      <c r="EU178" s="57"/>
      <c r="EV178" s="57"/>
      <c r="EW178" s="57"/>
      <c r="EX178" s="57"/>
      <c r="EY178" s="57"/>
      <c r="EZ178" s="57"/>
      <c r="FA178" s="57"/>
      <c r="FB178" s="57"/>
      <c r="FC178" s="57"/>
      <c r="FD178" s="57"/>
      <c r="FE178" s="57"/>
      <c r="FF178" s="57"/>
      <c r="FG178" s="57"/>
      <c r="FH178" s="57"/>
      <c r="FI178" s="57"/>
      <c r="FJ178" s="57"/>
      <c r="FK178" s="57"/>
      <c r="FL178" s="57"/>
      <c r="FM178" s="57"/>
      <c r="FN178" s="57"/>
      <c r="FO178" s="57"/>
      <c r="FP178" s="57"/>
      <c r="FQ178" s="57"/>
      <c r="FR178" s="57"/>
      <c r="FS178" s="57"/>
      <c r="FT178" s="57"/>
      <c r="FU178" s="57"/>
      <c r="FV178" s="57"/>
      <c r="FW178" s="57"/>
      <c r="FX178" s="57"/>
      <c r="FY178" s="57"/>
      <c r="FZ178" s="57"/>
      <c r="GA178" s="57"/>
      <c r="GB178" s="57"/>
      <c r="GC178" s="57"/>
      <c r="GD178" s="57"/>
      <c r="GE178" s="57"/>
      <c r="GF178" s="57"/>
      <c r="GG178" s="57"/>
      <c r="GH178" s="57"/>
      <c r="GI178" s="57"/>
      <c r="GJ178" s="57"/>
      <c r="GK178" s="57"/>
      <c r="GL178" s="57"/>
      <c r="GM178" s="57"/>
      <c r="GN178" s="57"/>
      <c r="GO178" s="57"/>
      <c r="GP178" s="57"/>
      <c r="GQ178" s="57"/>
      <c r="GR178" s="57"/>
      <c r="GS178" s="57"/>
      <c r="GT178" s="57"/>
      <c r="GU178" s="57"/>
      <c r="GV178" s="57"/>
      <c r="GW178" s="57"/>
      <c r="GX178" s="57"/>
      <c r="GY178" s="57"/>
      <c r="GZ178" s="57"/>
      <c r="HA178" s="57"/>
      <c r="HB178" s="57"/>
      <c r="HC178" s="57"/>
      <c r="HD178" s="57"/>
      <c r="HE178" s="57"/>
      <c r="HF178" s="57"/>
      <c r="HG178" s="57"/>
      <c r="HH178" s="57"/>
      <c r="HI178" s="57"/>
      <c r="HJ178" s="57"/>
      <c r="HK178" s="57"/>
      <c r="HL178" s="57"/>
      <c r="HM178" s="57"/>
      <c r="HN178" s="57"/>
      <c r="HO178" s="57"/>
      <c r="HP178" s="57"/>
      <c r="HQ178" s="57"/>
      <c r="HR178" s="57"/>
      <c r="HS178" s="57"/>
      <c r="HT178" s="57"/>
      <c r="HU178" s="57"/>
      <c r="HV178" s="57"/>
      <c r="HW178" s="57"/>
      <c r="HX178" s="57"/>
      <c r="HY178" s="57"/>
      <c r="HZ178" s="57"/>
      <c r="IA178" s="57"/>
      <c r="IB178" s="57"/>
      <c r="IC178" s="57"/>
      <c r="ID178" s="57"/>
      <c r="IE178" s="57"/>
      <c r="IF178" s="57"/>
      <c r="IG178" s="57"/>
      <c r="IH178" s="57"/>
      <c r="II178" s="57"/>
      <c r="IJ178" s="57"/>
      <c r="IK178" s="57"/>
      <c r="IL178" s="57"/>
      <c r="IM178" s="57"/>
      <c r="IN178" s="57"/>
      <c r="IO178" s="57"/>
      <c r="IP178" s="57"/>
      <c r="IQ178" s="57"/>
      <c r="IR178" s="57"/>
      <c r="IS178" s="57"/>
      <c r="IT178" s="57"/>
      <c r="IU178" s="57"/>
      <c r="IV178" s="57"/>
      <c r="IW178" s="57"/>
      <c r="IX178" s="57"/>
      <c r="IY178" s="57"/>
      <c r="IZ178" s="57"/>
      <c r="JA178" s="57"/>
      <c r="JB178" s="57"/>
      <c r="JC178" s="57"/>
      <c r="JD178" s="57"/>
      <c r="JE178" s="57"/>
      <c r="JF178" s="57"/>
      <c r="JG178" s="57"/>
      <c r="JH178" s="57"/>
      <c r="JI178" s="57"/>
      <c r="JJ178" s="57"/>
      <c r="JK178" s="57"/>
      <c r="JL178" s="57"/>
      <c r="JM178" s="57"/>
      <c r="JN178" s="57"/>
      <c r="JO178" s="57"/>
      <c r="JP178" s="57"/>
      <c r="JQ178" s="57"/>
      <c r="JR178" s="57"/>
      <c r="JS178" s="57"/>
      <c r="JT178" s="57"/>
      <c r="JU178" s="57"/>
      <c r="JV178" s="57"/>
      <c r="JW178" s="57"/>
      <c r="JX178" s="57"/>
      <c r="JY178" s="57"/>
      <c r="JZ178" s="57"/>
      <c r="KA178" s="57"/>
      <c r="KB178" s="57"/>
      <c r="KC178" s="57"/>
      <c r="KD178" s="57"/>
      <c r="KE178" s="57"/>
      <c r="KF178" s="57"/>
      <c r="KG178" s="57"/>
      <c r="KH178" s="57"/>
      <c r="KI178" s="57"/>
      <c r="KJ178" s="57"/>
      <c r="KK178" s="57"/>
      <c r="KL178" s="57"/>
      <c r="KM178" s="57"/>
      <c r="KN178" s="57"/>
      <c r="KO178" s="57"/>
      <c r="KP178" s="57"/>
      <c r="KQ178" s="57"/>
      <c r="KR178" s="57"/>
      <c r="KS178" s="57"/>
      <c r="KT178" s="57"/>
      <c r="KU178" s="57"/>
      <c r="KV178" s="57"/>
      <c r="KW178" s="57"/>
      <c r="KX178" s="57"/>
      <c r="KY178" s="57"/>
      <c r="KZ178" s="57"/>
      <c r="LA178" s="57"/>
      <c r="LB178" s="57"/>
      <c r="LC178" s="57"/>
      <c r="LD178" s="57"/>
      <c r="LE178" s="57"/>
      <c r="LF178" s="57"/>
      <c r="LG178" s="57"/>
      <c r="LH178" s="57"/>
      <c r="LI178" s="57"/>
      <c r="LJ178" s="57"/>
      <c r="LK178" s="57"/>
      <c r="LL178" s="57"/>
      <c r="LM178" s="57"/>
      <c r="LN178" s="57"/>
      <c r="LO178" s="57"/>
      <c r="LP178" s="57"/>
      <c r="LQ178" s="57"/>
      <c r="LR178" s="57"/>
      <c r="LS178" s="57"/>
      <c r="LT178" s="57"/>
      <c r="LU178" s="57"/>
      <c r="LV178" s="57"/>
      <c r="LW178" s="57"/>
      <c r="LX178" s="57"/>
      <c r="LY178" s="57"/>
      <c r="LZ178" s="57"/>
      <c r="MA178" s="57"/>
      <c r="MB178" s="57"/>
      <c r="MC178" s="57"/>
      <c r="MD178" s="57"/>
      <c r="ME178" s="57"/>
      <c r="MF178" s="57"/>
      <c r="MG178" s="57"/>
      <c r="MH178" s="57"/>
      <c r="MI178" s="57"/>
      <c r="MJ178" s="57"/>
      <c r="MK178" s="57"/>
      <c r="ML178" s="57"/>
      <c r="MM178" s="57"/>
      <c r="MN178" s="57"/>
      <c r="MO178" s="57"/>
      <c r="MP178" s="57"/>
      <c r="MQ178" s="57"/>
      <c r="MR178" s="57"/>
      <c r="MS178" s="57"/>
      <c r="MT178" s="57"/>
      <c r="MU178" s="57"/>
      <c r="MV178" s="57"/>
      <c r="MW178" s="57"/>
      <c r="MX178" s="57"/>
      <c r="MY178" s="57"/>
      <c r="MZ178" s="57"/>
      <c r="NA178" s="57"/>
      <c r="NB178" s="57"/>
      <c r="NC178" s="57"/>
      <c r="ND178" s="57"/>
      <c r="NE178" s="57"/>
      <c r="NF178" s="57"/>
      <c r="NG178" s="57"/>
      <c r="NH178" s="57"/>
      <c r="NI178" s="57"/>
      <c r="NJ178" s="57"/>
      <c r="NK178" s="57"/>
      <c r="NL178" s="57"/>
      <c r="NM178" s="57"/>
      <c r="NN178" s="57"/>
      <c r="NO178" s="57"/>
      <c r="NP178" s="57"/>
      <c r="NQ178" s="57"/>
      <c r="NR178" s="57"/>
      <c r="NS178" s="57"/>
      <c r="NT178" s="57"/>
      <c r="NU178" s="57"/>
      <c r="NV178" s="57"/>
      <c r="NW178" s="57"/>
      <c r="NX178" s="57"/>
      <c r="NY178" s="57"/>
      <c r="NZ178" s="57"/>
      <c r="OA178" s="57"/>
      <c r="OB178" s="57"/>
      <c r="OC178" s="57"/>
      <c r="OD178" s="57"/>
      <c r="OE178" s="57"/>
      <c r="OF178" s="57"/>
      <c r="OG178" s="57"/>
      <c r="OH178" s="57"/>
      <c r="OI178" s="57"/>
      <c r="OJ178" s="57"/>
      <c r="OK178" s="57"/>
      <c r="OL178" s="57"/>
      <c r="OM178" s="57"/>
      <c r="ON178" s="57"/>
      <c r="OO178" s="57"/>
      <c r="OP178" s="57"/>
      <c r="OQ178" s="57"/>
      <c r="OR178" s="57"/>
      <c r="OS178" s="57"/>
      <c r="OT178" s="57"/>
      <c r="OU178" s="57"/>
      <c r="OV178" s="57"/>
      <c r="OW178" s="57"/>
      <c r="OX178" s="57"/>
      <c r="OY178" s="57"/>
      <c r="OZ178" s="57"/>
      <c r="PA178" s="57"/>
      <c r="PB178" s="57"/>
      <c r="PC178" s="57"/>
      <c r="PD178" s="57"/>
      <c r="PE178" s="57"/>
      <c r="PF178" s="57"/>
      <c r="PG178" s="57"/>
      <c r="PH178" s="57"/>
      <c r="PI178" s="57"/>
      <c r="PJ178" s="57"/>
      <c r="PK178" s="57"/>
      <c r="PL178" s="57"/>
      <c r="PM178" s="57"/>
      <c r="PN178" s="57"/>
      <c r="PO178" s="57"/>
      <c r="PP178" s="57"/>
      <c r="PQ178" s="57"/>
      <c r="PR178" s="57"/>
      <c r="PS178" s="57"/>
      <c r="PT178" s="57"/>
      <c r="PU178" s="57"/>
      <c r="PV178" s="57"/>
      <c r="PW178" s="57"/>
      <c r="PX178" s="57"/>
      <c r="PY178" s="57"/>
      <c r="PZ178" s="57"/>
      <c r="QA178" s="57"/>
      <c r="QB178" s="57"/>
      <c r="QC178" s="57"/>
      <c r="QD178" s="57"/>
      <c r="QE178" s="57"/>
      <c r="QF178" s="57"/>
      <c r="QG178" s="57"/>
      <c r="QH178" s="57"/>
      <c r="QI178" s="57"/>
      <c r="QJ178" s="57"/>
      <c r="QK178" s="57"/>
      <c r="QL178" s="57"/>
      <c r="QM178" s="57"/>
      <c r="QN178" s="57"/>
      <c r="QO178" s="57"/>
      <c r="QP178" s="57"/>
      <c r="QQ178" s="57"/>
      <c r="QR178" s="57"/>
      <c r="QS178" s="57"/>
      <c r="QT178" s="57"/>
      <c r="QU178" s="57"/>
      <c r="QV178" s="57"/>
      <c r="QW178" s="57"/>
      <c r="QX178" s="57"/>
      <c r="QY178" s="57"/>
      <c r="QZ178" s="57"/>
      <c r="RA178" s="57"/>
      <c r="RB178" s="57"/>
      <c r="RC178" s="57"/>
      <c r="RD178" s="57"/>
      <c r="RE178" s="57"/>
      <c r="RF178" s="57"/>
      <c r="RG178" s="57"/>
      <c r="RH178" s="57"/>
      <c r="RI178" s="57"/>
      <c r="RJ178" s="57"/>
      <c r="RK178" s="57"/>
      <c r="RL178" s="57"/>
      <c r="RM178" s="57"/>
      <c r="RN178" s="57"/>
      <c r="RO178" s="57"/>
      <c r="RP178" s="57"/>
      <c r="RQ178" s="57"/>
      <c r="RR178" s="57"/>
      <c r="RS178" s="57"/>
      <c r="RT178" s="57"/>
      <c r="RU178" s="57"/>
      <c r="RV178" s="57"/>
      <c r="RW178" s="57"/>
      <c r="RX178" s="57"/>
      <c r="RY178" s="57"/>
      <c r="RZ178" s="57"/>
      <c r="SA178" s="57"/>
      <c r="SB178" s="57"/>
      <c r="SC178" s="57"/>
      <c r="SD178" s="57"/>
      <c r="SE178" s="57"/>
      <c r="SF178" s="57"/>
      <c r="SG178" s="57"/>
      <c r="SH178" s="57"/>
      <c r="SI178" s="57"/>
      <c r="SJ178" s="57"/>
      <c r="SK178" s="57"/>
      <c r="SL178" s="57"/>
      <c r="SM178" s="57"/>
      <c r="SN178" s="57"/>
      <c r="SO178" s="57"/>
      <c r="SP178" s="57"/>
      <c r="SQ178" s="57"/>
      <c r="SR178" s="57"/>
      <c r="SS178" s="57"/>
      <c r="ST178" s="57"/>
      <c r="SU178" s="57"/>
      <c r="SV178" s="57"/>
      <c r="SW178" s="57"/>
      <c r="SX178" s="57"/>
      <c r="SY178" s="57"/>
      <c r="SZ178" s="57"/>
      <c r="TA178" s="57"/>
      <c r="TB178" s="57"/>
      <c r="TC178" s="57"/>
      <c r="TD178" s="57"/>
      <c r="TE178" s="57"/>
      <c r="TF178" s="57"/>
      <c r="TG178" s="57"/>
      <c r="TH178" s="57"/>
      <c r="TI178" s="57"/>
      <c r="TJ178" s="57"/>
      <c r="TK178" s="57"/>
      <c r="TL178" s="57"/>
      <c r="TM178" s="57"/>
      <c r="TN178" s="57"/>
      <c r="TO178" s="57"/>
      <c r="TP178" s="57"/>
      <c r="TQ178" s="57"/>
      <c r="TR178" s="57"/>
      <c r="TS178" s="57"/>
      <c r="TT178" s="57"/>
      <c r="TU178" s="57"/>
      <c r="TV178" s="57"/>
      <c r="TW178" s="57"/>
      <c r="TX178" s="57"/>
      <c r="TY178" s="57"/>
      <c r="TZ178" s="57"/>
      <c r="UA178" s="57"/>
      <c r="UB178" s="57"/>
      <c r="UC178" s="57"/>
      <c r="UD178" s="57"/>
      <c r="UE178" s="57"/>
      <c r="UF178" s="57"/>
      <c r="UG178" s="57"/>
      <c r="UH178" s="57"/>
      <c r="UI178" s="57"/>
      <c r="UJ178" s="57"/>
      <c r="UK178" s="57"/>
      <c r="UL178" s="57"/>
      <c r="UM178" s="57"/>
      <c r="UN178" s="57"/>
      <c r="UO178" s="57"/>
      <c r="UP178" s="57"/>
      <c r="UQ178" s="57"/>
      <c r="UR178" s="57"/>
      <c r="US178" s="57"/>
      <c r="UT178" s="57"/>
      <c r="UU178" s="57"/>
      <c r="UV178" s="57"/>
      <c r="UW178" s="57"/>
      <c r="UX178" s="57"/>
      <c r="UY178" s="57"/>
      <c r="UZ178" s="57"/>
      <c r="VA178" s="57"/>
      <c r="VB178" s="57"/>
      <c r="VC178" s="57"/>
      <c r="VD178" s="57"/>
      <c r="VE178" s="57"/>
      <c r="VF178" s="57"/>
      <c r="VG178" s="57"/>
      <c r="VH178" s="57"/>
      <c r="VI178" s="57"/>
      <c r="VJ178" s="57"/>
      <c r="VK178" s="57"/>
      <c r="VL178" s="57"/>
      <c r="VM178" s="57"/>
      <c r="VN178" s="57"/>
      <c r="VO178" s="57"/>
      <c r="VP178" s="57"/>
      <c r="VQ178" s="57"/>
      <c r="VR178" s="57"/>
      <c r="VS178" s="57"/>
      <c r="VT178" s="57"/>
      <c r="VU178" s="57"/>
      <c r="VV178" s="57"/>
      <c r="VW178" s="57"/>
      <c r="VX178" s="57"/>
      <c r="VY178" s="57"/>
      <c r="VZ178" s="57"/>
      <c r="WA178" s="57"/>
      <c r="WB178" s="57"/>
      <c r="WC178" s="57"/>
      <c r="WD178" s="57"/>
      <c r="WE178" s="57"/>
      <c r="WF178" s="57"/>
      <c r="WG178" s="57"/>
      <c r="WH178" s="57"/>
      <c r="WI178" s="57"/>
      <c r="WJ178" s="57"/>
      <c r="WK178" s="57"/>
      <c r="WL178" s="57"/>
      <c r="WM178" s="57"/>
      <c r="WN178" s="57"/>
      <c r="WO178" s="57"/>
      <c r="WP178" s="57"/>
      <c r="WQ178" s="57"/>
      <c r="WR178" s="57"/>
      <c r="WS178" s="57"/>
      <c r="WT178" s="57"/>
      <c r="WU178" s="57"/>
      <c r="WV178" s="57"/>
      <c r="WW178" s="57"/>
      <c r="WX178" s="57"/>
      <c r="WY178" s="57"/>
      <c r="WZ178" s="57"/>
      <c r="XA178" s="57"/>
      <c r="XB178" s="57"/>
      <c r="XC178" s="57"/>
      <c r="XD178" s="57"/>
      <c r="XE178" s="57"/>
      <c r="XF178" s="57"/>
      <c r="XG178" s="57"/>
      <c r="XH178" s="57"/>
      <c r="XI178" s="57"/>
      <c r="XJ178" s="57"/>
      <c r="XK178" s="57"/>
      <c r="XL178" s="57"/>
      <c r="XM178" s="57"/>
      <c r="XN178" s="57"/>
      <c r="XO178" s="57"/>
      <c r="XP178" s="57"/>
      <c r="XQ178" s="57"/>
      <c r="XR178" s="57"/>
      <c r="XS178" s="57"/>
      <c r="XT178" s="57"/>
      <c r="XU178" s="57"/>
      <c r="XV178" s="57"/>
      <c r="XW178" s="57"/>
      <c r="XX178" s="57"/>
      <c r="XY178" s="57"/>
      <c r="XZ178" s="57"/>
      <c r="YA178" s="57"/>
      <c r="YB178" s="57"/>
      <c r="YC178" s="57"/>
      <c r="YD178" s="57"/>
      <c r="YE178" s="57"/>
      <c r="YF178" s="57"/>
      <c r="YG178" s="57"/>
      <c r="YH178" s="57"/>
      <c r="YI178" s="57"/>
      <c r="YJ178" s="57"/>
      <c r="YK178" s="57"/>
      <c r="YL178" s="57"/>
      <c r="YM178" s="57"/>
      <c r="YN178" s="57"/>
      <c r="YO178" s="57"/>
      <c r="YP178" s="57"/>
      <c r="YQ178" s="57"/>
      <c r="YR178" s="57"/>
      <c r="YS178" s="57"/>
      <c r="YT178" s="57"/>
      <c r="YU178" s="57"/>
      <c r="YV178" s="57"/>
      <c r="YW178" s="57"/>
      <c r="YX178" s="57"/>
      <c r="YY178" s="57"/>
    </row>
    <row r="179" spans="2:675" x14ac:dyDescent="0.25">
      <c r="B179" s="155"/>
      <c r="C179" s="61">
        <f t="shared" si="6"/>
        <v>177</v>
      </c>
      <c r="D179" s="57" t="s">
        <v>23</v>
      </c>
      <c r="E179" s="57"/>
      <c r="F179" s="57">
        <f t="shared" ca="1" si="5"/>
        <v>0</v>
      </c>
      <c r="G179" s="57">
        <v>0</v>
      </c>
      <c r="H179" s="57"/>
      <c r="I179" s="57"/>
      <c r="J179" s="57"/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  <c r="Q179" s="57"/>
      <c r="R179" s="57">
        <v>0</v>
      </c>
      <c r="S179" s="57">
        <v>0</v>
      </c>
      <c r="T179" s="57">
        <v>0</v>
      </c>
      <c r="U179" s="57">
        <v>0</v>
      </c>
      <c r="V179" s="57">
        <v>0</v>
      </c>
      <c r="W179" s="57">
        <v>0</v>
      </c>
      <c r="X179" s="57"/>
      <c r="Y179" s="57"/>
      <c r="Z179" s="57">
        <v>0</v>
      </c>
      <c r="AA179" s="57">
        <v>0</v>
      </c>
      <c r="AB179" s="57">
        <v>0</v>
      </c>
      <c r="AC179" s="57">
        <v>0</v>
      </c>
      <c r="AD179" s="57">
        <v>0</v>
      </c>
      <c r="AE179" s="57"/>
      <c r="AF179" s="57">
        <v>0</v>
      </c>
      <c r="AG179" s="57">
        <v>0</v>
      </c>
      <c r="AH179" s="57">
        <v>0</v>
      </c>
      <c r="AI179" s="57">
        <v>0</v>
      </c>
      <c r="AJ179" s="57">
        <v>0</v>
      </c>
      <c r="AK179" s="57">
        <v>0</v>
      </c>
      <c r="AL179" s="57">
        <v>0</v>
      </c>
      <c r="AM179" s="57">
        <v>0</v>
      </c>
      <c r="AN179" s="57">
        <v>0</v>
      </c>
      <c r="AO179" s="57">
        <v>0</v>
      </c>
      <c r="AP179" s="57">
        <v>0</v>
      </c>
      <c r="AQ179" s="57">
        <v>0</v>
      </c>
      <c r="AR179" s="57">
        <v>0</v>
      </c>
      <c r="AS179" s="57"/>
      <c r="AT179" s="57">
        <v>0</v>
      </c>
      <c r="AU179" s="57">
        <v>0</v>
      </c>
      <c r="AV179" s="57">
        <v>0</v>
      </c>
      <c r="AW179" s="57">
        <v>0</v>
      </c>
      <c r="AX179" s="57">
        <v>0</v>
      </c>
      <c r="AY179" s="57">
        <v>0</v>
      </c>
      <c r="AZ179" s="57">
        <v>0</v>
      </c>
      <c r="BA179" s="57">
        <v>0</v>
      </c>
      <c r="BB179" s="57">
        <v>0</v>
      </c>
      <c r="BC179" s="57">
        <v>0</v>
      </c>
      <c r="BD179" s="57">
        <v>0</v>
      </c>
      <c r="BE179" s="57">
        <v>0</v>
      </c>
      <c r="BF179" s="57">
        <v>0</v>
      </c>
      <c r="BG179" s="57">
        <v>0</v>
      </c>
      <c r="BH179" s="57">
        <v>0</v>
      </c>
      <c r="BI179" s="57">
        <v>0</v>
      </c>
      <c r="BJ179" s="57">
        <v>0</v>
      </c>
      <c r="BK179" s="57">
        <v>0</v>
      </c>
      <c r="BL179" s="57">
        <v>0</v>
      </c>
      <c r="BM179" s="57">
        <v>0</v>
      </c>
      <c r="BN179" s="57">
        <v>0</v>
      </c>
      <c r="BO179" s="57">
        <v>0</v>
      </c>
      <c r="BP179" s="57">
        <v>0</v>
      </c>
      <c r="BQ179" s="57">
        <v>0</v>
      </c>
      <c r="BR179" s="57">
        <v>0</v>
      </c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  <c r="DS179" s="57"/>
      <c r="DT179" s="57"/>
      <c r="DU179" s="57"/>
      <c r="DV179" s="57"/>
      <c r="DW179" s="57"/>
      <c r="DX179" s="57"/>
      <c r="DY179" s="57"/>
      <c r="DZ179" s="57"/>
      <c r="EA179" s="57"/>
      <c r="EB179" s="57"/>
      <c r="EC179" s="57"/>
      <c r="ED179" s="57"/>
      <c r="EE179" s="57"/>
      <c r="EF179" s="57"/>
      <c r="EG179" s="57"/>
      <c r="EH179" s="57"/>
      <c r="EI179" s="57"/>
      <c r="EJ179" s="57"/>
      <c r="EK179" s="57"/>
      <c r="EL179" s="57"/>
      <c r="EM179" s="57"/>
      <c r="EN179" s="57"/>
      <c r="EO179" s="57"/>
      <c r="EP179" s="57"/>
      <c r="EQ179" s="57"/>
      <c r="ER179" s="57"/>
      <c r="ES179" s="57"/>
      <c r="ET179" s="57"/>
      <c r="EU179" s="57"/>
      <c r="EV179" s="57"/>
      <c r="EW179" s="57"/>
      <c r="EX179" s="57"/>
      <c r="EY179" s="57"/>
      <c r="EZ179" s="57"/>
      <c r="FA179" s="57"/>
      <c r="FB179" s="57"/>
      <c r="FC179" s="57"/>
      <c r="FD179" s="57"/>
      <c r="FE179" s="57"/>
      <c r="FF179" s="57"/>
      <c r="FG179" s="57"/>
      <c r="FH179" s="57"/>
      <c r="FI179" s="57"/>
      <c r="FJ179" s="57"/>
      <c r="FK179" s="57"/>
      <c r="FL179" s="57"/>
      <c r="FM179" s="57"/>
      <c r="FN179" s="57"/>
      <c r="FO179" s="57"/>
      <c r="FP179" s="57"/>
      <c r="FQ179" s="57"/>
      <c r="FR179" s="57"/>
      <c r="FS179" s="57"/>
      <c r="FT179" s="57"/>
      <c r="FU179" s="57"/>
      <c r="FV179" s="57"/>
      <c r="FW179" s="57"/>
      <c r="FX179" s="57"/>
      <c r="FY179" s="57"/>
      <c r="FZ179" s="57"/>
      <c r="GA179" s="57"/>
      <c r="GB179" s="57"/>
      <c r="GC179" s="57"/>
      <c r="GD179" s="57"/>
      <c r="GE179" s="57"/>
      <c r="GF179" s="57"/>
      <c r="GG179" s="57"/>
      <c r="GH179" s="57"/>
      <c r="GI179" s="57"/>
      <c r="GJ179" s="57"/>
      <c r="GK179" s="57"/>
      <c r="GL179" s="57"/>
      <c r="GM179" s="57"/>
      <c r="GN179" s="57"/>
      <c r="GO179" s="57"/>
      <c r="GP179" s="57"/>
      <c r="GQ179" s="57"/>
      <c r="GR179" s="57"/>
      <c r="GS179" s="57"/>
      <c r="GT179" s="57"/>
      <c r="GU179" s="57"/>
      <c r="GV179" s="57"/>
      <c r="GW179" s="57"/>
      <c r="GX179" s="57"/>
      <c r="GY179" s="57"/>
      <c r="GZ179" s="57"/>
      <c r="HA179" s="57"/>
      <c r="HB179" s="57"/>
      <c r="HC179" s="57"/>
      <c r="HD179" s="57"/>
      <c r="HE179" s="57"/>
      <c r="HF179" s="57"/>
      <c r="HG179" s="57"/>
      <c r="HH179" s="57"/>
      <c r="HI179" s="57"/>
      <c r="HJ179" s="57"/>
      <c r="HK179" s="57"/>
      <c r="HL179" s="57"/>
      <c r="HM179" s="57"/>
      <c r="HN179" s="57"/>
      <c r="HO179" s="57"/>
      <c r="HP179" s="57"/>
      <c r="HQ179" s="57"/>
      <c r="HR179" s="57"/>
      <c r="HS179" s="57"/>
      <c r="HT179" s="57"/>
      <c r="HU179" s="57"/>
      <c r="HV179" s="57"/>
      <c r="HW179" s="57"/>
      <c r="HX179" s="57"/>
      <c r="HY179" s="57"/>
      <c r="HZ179" s="57"/>
      <c r="IA179" s="57"/>
      <c r="IB179" s="57"/>
      <c r="IC179" s="57"/>
      <c r="ID179" s="57"/>
      <c r="IE179" s="57"/>
      <c r="IF179" s="57"/>
      <c r="IG179" s="57"/>
      <c r="IH179" s="57"/>
      <c r="II179" s="57"/>
      <c r="IJ179" s="57"/>
      <c r="IK179" s="57"/>
      <c r="IL179" s="57"/>
      <c r="IM179" s="57"/>
      <c r="IN179" s="57"/>
      <c r="IO179" s="57"/>
      <c r="IP179" s="57"/>
      <c r="IQ179" s="57"/>
      <c r="IR179" s="57"/>
      <c r="IS179" s="57"/>
      <c r="IT179" s="57"/>
      <c r="IU179" s="57"/>
      <c r="IV179" s="57"/>
      <c r="IW179" s="57"/>
      <c r="IX179" s="57"/>
      <c r="IY179" s="57"/>
      <c r="IZ179" s="57"/>
      <c r="JA179" s="57"/>
      <c r="JB179" s="57"/>
      <c r="JC179" s="57"/>
      <c r="JD179" s="57"/>
      <c r="JE179" s="57"/>
      <c r="JF179" s="57"/>
      <c r="JG179" s="57"/>
      <c r="JH179" s="57"/>
      <c r="JI179" s="57"/>
      <c r="JJ179" s="57"/>
      <c r="JK179" s="57"/>
      <c r="JL179" s="57"/>
      <c r="JM179" s="57"/>
      <c r="JN179" s="57"/>
      <c r="JO179" s="57"/>
      <c r="JP179" s="57"/>
      <c r="JQ179" s="57"/>
      <c r="JR179" s="57"/>
      <c r="JS179" s="57"/>
      <c r="JT179" s="57"/>
      <c r="JU179" s="57"/>
      <c r="JV179" s="57"/>
      <c r="JW179" s="57"/>
      <c r="JX179" s="57"/>
      <c r="JY179" s="57"/>
      <c r="JZ179" s="57"/>
      <c r="KA179" s="57"/>
      <c r="KB179" s="57"/>
      <c r="KC179" s="57"/>
      <c r="KD179" s="57"/>
      <c r="KE179" s="57"/>
      <c r="KF179" s="57"/>
      <c r="KG179" s="57"/>
      <c r="KH179" s="57"/>
      <c r="KI179" s="57"/>
      <c r="KJ179" s="57"/>
      <c r="KK179" s="57"/>
      <c r="KL179" s="57"/>
      <c r="KM179" s="57"/>
      <c r="KN179" s="57"/>
      <c r="KO179" s="57"/>
      <c r="KP179" s="57"/>
      <c r="KQ179" s="57"/>
      <c r="KR179" s="57"/>
      <c r="KS179" s="57"/>
      <c r="KT179" s="57"/>
      <c r="KU179" s="57"/>
      <c r="KV179" s="57"/>
      <c r="KW179" s="57"/>
      <c r="KX179" s="57"/>
      <c r="KY179" s="57"/>
      <c r="KZ179" s="57"/>
      <c r="LA179" s="57"/>
      <c r="LB179" s="57"/>
      <c r="LC179" s="57"/>
      <c r="LD179" s="57"/>
      <c r="LE179" s="57"/>
      <c r="LF179" s="57"/>
      <c r="LG179" s="57"/>
      <c r="LH179" s="57"/>
      <c r="LI179" s="57"/>
      <c r="LJ179" s="57"/>
      <c r="LK179" s="57"/>
      <c r="LL179" s="57"/>
      <c r="LM179" s="57"/>
      <c r="LN179" s="57"/>
      <c r="LO179" s="57"/>
      <c r="LP179" s="57"/>
      <c r="LQ179" s="57"/>
      <c r="LR179" s="57"/>
      <c r="LS179" s="57"/>
      <c r="LT179" s="57"/>
      <c r="LU179" s="57"/>
      <c r="LV179" s="57"/>
      <c r="LW179" s="57"/>
      <c r="LX179" s="57"/>
      <c r="LY179" s="57"/>
      <c r="LZ179" s="57"/>
      <c r="MA179" s="57"/>
      <c r="MB179" s="57"/>
      <c r="MC179" s="57"/>
      <c r="MD179" s="57"/>
      <c r="ME179" s="57"/>
      <c r="MF179" s="57"/>
      <c r="MG179" s="57"/>
      <c r="MH179" s="57"/>
      <c r="MI179" s="57"/>
      <c r="MJ179" s="57"/>
      <c r="MK179" s="57"/>
      <c r="ML179" s="57"/>
      <c r="MM179" s="57"/>
      <c r="MN179" s="57"/>
      <c r="MO179" s="57"/>
      <c r="MP179" s="57"/>
      <c r="MQ179" s="57"/>
      <c r="MR179" s="57"/>
      <c r="MS179" s="57"/>
      <c r="MT179" s="57"/>
      <c r="MU179" s="57"/>
      <c r="MV179" s="57"/>
      <c r="MW179" s="57"/>
      <c r="MX179" s="57"/>
      <c r="MY179" s="57"/>
      <c r="MZ179" s="57"/>
      <c r="NA179" s="57"/>
      <c r="NB179" s="57"/>
      <c r="NC179" s="57"/>
      <c r="ND179" s="57"/>
      <c r="NE179" s="57"/>
      <c r="NF179" s="57"/>
      <c r="NG179" s="57"/>
      <c r="NH179" s="57"/>
      <c r="NI179" s="57"/>
      <c r="NJ179" s="57"/>
      <c r="NK179" s="57"/>
      <c r="NL179" s="57"/>
      <c r="NM179" s="57"/>
      <c r="NN179" s="57"/>
      <c r="NO179" s="57"/>
      <c r="NP179" s="57"/>
      <c r="NQ179" s="57"/>
      <c r="NR179" s="57"/>
      <c r="NS179" s="57"/>
      <c r="NT179" s="57"/>
      <c r="NU179" s="57"/>
      <c r="NV179" s="57"/>
      <c r="NW179" s="57"/>
      <c r="NX179" s="57"/>
      <c r="NY179" s="57"/>
      <c r="NZ179" s="57"/>
      <c r="OA179" s="57"/>
      <c r="OB179" s="57"/>
      <c r="OC179" s="57"/>
      <c r="OD179" s="57"/>
      <c r="OE179" s="57"/>
      <c r="OF179" s="57"/>
      <c r="OG179" s="57"/>
      <c r="OH179" s="57"/>
      <c r="OI179" s="57"/>
      <c r="OJ179" s="57"/>
      <c r="OK179" s="57"/>
      <c r="OL179" s="57"/>
      <c r="OM179" s="57"/>
      <c r="ON179" s="57"/>
      <c r="OO179" s="57"/>
      <c r="OP179" s="57"/>
      <c r="OQ179" s="57"/>
      <c r="OR179" s="57"/>
      <c r="OS179" s="57"/>
      <c r="OT179" s="57"/>
      <c r="OU179" s="57"/>
      <c r="OV179" s="57"/>
      <c r="OW179" s="57"/>
      <c r="OX179" s="57"/>
      <c r="OY179" s="57"/>
      <c r="OZ179" s="57"/>
      <c r="PA179" s="57"/>
      <c r="PB179" s="57"/>
      <c r="PC179" s="57"/>
      <c r="PD179" s="57"/>
      <c r="PE179" s="57"/>
      <c r="PF179" s="57"/>
      <c r="PG179" s="57"/>
      <c r="PH179" s="57"/>
      <c r="PI179" s="57"/>
      <c r="PJ179" s="57"/>
      <c r="PK179" s="57"/>
      <c r="PL179" s="57"/>
      <c r="PM179" s="57"/>
      <c r="PN179" s="57"/>
      <c r="PO179" s="57"/>
      <c r="PP179" s="57"/>
      <c r="PQ179" s="57"/>
      <c r="PR179" s="57"/>
      <c r="PS179" s="57"/>
      <c r="PT179" s="57"/>
      <c r="PU179" s="57"/>
      <c r="PV179" s="57"/>
      <c r="PW179" s="57"/>
      <c r="PX179" s="57"/>
      <c r="PY179" s="57"/>
      <c r="PZ179" s="57"/>
      <c r="QA179" s="57"/>
      <c r="QB179" s="57"/>
      <c r="QC179" s="57"/>
      <c r="QD179" s="57"/>
      <c r="QE179" s="57"/>
      <c r="QF179" s="57"/>
      <c r="QG179" s="57"/>
      <c r="QH179" s="57"/>
      <c r="QI179" s="57"/>
      <c r="QJ179" s="57"/>
      <c r="QK179" s="57"/>
      <c r="QL179" s="57"/>
      <c r="QM179" s="57"/>
      <c r="QN179" s="57"/>
      <c r="QO179" s="57"/>
      <c r="QP179" s="57"/>
      <c r="QQ179" s="57"/>
      <c r="QR179" s="57"/>
      <c r="QS179" s="57"/>
      <c r="QT179" s="57"/>
      <c r="QU179" s="57"/>
      <c r="QV179" s="57"/>
      <c r="QW179" s="57"/>
      <c r="QX179" s="57"/>
      <c r="QY179" s="57"/>
      <c r="QZ179" s="57"/>
      <c r="RA179" s="57"/>
      <c r="RB179" s="57"/>
      <c r="RC179" s="57"/>
      <c r="RD179" s="57"/>
      <c r="RE179" s="57"/>
      <c r="RF179" s="57"/>
      <c r="RG179" s="57"/>
      <c r="RH179" s="57"/>
      <c r="RI179" s="57"/>
      <c r="RJ179" s="57"/>
      <c r="RK179" s="57"/>
      <c r="RL179" s="57"/>
      <c r="RM179" s="57"/>
      <c r="RN179" s="57"/>
      <c r="RO179" s="57"/>
      <c r="RP179" s="57"/>
      <c r="RQ179" s="57"/>
      <c r="RR179" s="57"/>
      <c r="RS179" s="57"/>
      <c r="RT179" s="57"/>
      <c r="RU179" s="57"/>
      <c r="RV179" s="57"/>
      <c r="RW179" s="57"/>
      <c r="RX179" s="57"/>
      <c r="RY179" s="57"/>
      <c r="RZ179" s="57"/>
      <c r="SA179" s="57"/>
      <c r="SB179" s="57"/>
      <c r="SC179" s="57"/>
      <c r="SD179" s="57"/>
      <c r="SE179" s="57"/>
      <c r="SF179" s="57"/>
      <c r="SG179" s="57"/>
      <c r="SH179" s="57"/>
      <c r="SI179" s="57"/>
      <c r="SJ179" s="57"/>
      <c r="SK179" s="57"/>
      <c r="SL179" s="57"/>
      <c r="SM179" s="57"/>
      <c r="SN179" s="57"/>
      <c r="SO179" s="57"/>
      <c r="SP179" s="57"/>
      <c r="SQ179" s="57"/>
      <c r="SR179" s="57"/>
      <c r="SS179" s="57"/>
      <c r="ST179" s="57"/>
      <c r="SU179" s="57"/>
      <c r="SV179" s="57"/>
      <c r="SW179" s="57"/>
      <c r="SX179" s="57"/>
      <c r="SY179" s="57"/>
      <c r="SZ179" s="57"/>
      <c r="TA179" s="57"/>
      <c r="TB179" s="57"/>
      <c r="TC179" s="57"/>
      <c r="TD179" s="57"/>
      <c r="TE179" s="57"/>
      <c r="TF179" s="57"/>
      <c r="TG179" s="57"/>
      <c r="TH179" s="57"/>
      <c r="TI179" s="57"/>
      <c r="TJ179" s="57"/>
      <c r="TK179" s="57"/>
      <c r="TL179" s="57"/>
      <c r="TM179" s="57"/>
      <c r="TN179" s="57"/>
      <c r="TO179" s="57"/>
      <c r="TP179" s="57"/>
      <c r="TQ179" s="57"/>
      <c r="TR179" s="57"/>
      <c r="TS179" s="57"/>
      <c r="TT179" s="57"/>
      <c r="TU179" s="57"/>
      <c r="TV179" s="57"/>
      <c r="TW179" s="57"/>
      <c r="TX179" s="57"/>
      <c r="TY179" s="57"/>
      <c r="TZ179" s="57"/>
      <c r="UA179" s="57"/>
      <c r="UB179" s="57"/>
      <c r="UC179" s="57"/>
      <c r="UD179" s="57"/>
      <c r="UE179" s="57"/>
      <c r="UF179" s="57"/>
      <c r="UG179" s="57"/>
      <c r="UH179" s="57"/>
      <c r="UI179" s="57"/>
      <c r="UJ179" s="57"/>
      <c r="UK179" s="57"/>
      <c r="UL179" s="57"/>
      <c r="UM179" s="57"/>
      <c r="UN179" s="57"/>
      <c r="UO179" s="57"/>
      <c r="UP179" s="57"/>
      <c r="UQ179" s="57"/>
      <c r="UR179" s="57"/>
      <c r="US179" s="57"/>
      <c r="UT179" s="57"/>
      <c r="UU179" s="57"/>
      <c r="UV179" s="57"/>
      <c r="UW179" s="57"/>
      <c r="UX179" s="57"/>
      <c r="UY179" s="57"/>
      <c r="UZ179" s="57"/>
      <c r="VA179" s="57"/>
      <c r="VB179" s="57"/>
      <c r="VC179" s="57"/>
      <c r="VD179" s="57"/>
      <c r="VE179" s="57"/>
      <c r="VF179" s="57"/>
      <c r="VG179" s="57"/>
      <c r="VH179" s="57"/>
      <c r="VI179" s="57"/>
      <c r="VJ179" s="57"/>
      <c r="VK179" s="57"/>
      <c r="VL179" s="57"/>
      <c r="VM179" s="57"/>
      <c r="VN179" s="57"/>
      <c r="VO179" s="57"/>
      <c r="VP179" s="57"/>
      <c r="VQ179" s="57"/>
      <c r="VR179" s="57"/>
      <c r="VS179" s="57"/>
      <c r="VT179" s="57"/>
      <c r="VU179" s="57"/>
      <c r="VV179" s="57"/>
      <c r="VW179" s="57"/>
      <c r="VX179" s="57"/>
      <c r="VY179" s="57"/>
      <c r="VZ179" s="57"/>
      <c r="WA179" s="57"/>
      <c r="WB179" s="57"/>
      <c r="WC179" s="57"/>
      <c r="WD179" s="57"/>
      <c r="WE179" s="57"/>
      <c r="WF179" s="57"/>
      <c r="WG179" s="57"/>
      <c r="WH179" s="57"/>
      <c r="WI179" s="57"/>
      <c r="WJ179" s="57"/>
      <c r="WK179" s="57"/>
      <c r="WL179" s="57"/>
      <c r="WM179" s="57"/>
      <c r="WN179" s="57"/>
      <c r="WO179" s="57"/>
      <c r="WP179" s="57"/>
      <c r="WQ179" s="57"/>
      <c r="WR179" s="57"/>
      <c r="WS179" s="57"/>
      <c r="WT179" s="57"/>
      <c r="WU179" s="57"/>
      <c r="WV179" s="57"/>
      <c r="WW179" s="57"/>
      <c r="WX179" s="57"/>
      <c r="WY179" s="57"/>
      <c r="WZ179" s="57"/>
      <c r="XA179" s="57"/>
      <c r="XB179" s="57"/>
      <c r="XC179" s="57"/>
      <c r="XD179" s="57"/>
      <c r="XE179" s="57"/>
      <c r="XF179" s="57"/>
      <c r="XG179" s="57"/>
      <c r="XH179" s="57"/>
      <c r="XI179" s="57"/>
      <c r="XJ179" s="57"/>
      <c r="XK179" s="57"/>
      <c r="XL179" s="57"/>
      <c r="XM179" s="57"/>
      <c r="XN179" s="57"/>
      <c r="XO179" s="57"/>
      <c r="XP179" s="57"/>
      <c r="XQ179" s="57"/>
      <c r="XR179" s="57"/>
      <c r="XS179" s="57"/>
      <c r="XT179" s="57"/>
      <c r="XU179" s="57"/>
      <c r="XV179" s="57"/>
      <c r="XW179" s="57"/>
      <c r="XX179" s="57"/>
      <c r="XY179" s="57"/>
      <c r="XZ179" s="57"/>
      <c r="YA179" s="57"/>
      <c r="YB179" s="57"/>
      <c r="YC179" s="57"/>
      <c r="YD179" s="57"/>
      <c r="YE179" s="57"/>
      <c r="YF179" s="57"/>
      <c r="YG179" s="57"/>
      <c r="YH179" s="57"/>
      <c r="YI179" s="57"/>
      <c r="YJ179" s="57"/>
      <c r="YK179" s="57"/>
      <c r="YL179" s="57"/>
      <c r="YM179" s="57"/>
      <c r="YN179" s="57"/>
      <c r="YO179" s="57"/>
      <c r="YP179" s="57"/>
      <c r="YQ179" s="57"/>
      <c r="YR179" s="57"/>
      <c r="YS179" s="57"/>
      <c r="YT179" s="57"/>
      <c r="YU179" s="57"/>
      <c r="YV179" s="57"/>
      <c r="YW179" s="57"/>
      <c r="YX179" s="57"/>
      <c r="YY179" s="57"/>
    </row>
    <row r="180" spans="2:675" x14ac:dyDescent="0.25">
      <c r="B180" s="155"/>
      <c r="C180" s="61">
        <f t="shared" si="6"/>
        <v>178</v>
      </c>
      <c r="D180" s="57" t="s">
        <v>20</v>
      </c>
      <c r="E180" s="57"/>
      <c r="F180" s="57">
        <f t="shared" ca="1" si="5"/>
        <v>0</v>
      </c>
      <c r="G180" s="57">
        <v>0</v>
      </c>
      <c r="H180" s="57"/>
      <c r="I180" s="57"/>
      <c r="J180" s="57"/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  <c r="Q180" s="57"/>
      <c r="R180" s="57">
        <v>0</v>
      </c>
      <c r="S180" s="57">
        <v>0</v>
      </c>
      <c r="T180" s="57">
        <v>0</v>
      </c>
      <c r="U180" s="57">
        <v>0</v>
      </c>
      <c r="V180" s="57">
        <v>0</v>
      </c>
      <c r="W180" s="57">
        <v>0</v>
      </c>
      <c r="X180" s="57"/>
      <c r="Y180" s="57"/>
      <c r="Z180" s="57">
        <v>0</v>
      </c>
      <c r="AA180" s="57">
        <v>0</v>
      </c>
      <c r="AB180" s="57">
        <v>0</v>
      </c>
      <c r="AC180" s="57">
        <v>0</v>
      </c>
      <c r="AD180" s="57">
        <v>0</v>
      </c>
      <c r="AE180" s="57"/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  <c r="AP180" s="57">
        <v>0</v>
      </c>
      <c r="AQ180" s="57">
        <v>0</v>
      </c>
      <c r="AR180" s="57">
        <v>0</v>
      </c>
      <c r="AS180" s="57"/>
      <c r="AT180" s="57">
        <v>0</v>
      </c>
      <c r="AU180" s="57">
        <v>0</v>
      </c>
      <c r="AV180" s="57">
        <v>0</v>
      </c>
      <c r="AW180" s="57">
        <v>0</v>
      </c>
      <c r="AX180" s="57">
        <v>0</v>
      </c>
      <c r="AY180" s="57">
        <v>0</v>
      </c>
      <c r="AZ180" s="57">
        <v>0</v>
      </c>
      <c r="BA180" s="57">
        <v>0</v>
      </c>
      <c r="BB180" s="57">
        <v>0</v>
      </c>
      <c r="BC180" s="57">
        <v>0</v>
      </c>
      <c r="BD180" s="57">
        <v>0</v>
      </c>
      <c r="BE180" s="57">
        <v>0</v>
      </c>
      <c r="BF180" s="57">
        <v>0</v>
      </c>
      <c r="BG180" s="57">
        <v>0</v>
      </c>
      <c r="BH180" s="57">
        <v>0</v>
      </c>
      <c r="BI180" s="57">
        <v>0</v>
      </c>
      <c r="BJ180" s="57">
        <v>0</v>
      </c>
      <c r="BK180" s="57">
        <v>0</v>
      </c>
      <c r="BL180" s="57">
        <v>0</v>
      </c>
      <c r="BM180" s="57">
        <v>0</v>
      </c>
      <c r="BN180" s="57">
        <v>0</v>
      </c>
      <c r="BO180" s="57">
        <v>0</v>
      </c>
      <c r="BP180" s="57">
        <v>0</v>
      </c>
      <c r="BQ180" s="57">
        <v>0</v>
      </c>
      <c r="BR180" s="57">
        <v>0</v>
      </c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  <c r="DC180" s="57"/>
      <c r="DD180" s="57"/>
      <c r="DE180" s="57"/>
      <c r="DF180" s="57"/>
      <c r="DG180" s="57"/>
      <c r="DH180" s="57"/>
      <c r="DI180" s="57"/>
      <c r="DJ180" s="57"/>
      <c r="DK180" s="57"/>
      <c r="DL180" s="57"/>
      <c r="DM180" s="57"/>
      <c r="DN180" s="57"/>
      <c r="DO180" s="57"/>
      <c r="DP180" s="57"/>
      <c r="DQ180" s="57"/>
      <c r="DR180" s="57"/>
      <c r="DS180" s="57"/>
      <c r="DT180" s="57"/>
      <c r="DU180" s="57"/>
      <c r="DV180" s="57"/>
      <c r="DW180" s="57"/>
      <c r="DX180" s="57"/>
      <c r="DY180" s="57"/>
      <c r="DZ180" s="57"/>
      <c r="EA180" s="57"/>
      <c r="EB180" s="57"/>
      <c r="EC180" s="57"/>
      <c r="ED180" s="57"/>
      <c r="EE180" s="57"/>
      <c r="EF180" s="57"/>
      <c r="EG180" s="57"/>
      <c r="EH180" s="57"/>
      <c r="EI180" s="57"/>
      <c r="EJ180" s="57"/>
      <c r="EK180" s="57"/>
      <c r="EL180" s="57"/>
      <c r="EM180" s="57"/>
      <c r="EN180" s="57"/>
      <c r="EO180" s="57"/>
      <c r="EP180" s="57"/>
      <c r="EQ180" s="57"/>
      <c r="ER180" s="57"/>
      <c r="ES180" s="57"/>
      <c r="ET180" s="57"/>
      <c r="EU180" s="57"/>
      <c r="EV180" s="57"/>
      <c r="EW180" s="57"/>
      <c r="EX180" s="57"/>
      <c r="EY180" s="57"/>
      <c r="EZ180" s="57"/>
      <c r="FA180" s="57"/>
      <c r="FB180" s="57"/>
      <c r="FC180" s="57"/>
      <c r="FD180" s="57"/>
      <c r="FE180" s="57"/>
      <c r="FF180" s="57"/>
      <c r="FG180" s="57"/>
      <c r="FH180" s="57"/>
      <c r="FI180" s="57"/>
      <c r="FJ180" s="57"/>
      <c r="FK180" s="57"/>
      <c r="FL180" s="57"/>
      <c r="FM180" s="57"/>
      <c r="FN180" s="57"/>
      <c r="FO180" s="57"/>
      <c r="FP180" s="57"/>
      <c r="FQ180" s="57"/>
      <c r="FR180" s="57"/>
      <c r="FS180" s="57"/>
      <c r="FT180" s="57"/>
      <c r="FU180" s="57"/>
      <c r="FV180" s="57"/>
      <c r="FW180" s="57"/>
      <c r="FX180" s="57"/>
      <c r="FY180" s="57"/>
      <c r="FZ180" s="57"/>
      <c r="GA180" s="57"/>
      <c r="GB180" s="57"/>
      <c r="GC180" s="57"/>
      <c r="GD180" s="57"/>
      <c r="GE180" s="57"/>
      <c r="GF180" s="57"/>
      <c r="GG180" s="57"/>
      <c r="GH180" s="57"/>
      <c r="GI180" s="57"/>
      <c r="GJ180" s="57"/>
      <c r="GK180" s="57"/>
      <c r="GL180" s="57"/>
      <c r="GM180" s="57"/>
      <c r="GN180" s="57"/>
      <c r="GO180" s="57"/>
      <c r="GP180" s="57"/>
      <c r="GQ180" s="57"/>
      <c r="GR180" s="57"/>
      <c r="GS180" s="57"/>
      <c r="GT180" s="57"/>
      <c r="GU180" s="57"/>
      <c r="GV180" s="57"/>
      <c r="GW180" s="57"/>
      <c r="GX180" s="57"/>
      <c r="GY180" s="57"/>
      <c r="GZ180" s="57"/>
      <c r="HA180" s="57"/>
      <c r="HB180" s="57"/>
      <c r="HC180" s="57"/>
      <c r="HD180" s="57"/>
      <c r="HE180" s="57"/>
      <c r="HF180" s="57"/>
      <c r="HG180" s="57"/>
      <c r="HH180" s="57"/>
      <c r="HI180" s="57"/>
      <c r="HJ180" s="57"/>
      <c r="HK180" s="57"/>
      <c r="HL180" s="57"/>
      <c r="HM180" s="57"/>
      <c r="HN180" s="57"/>
      <c r="HO180" s="57"/>
      <c r="HP180" s="57"/>
      <c r="HQ180" s="57"/>
      <c r="HR180" s="57"/>
      <c r="HS180" s="57"/>
      <c r="HT180" s="57"/>
      <c r="HU180" s="57"/>
      <c r="HV180" s="57"/>
      <c r="HW180" s="57"/>
      <c r="HX180" s="57"/>
      <c r="HY180" s="57"/>
      <c r="HZ180" s="57"/>
      <c r="IA180" s="57"/>
      <c r="IB180" s="57"/>
      <c r="IC180" s="57"/>
      <c r="ID180" s="57"/>
      <c r="IE180" s="57"/>
      <c r="IF180" s="57"/>
      <c r="IG180" s="57"/>
      <c r="IH180" s="57"/>
      <c r="II180" s="57"/>
      <c r="IJ180" s="57"/>
      <c r="IK180" s="57"/>
      <c r="IL180" s="57"/>
      <c r="IM180" s="57"/>
      <c r="IN180" s="57"/>
      <c r="IO180" s="57"/>
      <c r="IP180" s="57"/>
      <c r="IQ180" s="57"/>
      <c r="IR180" s="57"/>
      <c r="IS180" s="57"/>
      <c r="IT180" s="57"/>
      <c r="IU180" s="57"/>
      <c r="IV180" s="57"/>
      <c r="IW180" s="57"/>
      <c r="IX180" s="57"/>
      <c r="IY180" s="57"/>
      <c r="IZ180" s="57"/>
      <c r="JA180" s="57"/>
      <c r="JB180" s="57"/>
      <c r="JC180" s="57"/>
      <c r="JD180" s="57"/>
      <c r="JE180" s="57"/>
      <c r="JF180" s="57"/>
      <c r="JG180" s="57"/>
      <c r="JH180" s="57"/>
      <c r="JI180" s="57"/>
      <c r="JJ180" s="57"/>
      <c r="JK180" s="57"/>
      <c r="JL180" s="57"/>
      <c r="JM180" s="57"/>
      <c r="JN180" s="57"/>
      <c r="JO180" s="57"/>
      <c r="JP180" s="57"/>
      <c r="JQ180" s="57"/>
      <c r="JR180" s="57"/>
      <c r="JS180" s="57"/>
      <c r="JT180" s="57"/>
      <c r="JU180" s="57"/>
      <c r="JV180" s="57"/>
      <c r="JW180" s="57"/>
      <c r="JX180" s="57"/>
      <c r="JY180" s="57"/>
      <c r="JZ180" s="57"/>
      <c r="KA180" s="57"/>
      <c r="KB180" s="57"/>
      <c r="KC180" s="57"/>
      <c r="KD180" s="57"/>
      <c r="KE180" s="57"/>
      <c r="KF180" s="57"/>
      <c r="KG180" s="57"/>
      <c r="KH180" s="57"/>
      <c r="KI180" s="57"/>
      <c r="KJ180" s="57"/>
      <c r="KK180" s="57"/>
      <c r="KL180" s="57"/>
      <c r="KM180" s="57"/>
      <c r="KN180" s="57"/>
      <c r="KO180" s="57"/>
      <c r="KP180" s="57"/>
      <c r="KQ180" s="57"/>
      <c r="KR180" s="57"/>
      <c r="KS180" s="57"/>
      <c r="KT180" s="57"/>
      <c r="KU180" s="57"/>
      <c r="KV180" s="57"/>
      <c r="KW180" s="57"/>
      <c r="KX180" s="57"/>
      <c r="KY180" s="57"/>
      <c r="KZ180" s="57"/>
      <c r="LA180" s="57"/>
      <c r="LB180" s="57"/>
      <c r="LC180" s="57"/>
      <c r="LD180" s="57"/>
      <c r="LE180" s="57"/>
      <c r="LF180" s="57"/>
      <c r="LG180" s="57"/>
      <c r="LH180" s="57"/>
      <c r="LI180" s="57"/>
      <c r="LJ180" s="57"/>
      <c r="LK180" s="57"/>
      <c r="LL180" s="57"/>
      <c r="LM180" s="57"/>
      <c r="LN180" s="57"/>
      <c r="LO180" s="57"/>
      <c r="LP180" s="57"/>
      <c r="LQ180" s="57"/>
      <c r="LR180" s="57"/>
      <c r="LS180" s="57"/>
      <c r="LT180" s="57"/>
      <c r="LU180" s="57"/>
      <c r="LV180" s="57"/>
      <c r="LW180" s="57"/>
      <c r="LX180" s="57"/>
      <c r="LY180" s="57"/>
      <c r="LZ180" s="57"/>
      <c r="MA180" s="57"/>
      <c r="MB180" s="57"/>
      <c r="MC180" s="57"/>
      <c r="MD180" s="57"/>
      <c r="ME180" s="57"/>
      <c r="MF180" s="57"/>
      <c r="MG180" s="57"/>
      <c r="MH180" s="57"/>
      <c r="MI180" s="57"/>
      <c r="MJ180" s="57"/>
      <c r="MK180" s="57"/>
      <c r="ML180" s="57"/>
      <c r="MM180" s="57"/>
      <c r="MN180" s="57"/>
      <c r="MO180" s="57"/>
      <c r="MP180" s="57"/>
      <c r="MQ180" s="57"/>
      <c r="MR180" s="57"/>
      <c r="MS180" s="57"/>
      <c r="MT180" s="57"/>
      <c r="MU180" s="57"/>
      <c r="MV180" s="57"/>
      <c r="MW180" s="57"/>
      <c r="MX180" s="57"/>
      <c r="MY180" s="57"/>
      <c r="MZ180" s="57"/>
      <c r="NA180" s="57"/>
      <c r="NB180" s="57"/>
      <c r="NC180" s="57"/>
      <c r="ND180" s="57"/>
      <c r="NE180" s="57"/>
      <c r="NF180" s="57"/>
      <c r="NG180" s="57"/>
      <c r="NH180" s="57"/>
      <c r="NI180" s="57"/>
      <c r="NJ180" s="57"/>
      <c r="NK180" s="57"/>
      <c r="NL180" s="57"/>
      <c r="NM180" s="57"/>
      <c r="NN180" s="57"/>
      <c r="NO180" s="57"/>
      <c r="NP180" s="57"/>
      <c r="NQ180" s="57"/>
      <c r="NR180" s="57"/>
      <c r="NS180" s="57"/>
      <c r="NT180" s="57"/>
      <c r="NU180" s="57"/>
      <c r="NV180" s="57"/>
      <c r="NW180" s="57"/>
      <c r="NX180" s="57"/>
      <c r="NY180" s="57"/>
      <c r="NZ180" s="57"/>
      <c r="OA180" s="57"/>
      <c r="OB180" s="57"/>
      <c r="OC180" s="57"/>
      <c r="OD180" s="57"/>
      <c r="OE180" s="57"/>
      <c r="OF180" s="57"/>
      <c r="OG180" s="57"/>
      <c r="OH180" s="57"/>
      <c r="OI180" s="57"/>
      <c r="OJ180" s="57"/>
      <c r="OK180" s="57"/>
      <c r="OL180" s="57"/>
      <c r="OM180" s="57"/>
      <c r="ON180" s="57"/>
      <c r="OO180" s="57"/>
      <c r="OP180" s="57"/>
      <c r="OQ180" s="57"/>
      <c r="OR180" s="57"/>
      <c r="OS180" s="57"/>
      <c r="OT180" s="57"/>
      <c r="OU180" s="57"/>
      <c r="OV180" s="57"/>
      <c r="OW180" s="57"/>
      <c r="OX180" s="57"/>
      <c r="OY180" s="57"/>
      <c r="OZ180" s="57"/>
      <c r="PA180" s="57"/>
      <c r="PB180" s="57"/>
      <c r="PC180" s="57"/>
      <c r="PD180" s="57"/>
      <c r="PE180" s="57"/>
      <c r="PF180" s="57"/>
      <c r="PG180" s="57"/>
      <c r="PH180" s="57"/>
      <c r="PI180" s="57"/>
      <c r="PJ180" s="57"/>
      <c r="PK180" s="57"/>
      <c r="PL180" s="57"/>
      <c r="PM180" s="57"/>
      <c r="PN180" s="57"/>
      <c r="PO180" s="57"/>
      <c r="PP180" s="57"/>
      <c r="PQ180" s="57"/>
      <c r="PR180" s="57"/>
      <c r="PS180" s="57"/>
      <c r="PT180" s="57"/>
      <c r="PU180" s="57"/>
      <c r="PV180" s="57"/>
      <c r="PW180" s="57"/>
      <c r="PX180" s="57"/>
      <c r="PY180" s="57"/>
      <c r="PZ180" s="57"/>
      <c r="QA180" s="57"/>
      <c r="QB180" s="57"/>
      <c r="QC180" s="57"/>
      <c r="QD180" s="57"/>
      <c r="QE180" s="57"/>
      <c r="QF180" s="57"/>
      <c r="QG180" s="57"/>
      <c r="QH180" s="57"/>
      <c r="QI180" s="57"/>
      <c r="QJ180" s="57"/>
      <c r="QK180" s="57"/>
      <c r="QL180" s="57"/>
      <c r="QM180" s="57"/>
      <c r="QN180" s="57"/>
      <c r="QO180" s="57"/>
      <c r="QP180" s="57"/>
      <c r="QQ180" s="57"/>
      <c r="QR180" s="57"/>
      <c r="QS180" s="57"/>
      <c r="QT180" s="57"/>
      <c r="QU180" s="57"/>
      <c r="QV180" s="57"/>
      <c r="QW180" s="57"/>
      <c r="QX180" s="57"/>
      <c r="QY180" s="57"/>
      <c r="QZ180" s="57"/>
      <c r="RA180" s="57"/>
      <c r="RB180" s="57"/>
      <c r="RC180" s="57"/>
      <c r="RD180" s="57"/>
      <c r="RE180" s="57"/>
      <c r="RF180" s="57"/>
      <c r="RG180" s="57"/>
      <c r="RH180" s="57"/>
      <c r="RI180" s="57"/>
      <c r="RJ180" s="57"/>
      <c r="RK180" s="57"/>
      <c r="RL180" s="57"/>
      <c r="RM180" s="57"/>
      <c r="RN180" s="57"/>
      <c r="RO180" s="57"/>
      <c r="RP180" s="57"/>
      <c r="RQ180" s="57"/>
      <c r="RR180" s="57"/>
      <c r="RS180" s="57"/>
      <c r="RT180" s="57"/>
      <c r="RU180" s="57"/>
      <c r="RV180" s="57"/>
      <c r="RW180" s="57"/>
      <c r="RX180" s="57"/>
      <c r="RY180" s="57"/>
      <c r="RZ180" s="57"/>
      <c r="SA180" s="57"/>
      <c r="SB180" s="57"/>
      <c r="SC180" s="57"/>
      <c r="SD180" s="57"/>
      <c r="SE180" s="57"/>
      <c r="SF180" s="57"/>
      <c r="SG180" s="57"/>
      <c r="SH180" s="57"/>
      <c r="SI180" s="57"/>
      <c r="SJ180" s="57"/>
      <c r="SK180" s="57"/>
      <c r="SL180" s="57"/>
      <c r="SM180" s="57"/>
      <c r="SN180" s="57"/>
      <c r="SO180" s="57"/>
      <c r="SP180" s="57"/>
      <c r="SQ180" s="57"/>
      <c r="SR180" s="57"/>
      <c r="SS180" s="57"/>
      <c r="ST180" s="57"/>
      <c r="SU180" s="57"/>
      <c r="SV180" s="57"/>
      <c r="SW180" s="57"/>
      <c r="SX180" s="57"/>
      <c r="SY180" s="57"/>
      <c r="SZ180" s="57"/>
      <c r="TA180" s="57"/>
      <c r="TB180" s="57"/>
      <c r="TC180" s="57"/>
      <c r="TD180" s="57"/>
      <c r="TE180" s="57"/>
      <c r="TF180" s="57"/>
      <c r="TG180" s="57"/>
      <c r="TH180" s="57"/>
      <c r="TI180" s="57"/>
      <c r="TJ180" s="57"/>
      <c r="TK180" s="57"/>
      <c r="TL180" s="57"/>
      <c r="TM180" s="57"/>
      <c r="TN180" s="57"/>
      <c r="TO180" s="57"/>
      <c r="TP180" s="57"/>
      <c r="TQ180" s="57"/>
      <c r="TR180" s="57"/>
      <c r="TS180" s="57"/>
      <c r="TT180" s="57"/>
      <c r="TU180" s="57"/>
      <c r="TV180" s="57"/>
      <c r="TW180" s="57"/>
      <c r="TX180" s="57"/>
      <c r="TY180" s="57"/>
      <c r="TZ180" s="57"/>
      <c r="UA180" s="57"/>
      <c r="UB180" s="57"/>
      <c r="UC180" s="57"/>
      <c r="UD180" s="57"/>
      <c r="UE180" s="57"/>
      <c r="UF180" s="57"/>
      <c r="UG180" s="57"/>
      <c r="UH180" s="57"/>
      <c r="UI180" s="57"/>
      <c r="UJ180" s="57"/>
      <c r="UK180" s="57"/>
      <c r="UL180" s="57"/>
      <c r="UM180" s="57"/>
      <c r="UN180" s="57"/>
      <c r="UO180" s="57"/>
      <c r="UP180" s="57"/>
      <c r="UQ180" s="57"/>
      <c r="UR180" s="57"/>
      <c r="US180" s="57"/>
      <c r="UT180" s="57"/>
      <c r="UU180" s="57"/>
      <c r="UV180" s="57"/>
      <c r="UW180" s="57"/>
      <c r="UX180" s="57"/>
      <c r="UY180" s="57"/>
      <c r="UZ180" s="57"/>
      <c r="VA180" s="57"/>
      <c r="VB180" s="57"/>
      <c r="VC180" s="57"/>
      <c r="VD180" s="57"/>
      <c r="VE180" s="57"/>
      <c r="VF180" s="57"/>
      <c r="VG180" s="57"/>
      <c r="VH180" s="57"/>
      <c r="VI180" s="57"/>
      <c r="VJ180" s="57"/>
      <c r="VK180" s="57"/>
      <c r="VL180" s="57"/>
      <c r="VM180" s="57"/>
      <c r="VN180" s="57"/>
      <c r="VO180" s="57"/>
      <c r="VP180" s="57"/>
      <c r="VQ180" s="57"/>
      <c r="VR180" s="57"/>
      <c r="VS180" s="57"/>
      <c r="VT180" s="57"/>
      <c r="VU180" s="57"/>
      <c r="VV180" s="57"/>
      <c r="VW180" s="57"/>
      <c r="VX180" s="57"/>
      <c r="VY180" s="57"/>
      <c r="VZ180" s="57"/>
      <c r="WA180" s="57"/>
      <c r="WB180" s="57"/>
      <c r="WC180" s="57"/>
      <c r="WD180" s="57"/>
      <c r="WE180" s="57"/>
      <c r="WF180" s="57"/>
      <c r="WG180" s="57"/>
      <c r="WH180" s="57"/>
      <c r="WI180" s="57"/>
      <c r="WJ180" s="57"/>
      <c r="WK180" s="57"/>
      <c r="WL180" s="57"/>
      <c r="WM180" s="57"/>
      <c r="WN180" s="57"/>
      <c r="WO180" s="57"/>
      <c r="WP180" s="57"/>
      <c r="WQ180" s="57"/>
      <c r="WR180" s="57"/>
      <c r="WS180" s="57"/>
      <c r="WT180" s="57"/>
      <c r="WU180" s="57"/>
      <c r="WV180" s="57"/>
      <c r="WW180" s="57"/>
      <c r="WX180" s="57"/>
      <c r="WY180" s="57"/>
      <c r="WZ180" s="57"/>
      <c r="XA180" s="57"/>
      <c r="XB180" s="57"/>
      <c r="XC180" s="57"/>
      <c r="XD180" s="57"/>
      <c r="XE180" s="57"/>
      <c r="XF180" s="57"/>
      <c r="XG180" s="57"/>
      <c r="XH180" s="57"/>
      <c r="XI180" s="57"/>
      <c r="XJ180" s="57"/>
      <c r="XK180" s="57"/>
      <c r="XL180" s="57"/>
      <c r="XM180" s="57"/>
      <c r="XN180" s="57"/>
      <c r="XO180" s="57"/>
      <c r="XP180" s="57"/>
      <c r="XQ180" s="57"/>
      <c r="XR180" s="57"/>
      <c r="XS180" s="57"/>
      <c r="XT180" s="57"/>
      <c r="XU180" s="57"/>
      <c r="XV180" s="57"/>
      <c r="XW180" s="57"/>
      <c r="XX180" s="57"/>
      <c r="XY180" s="57"/>
      <c r="XZ180" s="57"/>
      <c r="YA180" s="57"/>
      <c r="YB180" s="57"/>
      <c r="YC180" s="57"/>
      <c r="YD180" s="57"/>
      <c r="YE180" s="57"/>
      <c r="YF180" s="57"/>
      <c r="YG180" s="57"/>
      <c r="YH180" s="57"/>
      <c r="YI180" s="57"/>
      <c r="YJ180" s="57"/>
      <c r="YK180" s="57"/>
      <c r="YL180" s="57"/>
      <c r="YM180" s="57"/>
      <c r="YN180" s="57"/>
      <c r="YO180" s="57"/>
      <c r="YP180" s="57"/>
      <c r="YQ180" s="57"/>
      <c r="YR180" s="57"/>
      <c r="YS180" s="57"/>
      <c r="YT180" s="57"/>
      <c r="YU180" s="57"/>
      <c r="YV180" s="57"/>
      <c r="YW180" s="57"/>
      <c r="YX180" s="57"/>
      <c r="YY180" s="57"/>
    </row>
    <row r="181" spans="2:675" x14ac:dyDescent="0.25">
      <c r="B181" s="155"/>
      <c r="C181" s="61">
        <f t="shared" si="6"/>
        <v>179</v>
      </c>
      <c r="D181" s="57" t="s">
        <v>18</v>
      </c>
      <c r="E181" s="57"/>
      <c r="F181" s="57">
        <f t="shared" ca="1" si="5"/>
        <v>0</v>
      </c>
      <c r="G181" s="57">
        <v>0</v>
      </c>
      <c r="H181" s="57"/>
      <c r="I181" s="57"/>
      <c r="J181" s="57"/>
      <c r="K181" s="57">
        <v>0</v>
      </c>
      <c r="L181" s="57">
        <v>0</v>
      </c>
      <c r="M181" s="57">
        <v>0</v>
      </c>
      <c r="N181" s="57">
        <v>0</v>
      </c>
      <c r="O181" s="57">
        <v>0</v>
      </c>
      <c r="P181" s="57">
        <v>0</v>
      </c>
      <c r="Q181" s="57"/>
      <c r="R181" s="57">
        <v>0</v>
      </c>
      <c r="S181" s="57">
        <v>0</v>
      </c>
      <c r="T181" s="57">
        <v>0</v>
      </c>
      <c r="U181" s="57">
        <v>0</v>
      </c>
      <c r="V181" s="57">
        <v>0</v>
      </c>
      <c r="W181" s="57">
        <v>0</v>
      </c>
      <c r="X181" s="57"/>
      <c r="Y181" s="57"/>
      <c r="Z181" s="57">
        <v>0</v>
      </c>
      <c r="AA181" s="57">
        <v>0</v>
      </c>
      <c r="AB181" s="57">
        <v>0</v>
      </c>
      <c r="AC181" s="57">
        <v>0</v>
      </c>
      <c r="AD181" s="57">
        <v>0</v>
      </c>
      <c r="AE181" s="57"/>
      <c r="AF181" s="57">
        <v>0</v>
      </c>
      <c r="AG181" s="57">
        <v>0</v>
      </c>
      <c r="AH181" s="57">
        <v>0</v>
      </c>
      <c r="AI181" s="57">
        <v>0</v>
      </c>
      <c r="AJ181" s="57">
        <v>0</v>
      </c>
      <c r="AK181" s="57">
        <v>0</v>
      </c>
      <c r="AL181" s="57">
        <v>0</v>
      </c>
      <c r="AM181" s="57">
        <v>0</v>
      </c>
      <c r="AN181" s="57">
        <v>0</v>
      </c>
      <c r="AO181" s="57">
        <v>0</v>
      </c>
      <c r="AP181" s="57">
        <v>0</v>
      </c>
      <c r="AQ181" s="57">
        <v>0</v>
      </c>
      <c r="AR181" s="57">
        <v>0</v>
      </c>
      <c r="AS181" s="57"/>
      <c r="AT181" s="57">
        <v>0</v>
      </c>
      <c r="AU181" s="57">
        <v>0</v>
      </c>
      <c r="AV181" s="57">
        <v>0</v>
      </c>
      <c r="AW181" s="57">
        <v>0</v>
      </c>
      <c r="AX181" s="57">
        <v>0</v>
      </c>
      <c r="AY181" s="57">
        <v>0</v>
      </c>
      <c r="AZ181" s="57">
        <v>0</v>
      </c>
      <c r="BA181" s="57">
        <v>0</v>
      </c>
      <c r="BB181" s="57">
        <v>0</v>
      </c>
      <c r="BC181" s="57">
        <v>0</v>
      </c>
      <c r="BD181" s="57">
        <v>0</v>
      </c>
      <c r="BE181" s="57">
        <v>0</v>
      </c>
      <c r="BF181" s="57">
        <v>0</v>
      </c>
      <c r="BG181" s="57">
        <v>0</v>
      </c>
      <c r="BH181" s="57">
        <v>0</v>
      </c>
      <c r="BI181" s="57">
        <v>0</v>
      </c>
      <c r="BJ181" s="57">
        <v>0</v>
      </c>
      <c r="BK181" s="57">
        <v>0</v>
      </c>
      <c r="BL181" s="57">
        <v>0</v>
      </c>
      <c r="BM181" s="57">
        <v>0</v>
      </c>
      <c r="BN181" s="57">
        <v>0</v>
      </c>
      <c r="BO181" s="57">
        <v>0</v>
      </c>
      <c r="BP181" s="57">
        <v>0</v>
      </c>
      <c r="BQ181" s="57">
        <v>0</v>
      </c>
      <c r="BR181" s="57">
        <v>0</v>
      </c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  <c r="DC181" s="57"/>
      <c r="DD181" s="57"/>
      <c r="DE181" s="57"/>
      <c r="DF181" s="57"/>
      <c r="DG181" s="57"/>
      <c r="DH181" s="57"/>
      <c r="DI181" s="57"/>
      <c r="DJ181" s="57"/>
      <c r="DK181" s="57"/>
      <c r="DL181" s="57"/>
      <c r="DM181" s="57"/>
      <c r="DN181" s="57"/>
      <c r="DO181" s="57"/>
      <c r="DP181" s="57"/>
      <c r="DQ181" s="57"/>
      <c r="DR181" s="57"/>
      <c r="DS181" s="57"/>
      <c r="DT181" s="57"/>
      <c r="DU181" s="57"/>
      <c r="DV181" s="57"/>
      <c r="DW181" s="57"/>
      <c r="DX181" s="57"/>
      <c r="DY181" s="57"/>
      <c r="DZ181" s="57"/>
      <c r="EA181" s="57"/>
      <c r="EB181" s="57"/>
      <c r="EC181" s="57"/>
      <c r="ED181" s="57"/>
      <c r="EE181" s="57"/>
      <c r="EF181" s="57"/>
      <c r="EG181" s="57"/>
      <c r="EH181" s="57"/>
      <c r="EI181" s="57"/>
      <c r="EJ181" s="57"/>
      <c r="EK181" s="57"/>
      <c r="EL181" s="57"/>
      <c r="EM181" s="57"/>
      <c r="EN181" s="57"/>
      <c r="EO181" s="57"/>
      <c r="EP181" s="57"/>
      <c r="EQ181" s="57"/>
      <c r="ER181" s="57"/>
      <c r="ES181" s="57"/>
      <c r="ET181" s="57"/>
      <c r="EU181" s="57"/>
      <c r="EV181" s="57"/>
      <c r="EW181" s="57"/>
      <c r="EX181" s="57"/>
      <c r="EY181" s="57"/>
      <c r="EZ181" s="57"/>
      <c r="FA181" s="57"/>
      <c r="FB181" s="57"/>
      <c r="FC181" s="57"/>
      <c r="FD181" s="57"/>
      <c r="FE181" s="57"/>
      <c r="FF181" s="57"/>
      <c r="FG181" s="57"/>
      <c r="FH181" s="57"/>
      <c r="FI181" s="57"/>
      <c r="FJ181" s="57"/>
      <c r="FK181" s="57"/>
      <c r="FL181" s="57"/>
      <c r="FM181" s="57"/>
      <c r="FN181" s="57"/>
      <c r="FO181" s="57"/>
      <c r="FP181" s="57"/>
      <c r="FQ181" s="57"/>
      <c r="FR181" s="57"/>
      <c r="FS181" s="57"/>
      <c r="FT181" s="57"/>
      <c r="FU181" s="57"/>
      <c r="FV181" s="57"/>
      <c r="FW181" s="57"/>
      <c r="FX181" s="57"/>
      <c r="FY181" s="57"/>
      <c r="FZ181" s="57"/>
      <c r="GA181" s="57"/>
      <c r="GB181" s="57"/>
      <c r="GC181" s="57"/>
      <c r="GD181" s="57"/>
      <c r="GE181" s="57"/>
      <c r="GF181" s="57"/>
      <c r="GG181" s="57"/>
      <c r="GH181" s="57"/>
      <c r="GI181" s="57"/>
      <c r="GJ181" s="57"/>
      <c r="GK181" s="57"/>
      <c r="GL181" s="57"/>
      <c r="GM181" s="57"/>
      <c r="GN181" s="57"/>
      <c r="GO181" s="57"/>
      <c r="GP181" s="57"/>
      <c r="GQ181" s="57"/>
      <c r="GR181" s="57"/>
      <c r="GS181" s="57"/>
      <c r="GT181" s="57"/>
      <c r="GU181" s="57"/>
      <c r="GV181" s="57"/>
      <c r="GW181" s="57"/>
      <c r="GX181" s="57"/>
      <c r="GY181" s="57"/>
      <c r="GZ181" s="57"/>
      <c r="HA181" s="57"/>
      <c r="HB181" s="57"/>
      <c r="HC181" s="57"/>
      <c r="HD181" s="57"/>
      <c r="HE181" s="57"/>
      <c r="HF181" s="57"/>
      <c r="HG181" s="57"/>
      <c r="HH181" s="57"/>
      <c r="HI181" s="57"/>
      <c r="HJ181" s="57"/>
      <c r="HK181" s="57"/>
      <c r="HL181" s="57"/>
      <c r="HM181" s="57"/>
      <c r="HN181" s="57"/>
      <c r="HO181" s="57"/>
      <c r="HP181" s="57"/>
      <c r="HQ181" s="57"/>
      <c r="HR181" s="57"/>
      <c r="HS181" s="57"/>
      <c r="HT181" s="57"/>
      <c r="HU181" s="57"/>
      <c r="HV181" s="57"/>
      <c r="HW181" s="57"/>
      <c r="HX181" s="57"/>
      <c r="HY181" s="57"/>
      <c r="HZ181" s="57"/>
      <c r="IA181" s="57"/>
      <c r="IB181" s="57"/>
      <c r="IC181" s="57"/>
      <c r="ID181" s="57"/>
      <c r="IE181" s="57"/>
      <c r="IF181" s="57"/>
      <c r="IG181" s="57"/>
      <c r="IH181" s="57"/>
      <c r="II181" s="57"/>
      <c r="IJ181" s="57"/>
      <c r="IK181" s="57"/>
      <c r="IL181" s="57"/>
      <c r="IM181" s="57"/>
      <c r="IN181" s="57"/>
      <c r="IO181" s="57"/>
      <c r="IP181" s="57"/>
      <c r="IQ181" s="57"/>
      <c r="IR181" s="57"/>
      <c r="IS181" s="57"/>
      <c r="IT181" s="57"/>
      <c r="IU181" s="57"/>
      <c r="IV181" s="57"/>
      <c r="IW181" s="57"/>
      <c r="IX181" s="57"/>
      <c r="IY181" s="57"/>
      <c r="IZ181" s="57"/>
      <c r="JA181" s="57"/>
      <c r="JB181" s="57"/>
      <c r="JC181" s="57"/>
      <c r="JD181" s="57"/>
      <c r="JE181" s="57"/>
      <c r="JF181" s="57"/>
      <c r="JG181" s="57"/>
      <c r="JH181" s="57"/>
      <c r="JI181" s="57"/>
      <c r="JJ181" s="57"/>
      <c r="JK181" s="57"/>
      <c r="JL181" s="57"/>
      <c r="JM181" s="57"/>
      <c r="JN181" s="57"/>
      <c r="JO181" s="57"/>
      <c r="JP181" s="57"/>
      <c r="JQ181" s="57"/>
      <c r="JR181" s="57"/>
      <c r="JS181" s="57"/>
      <c r="JT181" s="57"/>
      <c r="JU181" s="57"/>
      <c r="JV181" s="57"/>
      <c r="JW181" s="57"/>
      <c r="JX181" s="57"/>
      <c r="JY181" s="57"/>
      <c r="JZ181" s="57"/>
      <c r="KA181" s="57"/>
      <c r="KB181" s="57"/>
      <c r="KC181" s="57"/>
      <c r="KD181" s="57"/>
      <c r="KE181" s="57"/>
      <c r="KF181" s="57"/>
      <c r="KG181" s="57"/>
      <c r="KH181" s="57"/>
      <c r="KI181" s="57"/>
      <c r="KJ181" s="57"/>
      <c r="KK181" s="57"/>
      <c r="KL181" s="57"/>
      <c r="KM181" s="57"/>
      <c r="KN181" s="57"/>
      <c r="KO181" s="57"/>
      <c r="KP181" s="57"/>
      <c r="KQ181" s="57"/>
      <c r="KR181" s="57"/>
      <c r="KS181" s="57"/>
      <c r="KT181" s="57"/>
      <c r="KU181" s="57"/>
      <c r="KV181" s="57"/>
      <c r="KW181" s="57"/>
      <c r="KX181" s="57"/>
      <c r="KY181" s="57"/>
      <c r="KZ181" s="57"/>
      <c r="LA181" s="57"/>
      <c r="LB181" s="57"/>
      <c r="LC181" s="57"/>
      <c r="LD181" s="57"/>
      <c r="LE181" s="57"/>
      <c r="LF181" s="57"/>
      <c r="LG181" s="57"/>
      <c r="LH181" s="57"/>
      <c r="LI181" s="57"/>
      <c r="LJ181" s="57"/>
      <c r="LK181" s="57"/>
      <c r="LL181" s="57"/>
      <c r="LM181" s="57"/>
      <c r="LN181" s="57"/>
      <c r="LO181" s="57"/>
      <c r="LP181" s="57"/>
      <c r="LQ181" s="57"/>
      <c r="LR181" s="57"/>
      <c r="LS181" s="57"/>
      <c r="LT181" s="57"/>
      <c r="LU181" s="57"/>
      <c r="LV181" s="57"/>
      <c r="LW181" s="57"/>
      <c r="LX181" s="57"/>
      <c r="LY181" s="57"/>
      <c r="LZ181" s="57"/>
      <c r="MA181" s="57"/>
      <c r="MB181" s="57"/>
      <c r="MC181" s="57"/>
      <c r="MD181" s="57"/>
      <c r="ME181" s="57"/>
      <c r="MF181" s="57"/>
      <c r="MG181" s="57"/>
      <c r="MH181" s="57"/>
      <c r="MI181" s="57"/>
      <c r="MJ181" s="57"/>
      <c r="MK181" s="57"/>
      <c r="ML181" s="57"/>
      <c r="MM181" s="57"/>
      <c r="MN181" s="57"/>
      <c r="MO181" s="57"/>
      <c r="MP181" s="57"/>
      <c r="MQ181" s="57"/>
      <c r="MR181" s="57"/>
      <c r="MS181" s="57"/>
      <c r="MT181" s="57"/>
      <c r="MU181" s="57"/>
      <c r="MV181" s="57"/>
      <c r="MW181" s="57"/>
      <c r="MX181" s="57"/>
      <c r="MY181" s="57"/>
      <c r="MZ181" s="57"/>
      <c r="NA181" s="57"/>
      <c r="NB181" s="57"/>
      <c r="NC181" s="57"/>
      <c r="ND181" s="57"/>
      <c r="NE181" s="57"/>
      <c r="NF181" s="57"/>
      <c r="NG181" s="57"/>
      <c r="NH181" s="57"/>
      <c r="NI181" s="57"/>
      <c r="NJ181" s="57"/>
      <c r="NK181" s="57"/>
      <c r="NL181" s="57"/>
      <c r="NM181" s="57"/>
      <c r="NN181" s="57"/>
      <c r="NO181" s="57"/>
      <c r="NP181" s="57"/>
      <c r="NQ181" s="57"/>
      <c r="NR181" s="57"/>
      <c r="NS181" s="57"/>
      <c r="NT181" s="57"/>
      <c r="NU181" s="57"/>
      <c r="NV181" s="57"/>
      <c r="NW181" s="57"/>
      <c r="NX181" s="57"/>
      <c r="NY181" s="57"/>
      <c r="NZ181" s="57"/>
      <c r="OA181" s="57"/>
      <c r="OB181" s="57"/>
      <c r="OC181" s="57"/>
      <c r="OD181" s="57"/>
      <c r="OE181" s="57"/>
      <c r="OF181" s="57"/>
      <c r="OG181" s="57"/>
      <c r="OH181" s="57"/>
      <c r="OI181" s="57"/>
      <c r="OJ181" s="57"/>
      <c r="OK181" s="57"/>
      <c r="OL181" s="57"/>
      <c r="OM181" s="57"/>
      <c r="ON181" s="57"/>
      <c r="OO181" s="57"/>
      <c r="OP181" s="57"/>
      <c r="OQ181" s="57"/>
      <c r="OR181" s="57"/>
      <c r="OS181" s="57"/>
      <c r="OT181" s="57"/>
      <c r="OU181" s="57"/>
      <c r="OV181" s="57"/>
      <c r="OW181" s="57"/>
      <c r="OX181" s="57"/>
      <c r="OY181" s="57"/>
      <c r="OZ181" s="57"/>
      <c r="PA181" s="57"/>
      <c r="PB181" s="57"/>
      <c r="PC181" s="57"/>
      <c r="PD181" s="57"/>
      <c r="PE181" s="57"/>
      <c r="PF181" s="57"/>
      <c r="PG181" s="57"/>
      <c r="PH181" s="57"/>
      <c r="PI181" s="57"/>
      <c r="PJ181" s="57"/>
      <c r="PK181" s="57"/>
      <c r="PL181" s="57"/>
      <c r="PM181" s="57"/>
      <c r="PN181" s="57"/>
      <c r="PO181" s="57"/>
      <c r="PP181" s="57"/>
      <c r="PQ181" s="57"/>
      <c r="PR181" s="57"/>
      <c r="PS181" s="57"/>
      <c r="PT181" s="57"/>
      <c r="PU181" s="57"/>
      <c r="PV181" s="57"/>
      <c r="PW181" s="57"/>
      <c r="PX181" s="57"/>
      <c r="PY181" s="57"/>
      <c r="PZ181" s="57"/>
      <c r="QA181" s="57"/>
      <c r="QB181" s="57"/>
      <c r="QC181" s="57"/>
      <c r="QD181" s="57"/>
      <c r="QE181" s="57"/>
      <c r="QF181" s="57"/>
      <c r="QG181" s="57"/>
      <c r="QH181" s="57"/>
      <c r="QI181" s="57"/>
      <c r="QJ181" s="57"/>
      <c r="QK181" s="57"/>
      <c r="QL181" s="57"/>
      <c r="QM181" s="57"/>
      <c r="QN181" s="57"/>
      <c r="QO181" s="57"/>
      <c r="QP181" s="57"/>
      <c r="QQ181" s="57"/>
      <c r="QR181" s="57"/>
      <c r="QS181" s="57"/>
      <c r="QT181" s="57"/>
      <c r="QU181" s="57"/>
      <c r="QV181" s="57"/>
      <c r="QW181" s="57"/>
      <c r="QX181" s="57"/>
      <c r="QY181" s="57"/>
      <c r="QZ181" s="57"/>
      <c r="RA181" s="57"/>
      <c r="RB181" s="57"/>
      <c r="RC181" s="57"/>
      <c r="RD181" s="57"/>
      <c r="RE181" s="57"/>
      <c r="RF181" s="57"/>
      <c r="RG181" s="57"/>
      <c r="RH181" s="57"/>
      <c r="RI181" s="57"/>
      <c r="RJ181" s="57"/>
      <c r="RK181" s="57"/>
      <c r="RL181" s="57"/>
      <c r="RM181" s="57"/>
      <c r="RN181" s="57"/>
      <c r="RO181" s="57"/>
      <c r="RP181" s="57"/>
      <c r="RQ181" s="57"/>
      <c r="RR181" s="57"/>
      <c r="RS181" s="57"/>
      <c r="RT181" s="57"/>
      <c r="RU181" s="57"/>
      <c r="RV181" s="57"/>
      <c r="RW181" s="57"/>
      <c r="RX181" s="57"/>
      <c r="RY181" s="57"/>
      <c r="RZ181" s="57"/>
      <c r="SA181" s="57"/>
      <c r="SB181" s="57"/>
      <c r="SC181" s="57"/>
      <c r="SD181" s="57"/>
      <c r="SE181" s="57"/>
      <c r="SF181" s="57"/>
      <c r="SG181" s="57"/>
      <c r="SH181" s="57"/>
      <c r="SI181" s="57"/>
      <c r="SJ181" s="57"/>
      <c r="SK181" s="57"/>
      <c r="SL181" s="57"/>
      <c r="SM181" s="57"/>
      <c r="SN181" s="57"/>
      <c r="SO181" s="57"/>
      <c r="SP181" s="57"/>
      <c r="SQ181" s="57"/>
      <c r="SR181" s="57"/>
      <c r="SS181" s="57"/>
      <c r="ST181" s="57"/>
      <c r="SU181" s="57"/>
      <c r="SV181" s="57"/>
      <c r="SW181" s="57"/>
      <c r="SX181" s="57"/>
      <c r="SY181" s="57"/>
      <c r="SZ181" s="57"/>
      <c r="TA181" s="57"/>
      <c r="TB181" s="57"/>
      <c r="TC181" s="57"/>
      <c r="TD181" s="57"/>
      <c r="TE181" s="57"/>
      <c r="TF181" s="57"/>
      <c r="TG181" s="57"/>
      <c r="TH181" s="57"/>
      <c r="TI181" s="57"/>
      <c r="TJ181" s="57"/>
      <c r="TK181" s="57"/>
      <c r="TL181" s="57"/>
      <c r="TM181" s="57"/>
      <c r="TN181" s="57"/>
      <c r="TO181" s="57"/>
      <c r="TP181" s="57"/>
      <c r="TQ181" s="57"/>
      <c r="TR181" s="57"/>
      <c r="TS181" s="57"/>
      <c r="TT181" s="57"/>
      <c r="TU181" s="57"/>
      <c r="TV181" s="57"/>
      <c r="TW181" s="57"/>
      <c r="TX181" s="57"/>
      <c r="TY181" s="57"/>
      <c r="TZ181" s="57"/>
      <c r="UA181" s="57"/>
      <c r="UB181" s="57"/>
      <c r="UC181" s="57"/>
      <c r="UD181" s="57"/>
      <c r="UE181" s="57"/>
      <c r="UF181" s="57"/>
      <c r="UG181" s="57"/>
      <c r="UH181" s="57"/>
      <c r="UI181" s="57"/>
      <c r="UJ181" s="57"/>
      <c r="UK181" s="57"/>
      <c r="UL181" s="57"/>
      <c r="UM181" s="57"/>
      <c r="UN181" s="57"/>
      <c r="UO181" s="57"/>
      <c r="UP181" s="57"/>
      <c r="UQ181" s="57"/>
      <c r="UR181" s="57"/>
      <c r="US181" s="57"/>
      <c r="UT181" s="57"/>
      <c r="UU181" s="57"/>
      <c r="UV181" s="57"/>
      <c r="UW181" s="57"/>
      <c r="UX181" s="57"/>
      <c r="UY181" s="57"/>
      <c r="UZ181" s="57"/>
      <c r="VA181" s="57"/>
      <c r="VB181" s="57"/>
      <c r="VC181" s="57"/>
      <c r="VD181" s="57"/>
      <c r="VE181" s="57"/>
      <c r="VF181" s="57"/>
      <c r="VG181" s="57"/>
      <c r="VH181" s="57"/>
      <c r="VI181" s="57"/>
      <c r="VJ181" s="57"/>
      <c r="VK181" s="57"/>
      <c r="VL181" s="57"/>
      <c r="VM181" s="57"/>
      <c r="VN181" s="57"/>
      <c r="VO181" s="57"/>
      <c r="VP181" s="57"/>
      <c r="VQ181" s="57"/>
      <c r="VR181" s="57"/>
      <c r="VS181" s="57"/>
      <c r="VT181" s="57"/>
      <c r="VU181" s="57"/>
      <c r="VV181" s="57"/>
      <c r="VW181" s="57"/>
      <c r="VX181" s="57"/>
      <c r="VY181" s="57"/>
      <c r="VZ181" s="57"/>
      <c r="WA181" s="57"/>
      <c r="WB181" s="57"/>
      <c r="WC181" s="57"/>
      <c r="WD181" s="57"/>
      <c r="WE181" s="57"/>
      <c r="WF181" s="57"/>
      <c r="WG181" s="57"/>
      <c r="WH181" s="57"/>
      <c r="WI181" s="57"/>
      <c r="WJ181" s="57"/>
      <c r="WK181" s="57"/>
      <c r="WL181" s="57"/>
      <c r="WM181" s="57"/>
      <c r="WN181" s="57"/>
      <c r="WO181" s="57"/>
      <c r="WP181" s="57"/>
      <c r="WQ181" s="57"/>
      <c r="WR181" s="57"/>
      <c r="WS181" s="57"/>
      <c r="WT181" s="57"/>
      <c r="WU181" s="57"/>
      <c r="WV181" s="57"/>
      <c r="WW181" s="57"/>
      <c r="WX181" s="57"/>
      <c r="WY181" s="57"/>
      <c r="WZ181" s="57"/>
      <c r="XA181" s="57"/>
      <c r="XB181" s="57"/>
      <c r="XC181" s="57"/>
      <c r="XD181" s="57"/>
      <c r="XE181" s="57"/>
      <c r="XF181" s="57"/>
      <c r="XG181" s="57"/>
      <c r="XH181" s="57"/>
      <c r="XI181" s="57"/>
      <c r="XJ181" s="57"/>
      <c r="XK181" s="57"/>
      <c r="XL181" s="57"/>
      <c r="XM181" s="57"/>
      <c r="XN181" s="57"/>
      <c r="XO181" s="57"/>
      <c r="XP181" s="57"/>
      <c r="XQ181" s="57"/>
      <c r="XR181" s="57"/>
      <c r="XS181" s="57"/>
      <c r="XT181" s="57"/>
      <c r="XU181" s="57"/>
      <c r="XV181" s="57"/>
      <c r="XW181" s="57"/>
      <c r="XX181" s="57"/>
      <c r="XY181" s="57"/>
      <c r="XZ181" s="57"/>
      <c r="YA181" s="57"/>
      <c r="YB181" s="57"/>
      <c r="YC181" s="57"/>
      <c r="YD181" s="57"/>
      <c r="YE181" s="57"/>
      <c r="YF181" s="57"/>
      <c r="YG181" s="57"/>
      <c r="YH181" s="57"/>
      <c r="YI181" s="57"/>
      <c r="YJ181" s="57"/>
      <c r="YK181" s="57"/>
      <c r="YL181" s="57"/>
      <c r="YM181" s="57"/>
      <c r="YN181" s="57"/>
      <c r="YO181" s="57"/>
      <c r="YP181" s="57"/>
      <c r="YQ181" s="57"/>
      <c r="YR181" s="57"/>
      <c r="YS181" s="57"/>
      <c r="YT181" s="57"/>
      <c r="YU181" s="57"/>
      <c r="YV181" s="57"/>
      <c r="YW181" s="57"/>
      <c r="YX181" s="57"/>
      <c r="YY181" s="57"/>
    </row>
    <row r="182" spans="2:675" x14ac:dyDescent="0.25">
      <c r="B182" s="155"/>
      <c r="C182" s="61">
        <f t="shared" si="6"/>
        <v>180</v>
      </c>
      <c r="D182" s="57" t="s">
        <v>41</v>
      </c>
      <c r="E182" s="57"/>
      <c r="F182" s="57">
        <f t="shared" ca="1" si="5"/>
        <v>0</v>
      </c>
      <c r="G182" s="57">
        <v>0</v>
      </c>
      <c r="H182" s="57"/>
      <c r="I182" s="57"/>
      <c r="J182" s="57"/>
      <c r="K182" s="57">
        <v>0</v>
      </c>
      <c r="L182" s="57">
        <v>1</v>
      </c>
      <c r="M182" s="57">
        <v>1</v>
      </c>
      <c r="N182" s="57">
        <v>0</v>
      </c>
      <c r="O182" s="57">
        <v>0</v>
      </c>
      <c r="P182" s="57">
        <v>0</v>
      </c>
      <c r="Q182" s="57"/>
      <c r="R182" s="57">
        <v>0</v>
      </c>
      <c r="S182" s="57">
        <v>0</v>
      </c>
      <c r="T182" s="57">
        <v>0</v>
      </c>
      <c r="U182" s="57">
        <v>0</v>
      </c>
      <c r="V182" s="57">
        <v>0</v>
      </c>
      <c r="W182" s="57">
        <v>0</v>
      </c>
      <c r="X182" s="57"/>
      <c r="Y182" s="57"/>
      <c r="Z182" s="57">
        <v>0</v>
      </c>
      <c r="AA182" s="57">
        <v>0</v>
      </c>
      <c r="AB182" s="57">
        <v>0</v>
      </c>
      <c r="AC182" s="57">
        <v>0</v>
      </c>
      <c r="AD182" s="57">
        <v>0</v>
      </c>
      <c r="AE182" s="57"/>
      <c r="AF182" s="57">
        <v>0</v>
      </c>
      <c r="AG182" s="57">
        <v>0</v>
      </c>
      <c r="AH182" s="57">
        <v>0</v>
      </c>
      <c r="AI182" s="57">
        <v>0</v>
      </c>
      <c r="AJ182" s="57">
        <v>0</v>
      </c>
      <c r="AK182" s="57">
        <v>0</v>
      </c>
      <c r="AL182" s="57">
        <v>0</v>
      </c>
      <c r="AM182" s="57">
        <v>0</v>
      </c>
      <c r="AN182" s="57">
        <v>0</v>
      </c>
      <c r="AO182" s="57">
        <v>0</v>
      </c>
      <c r="AP182" s="57">
        <v>0</v>
      </c>
      <c r="AQ182" s="57">
        <v>0</v>
      </c>
      <c r="AR182" s="57">
        <v>0</v>
      </c>
      <c r="AS182" s="57"/>
      <c r="AT182" s="57">
        <v>0</v>
      </c>
      <c r="AU182" s="57">
        <v>0</v>
      </c>
      <c r="AV182" s="57">
        <v>0</v>
      </c>
      <c r="AW182" s="57">
        <v>0</v>
      </c>
      <c r="AX182" s="57">
        <v>0</v>
      </c>
      <c r="AY182" s="57">
        <v>0</v>
      </c>
      <c r="AZ182" s="57">
        <v>0</v>
      </c>
      <c r="BA182" s="57">
        <v>0</v>
      </c>
      <c r="BB182" s="57">
        <v>0</v>
      </c>
      <c r="BC182" s="57">
        <v>0</v>
      </c>
      <c r="BD182" s="57">
        <v>0</v>
      </c>
      <c r="BE182" s="57">
        <v>0</v>
      </c>
      <c r="BF182" s="57">
        <v>0</v>
      </c>
      <c r="BG182" s="57">
        <v>0</v>
      </c>
      <c r="BH182" s="57">
        <v>0</v>
      </c>
      <c r="BI182" s="57">
        <v>0</v>
      </c>
      <c r="BJ182" s="57">
        <v>0</v>
      </c>
      <c r="BK182" s="57">
        <v>0</v>
      </c>
      <c r="BL182" s="57">
        <v>0</v>
      </c>
      <c r="BM182" s="57">
        <v>0</v>
      </c>
      <c r="BN182" s="57">
        <v>0</v>
      </c>
      <c r="BO182" s="57">
        <v>0</v>
      </c>
      <c r="BP182" s="57">
        <v>0</v>
      </c>
      <c r="BQ182" s="57">
        <v>0</v>
      </c>
      <c r="BR182" s="57">
        <v>0</v>
      </c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  <c r="DC182" s="57"/>
      <c r="DD182" s="57"/>
      <c r="DE182" s="57"/>
      <c r="DF182" s="57"/>
      <c r="DG182" s="57"/>
      <c r="DH182" s="57"/>
      <c r="DI182" s="57"/>
      <c r="DJ182" s="57"/>
      <c r="DK182" s="57"/>
      <c r="DL182" s="57"/>
      <c r="DM182" s="57"/>
      <c r="DN182" s="57"/>
      <c r="DO182" s="57"/>
      <c r="DP182" s="57"/>
      <c r="DQ182" s="57"/>
      <c r="DR182" s="57"/>
      <c r="DS182" s="57"/>
      <c r="DT182" s="57"/>
      <c r="DU182" s="57"/>
      <c r="DV182" s="57"/>
      <c r="DW182" s="57"/>
      <c r="DX182" s="57"/>
      <c r="DY182" s="57"/>
      <c r="DZ182" s="57"/>
      <c r="EA182" s="57"/>
      <c r="EB182" s="57"/>
      <c r="EC182" s="57"/>
      <c r="ED182" s="57"/>
      <c r="EE182" s="57"/>
      <c r="EF182" s="57"/>
      <c r="EG182" s="57"/>
      <c r="EH182" s="57"/>
      <c r="EI182" s="57"/>
      <c r="EJ182" s="57"/>
      <c r="EK182" s="57"/>
      <c r="EL182" s="57"/>
      <c r="EM182" s="57"/>
      <c r="EN182" s="57"/>
      <c r="EO182" s="57"/>
      <c r="EP182" s="57"/>
      <c r="EQ182" s="57"/>
      <c r="ER182" s="57"/>
      <c r="ES182" s="57"/>
      <c r="ET182" s="57"/>
      <c r="EU182" s="57"/>
      <c r="EV182" s="57"/>
      <c r="EW182" s="57"/>
      <c r="EX182" s="57"/>
      <c r="EY182" s="57"/>
      <c r="EZ182" s="57"/>
      <c r="FA182" s="57"/>
      <c r="FB182" s="57"/>
      <c r="FC182" s="57"/>
      <c r="FD182" s="57"/>
      <c r="FE182" s="57"/>
      <c r="FF182" s="57"/>
      <c r="FG182" s="57"/>
      <c r="FH182" s="57"/>
      <c r="FI182" s="57"/>
      <c r="FJ182" s="57"/>
      <c r="FK182" s="57"/>
      <c r="FL182" s="57"/>
      <c r="FM182" s="57"/>
      <c r="FN182" s="57"/>
      <c r="FO182" s="57"/>
      <c r="FP182" s="57"/>
      <c r="FQ182" s="57"/>
      <c r="FR182" s="57"/>
      <c r="FS182" s="57"/>
      <c r="FT182" s="57"/>
      <c r="FU182" s="57"/>
      <c r="FV182" s="57"/>
      <c r="FW182" s="57"/>
      <c r="FX182" s="57"/>
      <c r="FY182" s="57"/>
      <c r="FZ182" s="57"/>
      <c r="GA182" s="57"/>
      <c r="GB182" s="57"/>
      <c r="GC182" s="57"/>
      <c r="GD182" s="57"/>
      <c r="GE182" s="57"/>
      <c r="GF182" s="57"/>
      <c r="GG182" s="57"/>
      <c r="GH182" s="57"/>
      <c r="GI182" s="57"/>
      <c r="GJ182" s="57"/>
      <c r="GK182" s="57"/>
      <c r="GL182" s="57"/>
      <c r="GM182" s="57"/>
      <c r="GN182" s="57"/>
      <c r="GO182" s="57"/>
      <c r="GP182" s="57"/>
      <c r="GQ182" s="57"/>
      <c r="GR182" s="57"/>
      <c r="GS182" s="57"/>
      <c r="GT182" s="57"/>
      <c r="GU182" s="57"/>
      <c r="GV182" s="57"/>
      <c r="GW182" s="57"/>
      <c r="GX182" s="57"/>
      <c r="GY182" s="57"/>
      <c r="GZ182" s="57"/>
      <c r="HA182" s="57"/>
      <c r="HB182" s="57"/>
      <c r="HC182" s="57"/>
      <c r="HD182" s="57"/>
      <c r="HE182" s="57"/>
      <c r="HF182" s="57"/>
      <c r="HG182" s="57"/>
      <c r="HH182" s="57"/>
      <c r="HI182" s="57"/>
      <c r="HJ182" s="57"/>
      <c r="HK182" s="57"/>
      <c r="HL182" s="57"/>
      <c r="HM182" s="57"/>
      <c r="HN182" s="57"/>
      <c r="HO182" s="57"/>
      <c r="HP182" s="57"/>
      <c r="HQ182" s="57"/>
      <c r="HR182" s="57"/>
      <c r="HS182" s="57"/>
      <c r="HT182" s="57"/>
      <c r="HU182" s="57"/>
      <c r="HV182" s="57"/>
      <c r="HW182" s="57"/>
      <c r="HX182" s="57"/>
      <c r="HY182" s="57"/>
      <c r="HZ182" s="57"/>
      <c r="IA182" s="57"/>
      <c r="IB182" s="57"/>
      <c r="IC182" s="57"/>
      <c r="ID182" s="57"/>
      <c r="IE182" s="57"/>
      <c r="IF182" s="57"/>
      <c r="IG182" s="57"/>
      <c r="IH182" s="57"/>
      <c r="II182" s="57"/>
      <c r="IJ182" s="57"/>
      <c r="IK182" s="57"/>
      <c r="IL182" s="57"/>
      <c r="IM182" s="57"/>
      <c r="IN182" s="57"/>
      <c r="IO182" s="57"/>
      <c r="IP182" s="57"/>
      <c r="IQ182" s="57"/>
      <c r="IR182" s="57"/>
      <c r="IS182" s="57"/>
      <c r="IT182" s="57"/>
      <c r="IU182" s="57"/>
      <c r="IV182" s="57"/>
      <c r="IW182" s="57"/>
      <c r="IX182" s="57"/>
      <c r="IY182" s="57"/>
      <c r="IZ182" s="57"/>
      <c r="JA182" s="57"/>
      <c r="JB182" s="57"/>
      <c r="JC182" s="57"/>
      <c r="JD182" s="57"/>
      <c r="JE182" s="57"/>
      <c r="JF182" s="57"/>
      <c r="JG182" s="57"/>
      <c r="JH182" s="57"/>
      <c r="JI182" s="57"/>
      <c r="JJ182" s="57"/>
      <c r="JK182" s="57"/>
      <c r="JL182" s="57"/>
      <c r="JM182" s="57"/>
      <c r="JN182" s="57"/>
      <c r="JO182" s="57"/>
      <c r="JP182" s="57"/>
      <c r="JQ182" s="57"/>
      <c r="JR182" s="57"/>
      <c r="JS182" s="57"/>
      <c r="JT182" s="57"/>
      <c r="JU182" s="57"/>
      <c r="JV182" s="57"/>
      <c r="JW182" s="57"/>
      <c r="JX182" s="57"/>
      <c r="JY182" s="57"/>
      <c r="JZ182" s="57"/>
      <c r="KA182" s="57"/>
      <c r="KB182" s="57"/>
      <c r="KC182" s="57"/>
      <c r="KD182" s="57"/>
      <c r="KE182" s="57"/>
      <c r="KF182" s="57"/>
      <c r="KG182" s="57"/>
      <c r="KH182" s="57"/>
      <c r="KI182" s="57"/>
      <c r="KJ182" s="57"/>
      <c r="KK182" s="57"/>
      <c r="KL182" s="57"/>
      <c r="KM182" s="57"/>
      <c r="KN182" s="57"/>
      <c r="KO182" s="57"/>
      <c r="KP182" s="57"/>
      <c r="KQ182" s="57"/>
      <c r="KR182" s="57"/>
      <c r="KS182" s="57"/>
      <c r="KT182" s="57"/>
      <c r="KU182" s="57"/>
      <c r="KV182" s="57"/>
      <c r="KW182" s="57"/>
      <c r="KX182" s="57"/>
      <c r="KY182" s="57"/>
      <c r="KZ182" s="57"/>
      <c r="LA182" s="57"/>
      <c r="LB182" s="57"/>
      <c r="LC182" s="57"/>
      <c r="LD182" s="57"/>
      <c r="LE182" s="57"/>
      <c r="LF182" s="57"/>
      <c r="LG182" s="57"/>
      <c r="LH182" s="57"/>
      <c r="LI182" s="57"/>
      <c r="LJ182" s="57"/>
      <c r="LK182" s="57"/>
      <c r="LL182" s="57"/>
      <c r="LM182" s="57"/>
      <c r="LN182" s="57"/>
      <c r="LO182" s="57"/>
      <c r="LP182" s="57"/>
      <c r="LQ182" s="57"/>
      <c r="LR182" s="57"/>
      <c r="LS182" s="57"/>
      <c r="LT182" s="57"/>
      <c r="LU182" s="57"/>
      <c r="LV182" s="57"/>
      <c r="LW182" s="57"/>
      <c r="LX182" s="57"/>
      <c r="LY182" s="57"/>
      <c r="LZ182" s="57"/>
      <c r="MA182" s="57"/>
      <c r="MB182" s="57"/>
      <c r="MC182" s="57"/>
      <c r="MD182" s="57"/>
      <c r="ME182" s="57"/>
      <c r="MF182" s="57"/>
      <c r="MG182" s="57"/>
      <c r="MH182" s="57"/>
      <c r="MI182" s="57"/>
      <c r="MJ182" s="57"/>
      <c r="MK182" s="57"/>
      <c r="ML182" s="57"/>
      <c r="MM182" s="57"/>
      <c r="MN182" s="57"/>
      <c r="MO182" s="57"/>
      <c r="MP182" s="57"/>
      <c r="MQ182" s="57"/>
      <c r="MR182" s="57"/>
      <c r="MS182" s="57"/>
      <c r="MT182" s="57"/>
      <c r="MU182" s="57"/>
      <c r="MV182" s="57"/>
      <c r="MW182" s="57"/>
      <c r="MX182" s="57"/>
      <c r="MY182" s="57"/>
      <c r="MZ182" s="57"/>
      <c r="NA182" s="57"/>
      <c r="NB182" s="57"/>
      <c r="NC182" s="57"/>
      <c r="ND182" s="57"/>
      <c r="NE182" s="57"/>
      <c r="NF182" s="57"/>
      <c r="NG182" s="57"/>
      <c r="NH182" s="57"/>
      <c r="NI182" s="57"/>
      <c r="NJ182" s="57"/>
      <c r="NK182" s="57"/>
      <c r="NL182" s="57"/>
      <c r="NM182" s="57"/>
      <c r="NN182" s="57"/>
      <c r="NO182" s="57"/>
      <c r="NP182" s="57"/>
      <c r="NQ182" s="57"/>
      <c r="NR182" s="57"/>
      <c r="NS182" s="57"/>
      <c r="NT182" s="57"/>
      <c r="NU182" s="57"/>
      <c r="NV182" s="57"/>
      <c r="NW182" s="57"/>
      <c r="NX182" s="57"/>
      <c r="NY182" s="57"/>
      <c r="NZ182" s="57"/>
      <c r="OA182" s="57"/>
      <c r="OB182" s="57"/>
      <c r="OC182" s="57"/>
      <c r="OD182" s="57"/>
      <c r="OE182" s="57"/>
      <c r="OF182" s="57"/>
      <c r="OG182" s="57"/>
      <c r="OH182" s="57"/>
      <c r="OI182" s="57"/>
      <c r="OJ182" s="57"/>
      <c r="OK182" s="57"/>
      <c r="OL182" s="57"/>
      <c r="OM182" s="57"/>
      <c r="ON182" s="57"/>
      <c r="OO182" s="57"/>
      <c r="OP182" s="57"/>
      <c r="OQ182" s="57"/>
      <c r="OR182" s="57"/>
      <c r="OS182" s="57"/>
      <c r="OT182" s="57"/>
      <c r="OU182" s="57"/>
      <c r="OV182" s="57"/>
      <c r="OW182" s="57"/>
      <c r="OX182" s="57"/>
      <c r="OY182" s="57"/>
      <c r="OZ182" s="57"/>
      <c r="PA182" s="57"/>
      <c r="PB182" s="57"/>
      <c r="PC182" s="57"/>
      <c r="PD182" s="57"/>
      <c r="PE182" s="57"/>
      <c r="PF182" s="57"/>
      <c r="PG182" s="57"/>
      <c r="PH182" s="57"/>
      <c r="PI182" s="57"/>
      <c r="PJ182" s="57"/>
      <c r="PK182" s="57"/>
      <c r="PL182" s="57"/>
      <c r="PM182" s="57"/>
      <c r="PN182" s="57"/>
      <c r="PO182" s="57"/>
      <c r="PP182" s="57"/>
      <c r="PQ182" s="57"/>
      <c r="PR182" s="57"/>
      <c r="PS182" s="57"/>
      <c r="PT182" s="57"/>
      <c r="PU182" s="57"/>
      <c r="PV182" s="57"/>
      <c r="PW182" s="57"/>
      <c r="PX182" s="57"/>
      <c r="PY182" s="57"/>
      <c r="PZ182" s="57"/>
      <c r="QA182" s="57"/>
      <c r="QB182" s="57"/>
      <c r="QC182" s="57"/>
      <c r="QD182" s="57"/>
      <c r="QE182" s="57"/>
      <c r="QF182" s="57"/>
      <c r="QG182" s="57"/>
      <c r="QH182" s="57"/>
      <c r="QI182" s="57"/>
      <c r="QJ182" s="57"/>
      <c r="QK182" s="57"/>
      <c r="QL182" s="57"/>
      <c r="QM182" s="57"/>
      <c r="QN182" s="57"/>
      <c r="QO182" s="57"/>
      <c r="QP182" s="57"/>
      <c r="QQ182" s="57"/>
      <c r="QR182" s="57"/>
      <c r="QS182" s="57"/>
      <c r="QT182" s="57"/>
      <c r="QU182" s="57"/>
      <c r="QV182" s="57"/>
      <c r="QW182" s="57"/>
      <c r="QX182" s="57"/>
      <c r="QY182" s="57"/>
      <c r="QZ182" s="57"/>
      <c r="RA182" s="57"/>
      <c r="RB182" s="57"/>
      <c r="RC182" s="57"/>
      <c r="RD182" s="57"/>
      <c r="RE182" s="57"/>
      <c r="RF182" s="57"/>
      <c r="RG182" s="57"/>
      <c r="RH182" s="57"/>
      <c r="RI182" s="57"/>
      <c r="RJ182" s="57"/>
      <c r="RK182" s="57"/>
      <c r="RL182" s="57"/>
      <c r="RM182" s="57"/>
      <c r="RN182" s="57"/>
      <c r="RO182" s="57"/>
      <c r="RP182" s="57"/>
      <c r="RQ182" s="57"/>
      <c r="RR182" s="57"/>
      <c r="RS182" s="57"/>
      <c r="RT182" s="57"/>
      <c r="RU182" s="57"/>
      <c r="RV182" s="57"/>
      <c r="RW182" s="57"/>
      <c r="RX182" s="57"/>
      <c r="RY182" s="57"/>
      <c r="RZ182" s="57"/>
      <c r="SA182" s="57"/>
      <c r="SB182" s="57"/>
      <c r="SC182" s="57"/>
      <c r="SD182" s="57"/>
      <c r="SE182" s="57"/>
      <c r="SF182" s="57"/>
      <c r="SG182" s="57"/>
      <c r="SH182" s="57"/>
      <c r="SI182" s="57"/>
      <c r="SJ182" s="57"/>
      <c r="SK182" s="57"/>
      <c r="SL182" s="57"/>
      <c r="SM182" s="57"/>
      <c r="SN182" s="57"/>
      <c r="SO182" s="57"/>
      <c r="SP182" s="57"/>
      <c r="SQ182" s="57"/>
      <c r="SR182" s="57"/>
      <c r="SS182" s="57"/>
      <c r="ST182" s="57"/>
      <c r="SU182" s="57"/>
      <c r="SV182" s="57"/>
      <c r="SW182" s="57"/>
      <c r="SX182" s="57"/>
      <c r="SY182" s="57"/>
      <c r="SZ182" s="57"/>
      <c r="TA182" s="57"/>
      <c r="TB182" s="57"/>
      <c r="TC182" s="57"/>
      <c r="TD182" s="57"/>
      <c r="TE182" s="57"/>
      <c r="TF182" s="57"/>
      <c r="TG182" s="57"/>
      <c r="TH182" s="57"/>
      <c r="TI182" s="57"/>
      <c r="TJ182" s="57"/>
      <c r="TK182" s="57"/>
      <c r="TL182" s="57"/>
      <c r="TM182" s="57"/>
      <c r="TN182" s="57"/>
      <c r="TO182" s="57"/>
      <c r="TP182" s="57"/>
      <c r="TQ182" s="57"/>
      <c r="TR182" s="57"/>
      <c r="TS182" s="57"/>
      <c r="TT182" s="57"/>
      <c r="TU182" s="57"/>
      <c r="TV182" s="57"/>
      <c r="TW182" s="57"/>
      <c r="TX182" s="57"/>
      <c r="TY182" s="57"/>
      <c r="TZ182" s="57"/>
      <c r="UA182" s="57"/>
      <c r="UB182" s="57"/>
      <c r="UC182" s="57"/>
      <c r="UD182" s="57"/>
      <c r="UE182" s="57"/>
      <c r="UF182" s="57"/>
      <c r="UG182" s="57"/>
      <c r="UH182" s="57"/>
      <c r="UI182" s="57"/>
      <c r="UJ182" s="57"/>
      <c r="UK182" s="57"/>
      <c r="UL182" s="57"/>
      <c r="UM182" s="57"/>
      <c r="UN182" s="57"/>
      <c r="UO182" s="57"/>
      <c r="UP182" s="57"/>
      <c r="UQ182" s="57"/>
      <c r="UR182" s="57"/>
      <c r="US182" s="57"/>
      <c r="UT182" s="57"/>
      <c r="UU182" s="57"/>
      <c r="UV182" s="57"/>
      <c r="UW182" s="57"/>
      <c r="UX182" s="57"/>
      <c r="UY182" s="57"/>
      <c r="UZ182" s="57"/>
      <c r="VA182" s="57"/>
      <c r="VB182" s="57"/>
      <c r="VC182" s="57"/>
      <c r="VD182" s="57"/>
      <c r="VE182" s="57"/>
      <c r="VF182" s="57"/>
      <c r="VG182" s="57"/>
      <c r="VH182" s="57"/>
      <c r="VI182" s="57"/>
      <c r="VJ182" s="57"/>
      <c r="VK182" s="57"/>
      <c r="VL182" s="57"/>
      <c r="VM182" s="57"/>
      <c r="VN182" s="57"/>
      <c r="VO182" s="57"/>
      <c r="VP182" s="57"/>
      <c r="VQ182" s="57"/>
      <c r="VR182" s="57"/>
      <c r="VS182" s="57"/>
      <c r="VT182" s="57"/>
      <c r="VU182" s="57"/>
      <c r="VV182" s="57"/>
      <c r="VW182" s="57"/>
      <c r="VX182" s="57"/>
      <c r="VY182" s="57"/>
      <c r="VZ182" s="57"/>
      <c r="WA182" s="57"/>
      <c r="WB182" s="57"/>
      <c r="WC182" s="57"/>
      <c r="WD182" s="57"/>
      <c r="WE182" s="57"/>
      <c r="WF182" s="57"/>
      <c r="WG182" s="57"/>
      <c r="WH182" s="57"/>
      <c r="WI182" s="57"/>
      <c r="WJ182" s="57"/>
      <c r="WK182" s="57"/>
      <c r="WL182" s="57"/>
      <c r="WM182" s="57"/>
      <c r="WN182" s="57"/>
      <c r="WO182" s="57"/>
      <c r="WP182" s="57"/>
      <c r="WQ182" s="57"/>
      <c r="WR182" s="57"/>
      <c r="WS182" s="57"/>
      <c r="WT182" s="57"/>
      <c r="WU182" s="57"/>
      <c r="WV182" s="57"/>
      <c r="WW182" s="57"/>
      <c r="WX182" s="57"/>
      <c r="WY182" s="57"/>
      <c r="WZ182" s="57"/>
      <c r="XA182" s="57"/>
      <c r="XB182" s="57"/>
      <c r="XC182" s="57"/>
      <c r="XD182" s="57"/>
      <c r="XE182" s="57"/>
      <c r="XF182" s="57"/>
      <c r="XG182" s="57"/>
      <c r="XH182" s="57"/>
      <c r="XI182" s="57"/>
      <c r="XJ182" s="57"/>
      <c r="XK182" s="57"/>
      <c r="XL182" s="57"/>
      <c r="XM182" s="57"/>
      <c r="XN182" s="57"/>
      <c r="XO182" s="57"/>
      <c r="XP182" s="57"/>
      <c r="XQ182" s="57"/>
      <c r="XR182" s="57"/>
      <c r="XS182" s="57"/>
      <c r="XT182" s="57"/>
      <c r="XU182" s="57"/>
      <c r="XV182" s="57"/>
      <c r="XW182" s="57"/>
      <c r="XX182" s="57"/>
      <c r="XY182" s="57"/>
      <c r="XZ182" s="57"/>
      <c r="YA182" s="57"/>
      <c r="YB182" s="57"/>
      <c r="YC182" s="57"/>
      <c r="YD182" s="57"/>
      <c r="YE182" s="57"/>
      <c r="YF182" s="57"/>
      <c r="YG182" s="57"/>
      <c r="YH182" s="57"/>
      <c r="YI182" s="57"/>
      <c r="YJ182" s="57"/>
      <c r="YK182" s="57"/>
      <c r="YL182" s="57"/>
      <c r="YM182" s="57"/>
      <c r="YN182" s="57"/>
      <c r="YO182" s="57"/>
      <c r="YP182" s="57"/>
      <c r="YQ182" s="57"/>
      <c r="YR182" s="57"/>
      <c r="YS182" s="57"/>
      <c r="YT182" s="57"/>
      <c r="YU182" s="57"/>
      <c r="YV182" s="57"/>
      <c r="YW182" s="57"/>
      <c r="YX182" s="57"/>
      <c r="YY182" s="57"/>
    </row>
    <row r="183" spans="2:675" x14ac:dyDescent="0.25">
      <c r="B183" s="155"/>
      <c r="C183" s="61">
        <f t="shared" si="6"/>
        <v>181</v>
      </c>
      <c r="D183" s="57"/>
      <c r="E183" s="57"/>
      <c r="F183" s="57">
        <f t="shared" ca="1" si="5"/>
        <v>0</v>
      </c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>
        <v>0</v>
      </c>
      <c r="V183" s="57">
        <v>0</v>
      </c>
      <c r="W183" s="57">
        <v>0</v>
      </c>
      <c r="X183" s="57"/>
      <c r="Y183" s="57"/>
      <c r="Z183" s="57">
        <v>0</v>
      </c>
      <c r="AA183" s="57">
        <v>0</v>
      </c>
      <c r="AB183" s="57">
        <v>0</v>
      </c>
      <c r="AC183" s="57">
        <v>0</v>
      </c>
      <c r="AD183" s="57">
        <v>0</v>
      </c>
      <c r="AE183" s="57"/>
      <c r="AF183" s="57">
        <v>0</v>
      </c>
      <c r="AG183" s="57">
        <v>0</v>
      </c>
      <c r="AH183" s="57">
        <v>0</v>
      </c>
      <c r="AI183" s="57">
        <v>0</v>
      </c>
      <c r="AJ183" s="57">
        <v>0</v>
      </c>
      <c r="AK183" s="57">
        <v>0</v>
      </c>
      <c r="AL183" s="57">
        <v>0</v>
      </c>
      <c r="AM183" s="57">
        <v>0</v>
      </c>
      <c r="AN183" s="57">
        <v>0</v>
      </c>
      <c r="AO183" s="57">
        <v>0</v>
      </c>
      <c r="AP183" s="57">
        <v>0</v>
      </c>
      <c r="AQ183" s="57">
        <v>0</v>
      </c>
      <c r="AR183" s="57">
        <v>0</v>
      </c>
      <c r="AS183" s="57"/>
      <c r="AT183" s="57">
        <v>0</v>
      </c>
      <c r="AU183" s="57">
        <v>0</v>
      </c>
      <c r="AV183" s="57">
        <v>0</v>
      </c>
      <c r="AW183" s="57">
        <v>0</v>
      </c>
      <c r="AX183" s="57">
        <v>0</v>
      </c>
      <c r="AY183" s="57">
        <v>0</v>
      </c>
      <c r="AZ183" s="57">
        <v>0</v>
      </c>
      <c r="BA183" s="57">
        <v>0</v>
      </c>
      <c r="BB183" s="57">
        <v>0</v>
      </c>
      <c r="BC183" s="57">
        <v>0</v>
      </c>
      <c r="BD183" s="57">
        <v>0</v>
      </c>
      <c r="BE183" s="57">
        <v>0</v>
      </c>
      <c r="BF183" s="57">
        <v>0</v>
      </c>
      <c r="BG183" s="57">
        <v>0</v>
      </c>
      <c r="BH183" s="57">
        <v>0</v>
      </c>
      <c r="BI183" s="57">
        <v>0</v>
      </c>
      <c r="BJ183" s="57"/>
      <c r="BK183" s="57"/>
      <c r="BL183" s="57">
        <v>0</v>
      </c>
      <c r="BM183" s="57">
        <v>0</v>
      </c>
      <c r="BN183" s="57">
        <v>0</v>
      </c>
      <c r="BO183" s="57">
        <v>0</v>
      </c>
      <c r="BP183" s="57">
        <v>0</v>
      </c>
      <c r="BQ183" s="57">
        <v>0</v>
      </c>
      <c r="BR183" s="57">
        <v>0</v>
      </c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  <c r="DC183" s="57"/>
      <c r="DD183" s="57"/>
      <c r="DE183" s="57"/>
      <c r="DF183" s="57"/>
      <c r="DG183" s="57"/>
      <c r="DH183" s="57"/>
      <c r="DI183" s="57"/>
      <c r="DJ183" s="57"/>
      <c r="DK183" s="57"/>
      <c r="DL183" s="57"/>
      <c r="DM183" s="57"/>
      <c r="DN183" s="57"/>
      <c r="DO183" s="57"/>
      <c r="DP183" s="57"/>
      <c r="DQ183" s="57"/>
      <c r="DR183" s="57"/>
      <c r="DS183" s="57"/>
      <c r="DT183" s="57"/>
      <c r="DU183" s="57"/>
      <c r="DV183" s="57"/>
      <c r="DW183" s="57"/>
      <c r="DX183" s="57"/>
      <c r="DY183" s="57"/>
      <c r="DZ183" s="57"/>
      <c r="EA183" s="57"/>
      <c r="EB183" s="57"/>
      <c r="EC183" s="57"/>
      <c r="ED183" s="57"/>
      <c r="EE183" s="57"/>
      <c r="EF183" s="57"/>
      <c r="EG183" s="57"/>
      <c r="EH183" s="57"/>
      <c r="EI183" s="57"/>
      <c r="EJ183" s="57"/>
      <c r="EK183" s="57"/>
      <c r="EL183" s="57"/>
      <c r="EM183" s="57"/>
      <c r="EN183" s="57"/>
      <c r="EO183" s="57"/>
      <c r="EP183" s="57"/>
      <c r="EQ183" s="57"/>
      <c r="ER183" s="57"/>
      <c r="ES183" s="57"/>
      <c r="ET183" s="57"/>
      <c r="EU183" s="57"/>
      <c r="EV183" s="57"/>
      <c r="EW183" s="57"/>
      <c r="EX183" s="57"/>
      <c r="EY183" s="57"/>
      <c r="EZ183" s="57"/>
      <c r="FA183" s="57"/>
      <c r="FB183" s="57"/>
      <c r="FC183" s="57"/>
      <c r="FD183" s="57"/>
      <c r="FE183" s="57"/>
      <c r="FF183" s="57"/>
      <c r="FG183" s="57"/>
      <c r="FH183" s="57"/>
      <c r="FI183" s="57"/>
      <c r="FJ183" s="57"/>
      <c r="FK183" s="57"/>
      <c r="FL183" s="57"/>
      <c r="FM183" s="57"/>
      <c r="FN183" s="57"/>
      <c r="FO183" s="57"/>
      <c r="FP183" s="57"/>
      <c r="FQ183" s="57"/>
      <c r="FR183" s="57"/>
      <c r="FS183" s="57"/>
      <c r="FT183" s="57"/>
      <c r="FU183" s="57"/>
      <c r="FV183" s="57"/>
      <c r="FW183" s="57"/>
      <c r="FX183" s="57"/>
      <c r="FY183" s="57"/>
      <c r="FZ183" s="57"/>
      <c r="GA183" s="57"/>
      <c r="GB183" s="57"/>
      <c r="GC183" s="57"/>
      <c r="GD183" s="57"/>
      <c r="GE183" s="57"/>
      <c r="GF183" s="57"/>
      <c r="GG183" s="57"/>
      <c r="GH183" s="57"/>
      <c r="GI183" s="57"/>
      <c r="GJ183" s="57"/>
      <c r="GK183" s="57"/>
      <c r="GL183" s="57"/>
      <c r="GM183" s="57"/>
      <c r="GN183" s="57"/>
      <c r="GO183" s="57"/>
      <c r="GP183" s="57"/>
      <c r="GQ183" s="57"/>
      <c r="GR183" s="57"/>
      <c r="GS183" s="57"/>
      <c r="GT183" s="57"/>
      <c r="GU183" s="57"/>
      <c r="GV183" s="57"/>
      <c r="GW183" s="57"/>
      <c r="GX183" s="57"/>
      <c r="GY183" s="57"/>
      <c r="GZ183" s="57"/>
      <c r="HA183" s="57"/>
      <c r="HB183" s="57"/>
      <c r="HC183" s="57"/>
      <c r="HD183" s="57"/>
      <c r="HE183" s="57"/>
      <c r="HF183" s="57"/>
      <c r="HG183" s="57"/>
      <c r="HH183" s="57"/>
      <c r="HI183" s="57"/>
      <c r="HJ183" s="57"/>
      <c r="HK183" s="57"/>
      <c r="HL183" s="57"/>
      <c r="HM183" s="57"/>
      <c r="HN183" s="57"/>
      <c r="HO183" s="57"/>
      <c r="HP183" s="57"/>
      <c r="HQ183" s="57"/>
      <c r="HR183" s="57"/>
      <c r="HS183" s="57"/>
      <c r="HT183" s="57"/>
      <c r="HU183" s="57"/>
      <c r="HV183" s="57"/>
      <c r="HW183" s="57"/>
      <c r="HX183" s="57"/>
      <c r="HY183" s="57"/>
      <c r="HZ183" s="57"/>
      <c r="IA183" s="57"/>
      <c r="IB183" s="57"/>
      <c r="IC183" s="57"/>
      <c r="ID183" s="57"/>
      <c r="IE183" s="57"/>
      <c r="IF183" s="57"/>
      <c r="IG183" s="57"/>
      <c r="IH183" s="57"/>
      <c r="II183" s="57"/>
      <c r="IJ183" s="57"/>
      <c r="IK183" s="57"/>
      <c r="IL183" s="57"/>
      <c r="IM183" s="57"/>
      <c r="IN183" s="57"/>
      <c r="IO183" s="57"/>
      <c r="IP183" s="57"/>
      <c r="IQ183" s="57"/>
      <c r="IR183" s="57"/>
      <c r="IS183" s="57"/>
      <c r="IT183" s="57"/>
      <c r="IU183" s="57"/>
      <c r="IV183" s="57"/>
      <c r="IW183" s="57"/>
      <c r="IX183" s="57"/>
      <c r="IY183" s="57"/>
      <c r="IZ183" s="57"/>
      <c r="JA183" s="57"/>
      <c r="JB183" s="57"/>
      <c r="JC183" s="57"/>
      <c r="JD183" s="57"/>
      <c r="JE183" s="57"/>
      <c r="JF183" s="57"/>
      <c r="JG183" s="57"/>
      <c r="JH183" s="57"/>
      <c r="JI183" s="57"/>
      <c r="JJ183" s="57"/>
      <c r="JK183" s="57"/>
      <c r="JL183" s="57"/>
      <c r="JM183" s="57"/>
      <c r="JN183" s="57"/>
      <c r="JO183" s="57"/>
      <c r="JP183" s="57"/>
      <c r="JQ183" s="57"/>
      <c r="JR183" s="57"/>
      <c r="JS183" s="57"/>
      <c r="JT183" s="57"/>
      <c r="JU183" s="57"/>
      <c r="JV183" s="57"/>
      <c r="JW183" s="57"/>
      <c r="JX183" s="57"/>
      <c r="JY183" s="57"/>
      <c r="JZ183" s="57"/>
      <c r="KA183" s="57"/>
      <c r="KB183" s="57"/>
      <c r="KC183" s="57"/>
      <c r="KD183" s="57"/>
      <c r="KE183" s="57"/>
      <c r="KF183" s="57"/>
      <c r="KG183" s="57"/>
      <c r="KH183" s="57"/>
      <c r="KI183" s="57"/>
      <c r="KJ183" s="57"/>
      <c r="KK183" s="57"/>
      <c r="KL183" s="57"/>
      <c r="KM183" s="57"/>
      <c r="KN183" s="57"/>
      <c r="KO183" s="57"/>
      <c r="KP183" s="57"/>
      <c r="KQ183" s="57"/>
      <c r="KR183" s="57"/>
      <c r="KS183" s="57"/>
      <c r="KT183" s="57"/>
      <c r="KU183" s="57"/>
      <c r="KV183" s="57"/>
      <c r="KW183" s="57"/>
      <c r="KX183" s="57"/>
      <c r="KY183" s="57"/>
      <c r="KZ183" s="57"/>
      <c r="LA183" s="57"/>
      <c r="LB183" s="57"/>
      <c r="LC183" s="57"/>
      <c r="LD183" s="57"/>
      <c r="LE183" s="57"/>
      <c r="LF183" s="57"/>
      <c r="LG183" s="57"/>
      <c r="LH183" s="57"/>
      <c r="LI183" s="57"/>
      <c r="LJ183" s="57"/>
      <c r="LK183" s="57"/>
      <c r="LL183" s="57"/>
      <c r="LM183" s="57"/>
      <c r="LN183" s="57"/>
      <c r="LO183" s="57"/>
      <c r="LP183" s="57"/>
      <c r="LQ183" s="57"/>
      <c r="LR183" s="57"/>
      <c r="LS183" s="57"/>
      <c r="LT183" s="57"/>
      <c r="LU183" s="57"/>
      <c r="LV183" s="57"/>
      <c r="LW183" s="57"/>
      <c r="LX183" s="57"/>
      <c r="LY183" s="57"/>
      <c r="LZ183" s="57"/>
      <c r="MA183" s="57"/>
      <c r="MB183" s="57"/>
      <c r="MC183" s="57"/>
      <c r="MD183" s="57"/>
      <c r="ME183" s="57"/>
      <c r="MF183" s="57"/>
      <c r="MG183" s="57"/>
      <c r="MH183" s="57"/>
      <c r="MI183" s="57"/>
      <c r="MJ183" s="57"/>
      <c r="MK183" s="57"/>
      <c r="ML183" s="57"/>
      <c r="MM183" s="57"/>
      <c r="MN183" s="57"/>
      <c r="MO183" s="57"/>
      <c r="MP183" s="57"/>
      <c r="MQ183" s="57"/>
      <c r="MR183" s="57"/>
      <c r="MS183" s="57"/>
      <c r="MT183" s="57"/>
      <c r="MU183" s="57"/>
      <c r="MV183" s="57"/>
      <c r="MW183" s="57"/>
      <c r="MX183" s="57"/>
      <c r="MY183" s="57"/>
      <c r="MZ183" s="57"/>
      <c r="NA183" s="57"/>
      <c r="NB183" s="57"/>
      <c r="NC183" s="57"/>
      <c r="ND183" s="57"/>
      <c r="NE183" s="57"/>
      <c r="NF183" s="57"/>
      <c r="NG183" s="57"/>
      <c r="NH183" s="57"/>
      <c r="NI183" s="57"/>
      <c r="NJ183" s="57"/>
      <c r="NK183" s="57"/>
      <c r="NL183" s="57"/>
      <c r="NM183" s="57"/>
      <c r="NN183" s="57"/>
      <c r="NO183" s="57"/>
      <c r="NP183" s="57"/>
      <c r="NQ183" s="57"/>
      <c r="NR183" s="57"/>
      <c r="NS183" s="57"/>
      <c r="NT183" s="57"/>
      <c r="NU183" s="57"/>
      <c r="NV183" s="57"/>
      <c r="NW183" s="57"/>
      <c r="NX183" s="57"/>
      <c r="NY183" s="57"/>
      <c r="NZ183" s="57"/>
      <c r="OA183" s="57"/>
      <c r="OB183" s="57"/>
      <c r="OC183" s="57"/>
      <c r="OD183" s="57"/>
      <c r="OE183" s="57"/>
      <c r="OF183" s="57"/>
      <c r="OG183" s="57"/>
      <c r="OH183" s="57"/>
      <c r="OI183" s="57"/>
      <c r="OJ183" s="57"/>
      <c r="OK183" s="57"/>
      <c r="OL183" s="57"/>
      <c r="OM183" s="57"/>
      <c r="ON183" s="57"/>
      <c r="OO183" s="57"/>
      <c r="OP183" s="57"/>
      <c r="OQ183" s="57"/>
      <c r="OR183" s="57"/>
      <c r="OS183" s="57"/>
      <c r="OT183" s="57"/>
      <c r="OU183" s="57"/>
      <c r="OV183" s="57"/>
      <c r="OW183" s="57"/>
      <c r="OX183" s="57"/>
      <c r="OY183" s="57"/>
      <c r="OZ183" s="57"/>
      <c r="PA183" s="57"/>
      <c r="PB183" s="57"/>
      <c r="PC183" s="57"/>
      <c r="PD183" s="57"/>
      <c r="PE183" s="57"/>
      <c r="PF183" s="57"/>
      <c r="PG183" s="57"/>
      <c r="PH183" s="57"/>
      <c r="PI183" s="57"/>
      <c r="PJ183" s="57"/>
      <c r="PK183" s="57"/>
      <c r="PL183" s="57"/>
      <c r="PM183" s="57"/>
      <c r="PN183" s="57"/>
      <c r="PO183" s="57"/>
      <c r="PP183" s="57"/>
      <c r="PQ183" s="57"/>
      <c r="PR183" s="57"/>
      <c r="PS183" s="57"/>
      <c r="PT183" s="57"/>
      <c r="PU183" s="57"/>
      <c r="PV183" s="57"/>
      <c r="PW183" s="57"/>
      <c r="PX183" s="57"/>
      <c r="PY183" s="57"/>
      <c r="PZ183" s="57"/>
      <c r="QA183" s="57"/>
      <c r="QB183" s="57"/>
      <c r="QC183" s="57"/>
      <c r="QD183" s="57"/>
      <c r="QE183" s="57"/>
      <c r="QF183" s="57"/>
      <c r="QG183" s="57"/>
      <c r="QH183" s="57"/>
      <c r="QI183" s="57"/>
      <c r="QJ183" s="57"/>
      <c r="QK183" s="57"/>
      <c r="QL183" s="57"/>
      <c r="QM183" s="57"/>
      <c r="QN183" s="57"/>
      <c r="QO183" s="57"/>
      <c r="QP183" s="57"/>
      <c r="QQ183" s="57"/>
      <c r="QR183" s="57"/>
      <c r="QS183" s="57"/>
      <c r="QT183" s="57"/>
      <c r="QU183" s="57"/>
      <c r="QV183" s="57"/>
      <c r="QW183" s="57"/>
      <c r="QX183" s="57"/>
      <c r="QY183" s="57"/>
      <c r="QZ183" s="57"/>
      <c r="RA183" s="57"/>
      <c r="RB183" s="57"/>
      <c r="RC183" s="57"/>
      <c r="RD183" s="57"/>
      <c r="RE183" s="57"/>
      <c r="RF183" s="57"/>
      <c r="RG183" s="57"/>
      <c r="RH183" s="57"/>
      <c r="RI183" s="57"/>
      <c r="RJ183" s="57"/>
      <c r="RK183" s="57"/>
      <c r="RL183" s="57"/>
      <c r="RM183" s="57"/>
      <c r="RN183" s="57"/>
      <c r="RO183" s="57"/>
      <c r="RP183" s="57"/>
      <c r="RQ183" s="57"/>
      <c r="RR183" s="57"/>
      <c r="RS183" s="57"/>
      <c r="RT183" s="57"/>
      <c r="RU183" s="57"/>
      <c r="RV183" s="57"/>
      <c r="RW183" s="57"/>
      <c r="RX183" s="57"/>
      <c r="RY183" s="57"/>
      <c r="RZ183" s="57"/>
      <c r="SA183" s="57"/>
      <c r="SB183" s="57"/>
      <c r="SC183" s="57"/>
      <c r="SD183" s="57"/>
      <c r="SE183" s="57"/>
      <c r="SF183" s="57"/>
      <c r="SG183" s="57"/>
      <c r="SH183" s="57"/>
      <c r="SI183" s="57"/>
      <c r="SJ183" s="57"/>
      <c r="SK183" s="57"/>
      <c r="SL183" s="57"/>
      <c r="SM183" s="57"/>
      <c r="SN183" s="57"/>
      <c r="SO183" s="57"/>
      <c r="SP183" s="57"/>
      <c r="SQ183" s="57"/>
      <c r="SR183" s="57"/>
      <c r="SS183" s="57"/>
      <c r="ST183" s="57"/>
      <c r="SU183" s="57"/>
      <c r="SV183" s="57"/>
      <c r="SW183" s="57"/>
      <c r="SX183" s="57"/>
      <c r="SY183" s="57"/>
      <c r="SZ183" s="57"/>
      <c r="TA183" s="57"/>
      <c r="TB183" s="57"/>
      <c r="TC183" s="57"/>
      <c r="TD183" s="57"/>
      <c r="TE183" s="57"/>
      <c r="TF183" s="57"/>
      <c r="TG183" s="57"/>
      <c r="TH183" s="57"/>
      <c r="TI183" s="57"/>
      <c r="TJ183" s="57"/>
      <c r="TK183" s="57"/>
      <c r="TL183" s="57"/>
      <c r="TM183" s="57"/>
      <c r="TN183" s="57"/>
      <c r="TO183" s="57"/>
      <c r="TP183" s="57"/>
      <c r="TQ183" s="57"/>
      <c r="TR183" s="57"/>
      <c r="TS183" s="57"/>
      <c r="TT183" s="57"/>
      <c r="TU183" s="57"/>
      <c r="TV183" s="57"/>
      <c r="TW183" s="57"/>
      <c r="TX183" s="57"/>
      <c r="TY183" s="57"/>
      <c r="TZ183" s="57"/>
      <c r="UA183" s="57"/>
      <c r="UB183" s="57"/>
      <c r="UC183" s="57"/>
      <c r="UD183" s="57"/>
      <c r="UE183" s="57"/>
      <c r="UF183" s="57"/>
      <c r="UG183" s="57"/>
      <c r="UH183" s="57"/>
      <c r="UI183" s="57"/>
      <c r="UJ183" s="57"/>
      <c r="UK183" s="57"/>
      <c r="UL183" s="57"/>
      <c r="UM183" s="57"/>
      <c r="UN183" s="57"/>
      <c r="UO183" s="57"/>
      <c r="UP183" s="57"/>
      <c r="UQ183" s="57"/>
      <c r="UR183" s="57"/>
      <c r="US183" s="57"/>
      <c r="UT183" s="57"/>
      <c r="UU183" s="57"/>
      <c r="UV183" s="57"/>
      <c r="UW183" s="57"/>
      <c r="UX183" s="57"/>
      <c r="UY183" s="57"/>
      <c r="UZ183" s="57"/>
      <c r="VA183" s="57"/>
      <c r="VB183" s="57"/>
      <c r="VC183" s="57"/>
      <c r="VD183" s="57"/>
      <c r="VE183" s="57"/>
      <c r="VF183" s="57"/>
      <c r="VG183" s="57"/>
      <c r="VH183" s="57"/>
      <c r="VI183" s="57"/>
      <c r="VJ183" s="57"/>
      <c r="VK183" s="57"/>
      <c r="VL183" s="57"/>
      <c r="VM183" s="57"/>
      <c r="VN183" s="57"/>
      <c r="VO183" s="57"/>
      <c r="VP183" s="57"/>
      <c r="VQ183" s="57"/>
      <c r="VR183" s="57"/>
      <c r="VS183" s="57"/>
      <c r="VT183" s="57"/>
      <c r="VU183" s="57"/>
      <c r="VV183" s="57"/>
      <c r="VW183" s="57"/>
      <c r="VX183" s="57"/>
      <c r="VY183" s="57"/>
      <c r="VZ183" s="57"/>
      <c r="WA183" s="57"/>
      <c r="WB183" s="57"/>
      <c r="WC183" s="57"/>
      <c r="WD183" s="57"/>
      <c r="WE183" s="57"/>
      <c r="WF183" s="57"/>
      <c r="WG183" s="57"/>
      <c r="WH183" s="57"/>
      <c r="WI183" s="57"/>
      <c r="WJ183" s="57"/>
      <c r="WK183" s="57"/>
      <c r="WL183" s="57"/>
      <c r="WM183" s="57"/>
      <c r="WN183" s="57"/>
      <c r="WO183" s="57"/>
      <c r="WP183" s="57"/>
      <c r="WQ183" s="57"/>
      <c r="WR183" s="57"/>
      <c r="WS183" s="57"/>
      <c r="WT183" s="57"/>
      <c r="WU183" s="57"/>
      <c r="WV183" s="57"/>
      <c r="WW183" s="57"/>
      <c r="WX183" s="57"/>
      <c r="WY183" s="57"/>
      <c r="WZ183" s="57"/>
      <c r="XA183" s="57"/>
      <c r="XB183" s="57"/>
      <c r="XC183" s="57"/>
      <c r="XD183" s="57"/>
      <c r="XE183" s="57"/>
      <c r="XF183" s="57"/>
      <c r="XG183" s="57"/>
      <c r="XH183" s="57"/>
      <c r="XI183" s="57"/>
      <c r="XJ183" s="57"/>
      <c r="XK183" s="57"/>
      <c r="XL183" s="57"/>
      <c r="XM183" s="57"/>
      <c r="XN183" s="57"/>
      <c r="XO183" s="57"/>
      <c r="XP183" s="57"/>
      <c r="XQ183" s="57"/>
      <c r="XR183" s="57"/>
      <c r="XS183" s="57"/>
      <c r="XT183" s="57"/>
      <c r="XU183" s="57"/>
      <c r="XV183" s="57"/>
      <c r="XW183" s="57"/>
      <c r="XX183" s="57"/>
      <c r="XY183" s="57"/>
      <c r="XZ183" s="57"/>
      <c r="YA183" s="57"/>
      <c r="YB183" s="57"/>
      <c r="YC183" s="57"/>
      <c r="YD183" s="57"/>
      <c r="YE183" s="57"/>
      <c r="YF183" s="57"/>
      <c r="YG183" s="57"/>
      <c r="YH183" s="57"/>
      <c r="YI183" s="57"/>
      <c r="YJ183" s="57"/>
      <c r="YK183" s="57"/>
      <c r="YL183" s="57"/>
      <c r="YM183" s="57"/>
      <c r="YN183" s="57"/>
      <c r="YO183" s="57"/>
      <c r="YP183" s="57"/>
      <c r="YQ183" s="57"/>
      <c r="YR183" s="57"/>
      <c r="YS183" s="57"/>
      <c r="YT183" s="57"/>
      <c r="YU183" s="57"/>
      <c r="YV183" s="57"/>
      <c r="YW183" s="57"/>
      <c r="YX183" s="57"/>
      <c r="YY183" s="57"/>
    </row>
    <row r="184" spans="2:675" x14ac:dyDescent="0.25">
      <c r="B184" s="155"/>
      <c r="C184" s="61">
        <f t="shared" si="6"/>
        <v>182</v>
      </c>
      <c r="D184" s="57"/>
      <c r="E184" s="57"/>
      <c r="F184" s="57">
        <f t="shared" ca="1" si="5"/>
        <v>0</v>
      </c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>
        <v>0</v>
      </c>
      <c r="V184" s="57">
        <v>0</v>
      </c>
      <c r="W184" s="57">
        <v>0</v>
      </c>
      <c r="X184" s="57"/>
      <c r="Y184" s="57"/>
      <c r="Z184" s="57">
        <v>0</v>
      </c>
      <c r="AA184" s="57">
        <v>0</v>
      </c>
      <c r="AB184" s="57">
        <v>0</v>
      </c>
      <c r="AC184" s="57">
        <v>0</v>
      </c>
      <c r="AD184" s="57">
        <v>0</v>
      </c>
      <c r="AE184" s="57"/>
      <c r="AF184" s="57">
        <v>0</v>
      </c>
      <c r="AG184" s="57">
        <v>0</v>
      </c>
      <c r="AH184" s="57">
        <v>0</v>
      </c>
      <c r="AI184" s="57">
        <v>0</v>
      </c>
      <c r="AJ184" s="57">
        <v>0</v>
      </c>
      <c r="AK184" s="57">
        <v>0</v>
      </c>
      <c r="AL184" s="57">
        <v>0</v>
      </c>
      <c r="AM184" s="57">
        <v>0</v>
      </c>
      <c r="AN184" s="57">
        <v>0</v>
      </c>
      <c r="AO184" s="57">
        <v>0</v>
      </c>
      <c r="AP184" s="57">
        <v>0</v>
      </c>
      <c r="AQ184" s="57">
        <v>0</v>
      </c>
      <c r="AR184" s="57">
        <v>0</v>
      </c>
      <c r="AS184" s="57"/>
      <c r="AT184" s="57">
        <v>0</v>
      </c>
      <c r="AU184" s="57">
        <v>0</v>
      </c>
      <c r="AV184" s="57">
        <v>0</v>
      </c>
      <c r="AW184" s="57">
        <v>0</v>
      </c>
      <c r="AX184" s="57">
        <v>0</v>
      </c>
      <c r="AY184" s="57">
        <v>0</v>
      </c>
      <c r="AZ184" s="57">
        <v>0</v>
      </c>
      <c r="BA184" s="57">
        <v>0</v>
      </c>
      <c r="BB184" s="57">
        <v>0</v>
      </c>
      <c r="BC184" s="57">
        <v>0</v>
      </c>
      <c r="BD184" s="57">
        <v>0</v>
      </c>
      <c r="BE184" s="57">
        <v>0</v>
      </c>
      <c r="BF184" s="57">
        <v>0</v>
      </c>
      <c r="BG184" s="57">
        <v>0</v>
      </c>
      <c r="BH184" s="57">
        <v>0</v>
      </c>
      <c r="BI184" s="57">
        <v>0</v>
      </c>
      <c r="BJ184" s="57"/>
      <c r="BK184" s="57"/>
      <c r="BL184" s="57">
        <v>0</v>
      </c>
      <c r="BM184" s="57">
        <v>0</v>
      </c>
      <c r="BN184" s="57">
        <v>0</v>
      </c>
      <c r="BO184" s="57">
        <v>0</v>
      </c>
      <c r="BP184" s="57">
        <v>0</v>
      </c>
      <c r="BQ184" s="57">
        <v>0</v>
      </c>
      <c r="BR184" s="57">
        <v>0</v>
      </c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  <c r="DC184" s="57"/>
      <c r="DD184" s="57"/>
      <c r="DE184" s="57"/>
      <c r="DF184" s="57"/>
      <c r="DG184" s="57"/>
      <c r="DH184" s="57"/>
      <c r="DI184" s="57"/>
      <c r="DJ184" s="57"/>
      <c r="DK184" s="57"/>
      <c r="DL184" s="57"/>
      <c r="DM184" s="57"/>
      <c r="DN184" s="57"/>
      <c r="DO184" s="57"/>
      <c r="DP184" s="57"/>
      <c r="DQ184" s="57"/>
      <c r="DR184" s="57"/>
      <c r="DS184" s="57"/>
      <c r="DT184" s="57"/>
      <c r="DU184" s="57"/>
      <c r="DV184" s="57"/>
      <c r="DW184" s="57"/>
      <c r="DX184" s="57"/>
      <c r="DY184" s="57"/>
      <c r="DZ184" s="57"/>
      <c r="EA184" s="57"/>
      <c r="EB184" s="57"/>
      <c r="EC184" s="57"/>
      <c r="ED184" s="57"/>
      <c r="EE184" s="57"/>
      <c r="EF184" s="57"/>
      <c r="EG184" s="57"/>
      <c r="EH184" s="57"/>
      <c r="EI184" s="57"/>
      <c r="EJ184" s="57"/>
      <c r="EK184" s="57"/>
      <c r="EL184" s="57"/>
      <c r="EM184" s="57"/>
      <c r="EN184" s="57"/>
      <c r="EO184" s="57"/>
      <c r="EP184" s="57"/>
      <c r="EQ184" s="57"/>
      <c r="ER184" s="57"/>
      <c r="ES184" s="57"/>
      <c r="ET184" s="57"/>
      <c r="EU184" s="57"/>
      <c r="EV184" s="57"/>
      <c r="EW184" s="57"/>
      <c r="EX184" s="57"/>
      <c r="EY184" s="57"/>
      <c r="EZ184" s="57"/>
      <c r="FA184" s="57"/>
      <c r="FB184" s="57"/>
      <c r="FC184" s="57"/>
      <c r="FD184" s="57"/>
      <c r="FE184" s="57"/>
      <c r="FF184" s="57"/>
      <c r="FG184" s="57"/>
      <c r="FH184" s="57"/>
      <c r="FI184" s="57"/>
      <c r="FJ184" s="57"/>
      <c r="FK184" s="57"/>
      <c r="FL184" s="57"/>
      <c r="FM184" s="57"/>
      <c r="FN184" s="57"/>
      <c r="FO184" s="57"/>
      <c r="FP184" s="57"/>
      <c r="FQ184" s="57"/>
      <c r="FR184" s="57"/>
      <c r="FS184" s="57"/>
      <c r="FT184" s="57"/>
      <c r="FU184" s="57"/>
      <c r="FV184" s="57"/>
      <c r="FW184" s="57"/>
      <c r="FX184" s="57"/>
      <c r="FY184" s="57"/>
      <c r="FZ184" s="57"/>
      <c r="GA184" s="57"/>
      <c r="GB184" s="57"/>
      <c r="GC184" s="57"/>
      <c r="GD184" s="57"/>
      <c r="GE184" s="57"/>
      <c r="GF184" s="57"/>
      <c r="GG184" s="57"/>
      <c r="GH184" s="57"/>
      <c r="GI184" s="57"/>
      <c r="GJ184" s="57"/>
      <c r="GK184" s="57"/>
      <c r="GL184" s="57"/>
      <c r="GM184" s="57"/>
      <c r="GN184" s="57"/>
      <c r="GO184" s="57"/>
      <c r="GP184" s="57"/>
      <c r="GQ184" s="57"/>
      <c r="GR184" s="57"/>
      <c r="GS184" s="57"/>
      <c r="GT184" s="57"/>
      <c r="GU184" s="57"/>
      <c r="GV184" s="57"/>
      <c r="GW184" s="57"/>
      <c r="GX184" s="57"/>
      <c r="GY184" s="57"/>
      <c r="GZ184" s="57"/>
      <c r="HA184" s="57"/>
      <c r="HB184" s="57"/>
      <c r="HC184" s="57"/>
      <c r="HD184" s="57"/>
      <c r="HE184" s="57"/>
      <c r="HF184" s="57"/>
      <c r="HG184" s="57"/>
      <c r="HH184" s="57"/>
      <c r="HI184" s="57"/>
      <c r="HJ184" s="57"/>
      <c r="HK184" s="57"/>
      <c r="HL184" s="57"/>
      <c r="HM184" s="57"/>
      <c r="HN184" s="57"/>
      <c r="HO184" s="57"/>
      <c r="HP184" s="57"/>
      <c r="HQ184" s="57"/>
      <c r="HR184" s="57"/>
      <c r="HS184" s="57"/>
      <c r="HT184" s="57"/>
      <c r="HU184" s="57"/>
      <c r="HV184" s="57"/>
      <c r="HW184" s="57"/>
      <c r="HX184" s="57"/>
      <c r="HY184" s="57"/>
      <c r="HZ184" s="57"/>
      <c r="IA184" s="57"/>
      <c r="IB184" s="57"/>
      <c r="IC184" s="57"/>
      <c r="ID184" s="57"/>
      <c r="IE184" s="57"/>
      <c r="IF184" s="57"/>
      <c r="IG184" s="57"/>
      <c r="IH184" s="57"/>
      <c r="II184" s="57"/>
      <c r="IJ184" s="57"/>
      <c r="IK184" s="57"/>
      <c r="IL184" s="57"/>
      <c r="IM184" s="57"/>
      <c r="IN184" s="57"/>
      <c r="IO184" s="57"/>
      <c r="IP184" s="57"/>
      <c r="IQ184" s="57"/>
      <c r="IR184" s="57"/>
      <c r="IS184" s="57"/>
      <c r="IT184" s="57"/>
      <c r="IU184" s="57"/>
      <c r="IV184" s="57"/>
      <c r="IW184" s="57"/>
      <c r="IX184" s="57"/>
      <c r="IY184" s="57"/>
      <c r="IZ184" s="57"/>
      <c r="JA184" s="57"/>
      <c r="JB184" s="57"/>
      <c r="JC184" s="57"/>
      <c r="JD184" s="57"/>
      <c r="JE184" s="57"/>
      <c r="JF184" s="57"/>
      <c r="JG184" s="57"/>
      <c r="JH184" s="57"/>
      <c r="JI184" s="57"/>
      <c r="JJ184" s="57"/>
      <c r="JK184" s="57"/>
      <c r="JL184" s="57"/>
      <c r="JM184" s="57"/>
      <c r="JN184" s="57"/>
      <c r="JO184" s="57"/>
      <c r="JP184" s="57"/>
      <c r="JQ184" s="57"/>
      <c r="JR184" s="57"/>
      <c r="JS184" s="57"/>
      <c r="JT184" s="57"/>
      <c r="JU184" s="57"/>
      <c r="JV184" s="57"/>
      <c r="JW184" s="57"/>
      <c r="JX184" s="57"/>
      <c r="JY184" s="57"/>
      <c r="JZ184" s="57"/>
      <c r="KA184" s="57"/>
      <c r="KB184" s="57"/>
      <c r="KC184" s="57"/>
      <c r="KD184" s="57"/>
      <c r="KE184" s="57"/>
      <c r="KF184" s="57"/>
      <c r="KG184" s="57"/>
      <c r="KH184" s="57"/>
      <c r="KI184" s="57"/>
      <c r="KJ184" s="57"/>
      <c r="KK184" s="57"/>
      <c r="KL184" s="57"/>
      <c r="KM184" s="57"/>
      <c r="KN184" s="57"/>
      <c r="KO184" s="57"/>
      <c r="KP184" s="57"/>
      <c r="KQ184" s="57"/>
      <c r="KR184" s="57"/>
      <c r="KS184" s="57"/>
      <c r="KT184" s="57"/>
      <c r="KU184" s="57"/>
      <c r="KV184" s="57"/>
      <c r="KW184" s="57"/>
      <c r="KX184" s="57"/>
      <c r="KY184" s="57"/>
      <c r="KZ184" s="57"/>
      <c r="LA184" s="57"/>
      <c r="LB184" s="57"/>
      <c r="LC184" s="57"/>
      <c r="LD184" s="57"/>
      <c r="LE184" s="57"/>
      <c r="LF184" s="57"/>
      <c r="LG184" s="57"/>
      <c r="LH184" s="57"/>
      <c r="LI184" s="57"/>
      <c r="LJ184" s="57"/>
      <c r="LK184" s="57"/>
      <c r="LL184" s="57"/>
      <c r="LM184" s="57"/>
      <c r="LN184" s="57"/>
      <c r="LO184" s="57"/>
      <c r="LP184" s="57"/>
      <c r="LQ184" s="57"/>
      <c r="LR184" s="57"/>
      <c r="LS184" s="57"/>
      <c r="LT184" s="57"/>
      <c r="LU184" s="57"/>
      <c r="LV184" s="57"/>
      <c r="LW184" s="57"/>
      <c r="LX184" s="57"/>
      <c r="LY184" s="57"/>
      <c r="LZ184" s="57"/>
      <c r="MA184" s="57"/>
      <c r="MB184" s="57"/>
      <c r="MC184" s="57"/>
      <c r="MD184" s="57"/>
      <c r="ME184" s="57"/>
      <c r="MF184" s="57"/>
      <c r="MG184" s="57"/>
      <c r="MH184" s="57"/>
      <c r="MI184" s="57"/>
      <c r="MJ184" s="57"/>
      <c r="MK184" s="57"/>
      <c r="ML184" s="57"/>
      <c r="MM184" s="57"/>
      <c r="MN184" s="57"/>
      <c r="MO184" s="57"/>
      <c r="MP184" s="57"/>
      <c r="MQ184" s="57"/>
      <c r="MR184" s="57"/>
      <c r="MS184" s="57"/>
      <c r="MT184" s="57"/>
      <c r="MU184" s="57"/>
      <c r="MV184" s="57"/>
      <c r="MW184" s="57"/>
      <c r="MX184" s="57"/>
      <c r="MY184" s="57"/>
      <c r="MZ184" s="57"/>
      <c r="NA184" s="57"/>
      <c r="NB184" s="57"/>
      <c r="NC184" s="57"/>
      <c r="ND184" s="57"/>
      <c r="NE184" s="57"/>
      <c r="NF184" s="57"/>
      <c r="NG184" s="57"/>
      <c r="NH184" s="57"/>
      <c r="NI184" s="57"/>
      <c r="NJ184" s="57"/>
      <c r="NK184" s="57"/>
      <c r="NL184" s="57"/>
      <c r="NM184" s="57"/>
      <c r="NN184" s="57"/>
      <c r="NO184" s="57"/>
      <c r="NP184" s="57"/>
      <c r="NQ184" s="57"/>
      <c r="NR184" s="57"/>
      <c r="NS184" s="57"/>
      <c r="NT184" s="57"/>
      <c r="NU184" s="57"/>
      <c r="NV184" s="57"/>
      <c r="NW184" s="57"/>
      <c r="NX184" s="57"/>
      <c r="NY184" s="57"/>
      <c r="NZ184" s="57"/>
      <c r="OA184" s="57"/>
      <c r="OB184" s="57"/>
      <c r="OC184" s="57"/>
      <c r="OD184" s="57"/>
      <c r="OE184" s="57"/>
      <c r="OF184" s="57"/>
      <c r="OG184" s="57"/>
      <c r="OH184" s="57"/>
      <c r="OI184" s="57"/>
      <c r="OJ184" s="57"/>
      <c r="OK184" s="57"/>
      <c r="OL184" s="57"/>
      <c r="OM184" s="57"/>
      <c r="ON184" s="57"/>
      <c r="OO184" s="57"/>
      <c r="OP184" s="57"/>
      <c r="OQ184" s="57"/>
      <c r="OR184" s="57"/>
      <c r="OS184" s="57"/>
      <c r="OT184" s="57"/>
      <c r="OU184" s="57"/>
      <c r="OV184" s="57"/>
      <c r="OW184" s="57"/>
      <c r="OX184" s="57"/>
      <c r="OY184" s="57"/>
      <c r="OZ184" s="57"/>
      <c r="PA184" s="57"/>
      <c r="PB184" s="57"/>
      <c r="PC184" s="57"/>
      <c r="PD184" s="57"/>
      <c r="PE184" s="57"/>
      <c r="PF184" s="57"/>
      <c r="PG184" s="57"/>
      <c r="PH184" s="57"/>
      <c r="PI184" s="57"/>
      <c r="PJ184" s="57"/>
      <c r="PK184" s="57"/>
      <c r="PL184" s="57"/>
      <c r="PM184" s="57"/>
      <c r="PN184" s="57"/>
      <c r="PO184" s="57"/>
      <c r="PP184" s="57"/>
      <c r="PQ184" s="57"/>
      <c r="PR184" s="57"/>
      <c r="PS184" s="57"/>
      <c r="PT184" s="57"/>
      <c r="PU184" s="57"/>
      <c r="PV184" s="57"/>
      <c r="PW184" s="57"/>
      <c r="PX184" s="57"/>
      <c r="PY184" s="57"/>
      <c r="PZ184" s="57"/>
      <c r="QA184" s="57"/>
      <c r="QB184" s="57"/>
      <c r="QC184" s="57"/>
      <c r="QD184" s="57"/>
      <c r="QE184" s="57"/>
      <c r="QF184" s="57"/>
      <c r="QG184" s="57"/>
      <c r="QH184" s="57"/>
      <c r="QI184" s="57"/>
      <c r="QJ184" s="57"/>
      <c r="QK184" s="57"/>
      <c r="QL184" s="57"/>
      <c r="QM184" s="57"/>
      <c r="QN184" s="57"/>
      <c r="QO184" s="57"/>
      <c r="QP184" s="57"/>
      <c r="QQ184" s="57"/>
      <c r="QR184" s="57"/>
      <c r="QS184" s="57"/>
      <c r="QT184" s="57"/>
      <c r="QU184" s="57"/>
      <c r="QV184" s="57"/>
      <c r="QW184" s="57"/>
      <c r="QX184" s="57"/>
      <c r="QY184" s="57"/>
      <c r="QZ184" s="57"/>
      <c r="RA184" s="57"/>
      <c r="RB184" s="57"/>
      <c r="RC184" s="57"/>
      <c r="RD184" s="57"/>
      <c r="RE184" s="57"/>
      <c r="RF184" s="57"/>
      <c r="RG184" s="57"/>
      <c r="RH184" s="57"/>
      <c r="RI184" s="57"/>
      <c r="RJ184" s="57"/>
      <c r="RK184" s="57"/>
      <c r="RL184" s="57"/>
      <c r="RM184" s="57"/>
      <c r="RN184" s="57"/>
      <c r="RO184" s="57"/>
      <c r="RP184" s="57"/>
      <c r="RQ184" s="57"/>
      <c r="RR184" s="57"/>
      <c r="RS184" s="57"/>
      <c r="RT184" s="57"/>
      <c r="RU184" s="57"/>
      <c r="RV184" s="57"/>
      <c r="RW184" s="57"/>
      <c r="RX184" s="57"/>
      <c r="RY184" s="57"/>
      <c r="RZ184" s="57"/>
      <c r="SA184" s="57"/>
      <c r="SB184" s="57"/>
      <c r="SC184" s="57"/>
      <c r="SD184" s="57"/>
      <c r="SE184" s="57"/>
      <c r="SF184" s="57"/>
      <c r="SG184" s="57"/>
      <c r="SH184" s="57"/>
      <c r="SI184" s="57"/>
      <c r="SJ184" s="57"/>
      <c r="SK184" s="57"/>
      <c r="SL184" s="57"/>
      <c r="SM184" s="57"/>
      <c r="SN184" s="57"/>
      <c r="SO184" s="57"/>
      <c r="SP184" s="57"/>
      <c r="SQ184" s="57"/>
      <c r="SR184" s="57"/>
      <c r="SS184" s="57"/>
      <c r="ST184" s="57"/>
      <c r="SU184" s="57"/>
      <c r="SV184" s="57"/>
      <c r="SW184" s="57"/>
      <c r="SX184" s="57"/>
      <c r="SY184" s="57"/>
      <c r="SZ184" s="57"/>
      <c r="TA184" s="57"/>
      <c r="TB184" s="57"/>
      <c r="TC184" s="57"/>
      <c r="TD184" s="57"/>
      <c r="TE184" s="57"/>
      <c r="TF184" s="57"/>
      <c r="TG184" s="57"/>
      <c r="TH184" s="57"/>
      <c r="TI184" s="57"/>
      <c r="TJ184" s="57"/>
      <c r="TK184" s="57"/>
      <c r="TL184" s="57"/>
      <c r="TM184" s="57"/>
      <c r="TN184" s="57"/>
      <c r="TO184" s="57"/>
      <c r="TP184" s="57"/>
      <c r="TQ184" s="57"/>
      <c r="TR184" s="57"/>
      <c r="TS184" s="57"/>
      <c r="TT184" s="57"/>
      <c r="TU184" s="57"/>
      <c r="TV184" s="57"/>
      <c r="TW184" s="57"/>
      <c r="TX184" s="57"/>
      <c r="TY184" s="57"/>
      <c r="TZ184" s="57"/>
      <c r="UA184" s="57"/>
      <c r="UB184" s="57"/>
      <c r="UC184" s="57"/>
      <c r="UD184" s="57"/>
      <c r="UE184" s="57"/>
      <c r="UF184" s="57"/>
      <c r="UG184" s="57"/>
      <c r="UH184" s="57"/>
      <c r="UI184" s="57"/>
      <c r="UJ184" s="57"/>
      <c r="UK184" s="57"/>
      <c r="UL184" s="57"/>
      <c r="UM184" s="57"/>
      <c r="UN184" s="57"/>
      <c r="UO184" s="57"/>
      <c r="UP184" s="57"/>
      <c r="UQ184" s="57"/>
      <c r="UR184" s="57"/>
      <c r="US184" s="57"/>
      <c r="UT184" s="57"/>
      <c r="UU184" s="57"/>
      <c r="UV184" s="57"/>
      <c r="UW184" s="57"/>
      <c r="UX184" s="57"/>
      <c r="UY184" s="57"/>
      <c r="UZ184" s="57"/>
      <c r="VA184" s="57"/>
      <c r="VB184" s="57"/>
      <c r="VC184" s="57"/>
      <c r="VD184" s="57"/>
      <c r="VE184" s="57"/>
      <c r="VF184" s="57"/>
      <c r="VG184" s="57"/>
      <c r="VH184" s="57"/>
      <c r="VI184" s="57"/>
      <c r="VJ184" s="57"/>
      <c r="VK184" s="57"/>
      <c r="VL184" s="57"/>
      <c r="VM184" s="57"/>
      <c r="VN184" s="57"/>
      <c r="VO184" s="57"/>
      <c r="VP184" s="57"/>
      <c r="VQ184" s="57"/>
      <c r="VR184" s="57"/>
      <c r="VS184" s="57"/>
      <c r="VT184" s="57"/>
      <c r="VU184" s="57"/>
      <c r="VV184" s="57"/>
      <c r="VW184" s="57"/>
      <c r="VX184" s="57"/>
      <c r="VY184" s="57"/>
      <c r="VZ184" s="57"/>
      <c r="WA184" s="57"/>
      <c r="WB184" s="57"/>
      <c r="WC184" s="57"/>
      <c r="WD184" s="57"/>
      <c r="WE184" s="57"/>
      <c r="WF184" s="57"/>
      <c r="WG184" s="57"/>
      <c r="WH184" s="57"/>
      <c r="WI184" s="57"/>
      <c r="WJ184" s="57"/>
      <c r="WK184" s="57"/>
      <c r="WL184" s="57"/>
      <c r="WM184" s="57"/>
      <c r="WN184" s="57"/>
      <c r="WO184" s="57"/>
      <c r="WP184" s="57"/>
      <c r="WQ184" s="57"/>
      <c r="WR184" s="57"/>
      <c r="WS184" s="57"/>
      <c r="WT184" s="57"/>
      <c r="WU184" s="57"/>
      <c r="WV184" s="57"/>
      <c r="WW184" s="57"/>
      <c r="WX184" s="57"/>
      <c r="WY184" s="57"/>
      <c r="WZ184" s="57"/>
      <c r="XA184" s="57"/>
      <c r="XB184" s="57"/>
      <c r="XC184" s="57"/>
      <c r="XD184" s="57"/>
      <c r="XE184" s="57"/>
      <c r="XF184" s="57"/>
      <c r="XG184" s="57"/>
      <c r="XH184" s="57"/>
      <c r="XI184" s="57"/>
      <c r="XJ184" s="57"/>
      <c r="XK184" s="57"/>
      <c r="XL184" s="57"/>
      <c r="XM184" s="57"/>
      <c r="XN184" s="57"/>
      <c r="XO184" s="57"/>
      <c r="XP184" s="57"/>
      <c r="XQ184" s="57"/>
      <c r="XR184" s="57"/>
      <c r="XS184" s="57"/>
      <c r="XT184" s="57"/>
      <c r="XU184" s="57"/>
      <c r="XV184" s="57"/>
      <c r="XW184" s="57"/>
      <c r="XX184" s="57"/>
      <c r="XY184" s="57"/>
      <c r="XZ184" s="57"/>
      <c r="YA184" s="57"/>
      <c r="YB184" s="57"/>
      <c r="YC184" s="57"/>
      <c r="YD184" s="57"/>
      <c r="YE184" s="57"/>
      <c r="YF184" s="57"/>
      <c r="YG184" s="57"/>
      <c r="YH184" s="57"/>
      <c r="YI184" s="57"/>
      <c r="YJ184" s="57"/>
      <c r="YK184" s="57"/>
      <c r="YL184" s="57"/>
      <c r="YM184" s="57"/>
      <c r="YN184" s="57"/>
      <c r="YO184" s="57"/>
      <c r="YP184" s="57"/>
      <c r="YQ184" s="57"/>
      <c r="YR184" s="57"/>
      <c r="YS184" s="57"/>
      <c r="YT184" s="57"/>
      <c r="YU184" s="57"/>
      <c r="YV184" s="57"/>
      <c r="YW184" s="57"/>
      <c r="YX184" s="57"/>
      <c r="YY184" s="57"/>
    </row>
    <row r="185" spans="2:675" x14ac:dyDescent="0.25">
      <c r="B185" s="155"/>
      <c r="C185" s="61">
        <f t="shared" si="6"/>
        <v>183</v>
      </c>
      <c r="D185" s="57"/>
      <c r="E185" s="57"/>
      <c r="F185" s="57">
        <f t="shared" ca="1" si="5"/>
        <v>0</v>
      </c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>
        <v>0</v>
      </c>
      <c r="V185" s="57">
        <v>0</v>
      </c>
      <c r="W185" s="57">
        <v>0</v>
      </c>
      <c r="X185" s="57"/>
      <c r="Y185" s="57"/>
      <c r="Z185" s="57">
        <v>0</v>
      </c>
      <c r="AA185" s="57">
        <v>0</v>
      </c>
      <c r="AB185" s="57">
        <v>0</v>
      </c>
      <c r="AC185" s="57">
        <v>0</v>
      </c>
      <c r="AD185" s="57">
        <v>0</v>
      </c>
      <c r="AE185" s="57"/>
      <c r="AF185" s="57">
        <v>0</v>
      </c>
      <c r="AG185" s="57">
        <v>0</v>
      </c>
      <c r="AH185" s="57">
        <v>0</v>
      </c>
      <c r="AI185" s="57">
        <v>0</v>
      </c>
      <c r="AJ185" s="57">
        <v>0</v>
      </c>
      <c r="AK185" s="57">
        <v>0</v>
      </c>
      <c r="AL185" s="57">
        <v>0</v>
      </c>
      <c r="AM185" s="57">
        <v>0</v>
      </c>
      <c r="AN185" s="57">
        <v>0</v>
      </c>
      <c r="AO185" s="57">
        <v>0</v>
      </c>
      <c r="AP185" s="57">
        <v>0</v>
      </c>
      <c r="AQ185" s="57">
        <v>0</v>
      </c>
      <c r="AR185" s="57">
        <v>0</v>
      </c>
      <c r="AS185" s="57"/>
      <c r="AT185" s="57">
        <v>0</v>
      </c>
      <c r="AU185" s="57">
        <v>0</v>
      </c>
      <c r="AV185" s="57">
        <v>0</v>
      </c>
      <c r="AW185" s="57">
        <v>0</v>
      </c>
      <c r="AX185" s="57">
        <v>0</v>
      </c>
      <c r="AY185" s="57">
        <v>0</v>
      </c>
      <c r="AZ185" s="57">
        <v>0</v>
      </c>
      <c r="BA185" s="57">
        <v>0</v>
      </c>
      <c r="BB185" s="57">
        <v>0</v>
      </c>
      <c r="BC185" s="57">
        <v>0</v>
      </c>
      <c r="BD185" s="57">
        <v>0</v>
      </c>
      <c r="BE185" s="57">
        <v>0</v>
      </c>
      <c r="BF185" s="57">
        <v>0</v>
      </c>
      <c r="BG185" s="57">
        <v>0</v>
      </c>
      <c r="BH185" s="57">
        <v>0</v>
      </c>
      <c r="BI185" s="57">
        <v>0</v>
      </c>
      <c r="BJ185" s="57"/>
      <c r="BK185" s="57"/>
      <c r="BL185" s="57">
        <v>0</v>
      </c>
      <c r="BM185" s="57">
        <v>0</v>
      </c>
      <c r="BN185" s="57">
        <v>0</v>
      </c>
      <c r="BO185" s="57">
        <v>0</v>
      </c>
      <c r="BP185" s="57">
        <v>0</v>
      </c>
      <c r="BQ185" s="57">
        <v>0</v>
      </c>
      <c r="BR185" s="57">
        <v>0</v>
      </c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  <c r="DC185" s="57"/>
      <c r="DD185" s="57"/>
      <c r="DE185" s="57"/>
      <c r="DF185" s="57"/>
      <c r="DG185" s="57"/>
      <c r="DH185" s="57"/>
      <c r="DI185" s="57"/>
      <c r="DJ185" s="57"/>
      <c r="DK185" s="57"/>
      <c r="DL185" s="57"/>
      <c r="DM185" s="57"/>
      <c r="DN185" s="57"/>
      <c r="DO185" s="57"/>
      <c r="DP185" s="57"/>
      <c r="DQ185" s="57"/>
      <c r="DR185" s="57"/>
      <c r="DS185" s="57"/>
      <c r="DT185" s="57"/>
      <c r="DU185" s="57"/>
      <c r="DV185" s="57"/>
      <c r="DW185" s="57"/>
      <c r="DX185" s="57"/>
      <c r="DY185" s="57"/>
      <c r="DZ185" s="57"/>
      <c r="EA185" s="57"/>
      <c r="EB185" s="57"/>
      <c r="EC185" s="57"/>
      <c r="ED185" s="57"/>
      <c r="EE185" s="57"/>
      <c r="EF185" s="57"/>
      <c r="EG185" s="57"/>
      <c r="EH185" s="57"/>
      <c r="EI185" s="57"/>
      <c r="EJ185" s="57"/>
      <c r="EK185" s="57"/>
      <c r="EL185" s="57"/>
      <c r="EM185" s="57"/>
      <c r="EN185" s="57"/>
      <c r="EO185" s="57"/>
      <c r="EP185" s="57"/>
      <c r="EQ185" s="57"/>
      <c r="ER185" s="57"/>
      <c r="ES185" s="57"/>
      <c r="ET185" s="57"/>
      <c r="EU185" s="57"/>
      <c r="EV185" s="57"/>
      <c r="EW185" s="57"/>
      <c r="EX185" s="57"/>
      <c r="EY185" s="57"/>
      <c r="EZ185" s="57"/>
      <c r="FA185" s="57"/>
      <c r="FB185" s="57"/>
      <c r="FC185" s="57"/>
      <c r="FD185" s="57"/>
      <c r="FE185" s="57"/>
      <c r="FF185" s="57"/>
      <c r="FG185" s="57"/>
      <c r="FH185" s="57"/>
      <c r="FI185" s="57"/>
      <c r="FJ185" s="57"/>
      <c r="FK185" s="57"/>
      <c r="FL185" s="57"/>
      <c r="FM185" s="57"/>
      <c r="FN185" s="57"/>
      <c r="FO185" s="57"/>
      <c r="FP185" s="57"/>
      <c r="FQ185" s="57"/>
      <c r="FR185" s="57"/>
      <c r="FS185" s="57"/>
      <c r="FT185" s="57"/>
      <c r="FU185" s="57"/>
      <c r="FV185" s="57"/>
      <c r="FW185" s="57"/>
      <c r="FX185" s="57"/>
      <c r="FY185" s="57"/>
      <c r="FZ185" s="57"/>
      <c r="GA185" s="57"/>
      <c r="GB185" s="57"/>
      <c r="GC185" s="57"/>
      <c r="GD185" s="57"/>
      <c r="GE185" s="57"/>
      <c r="GF185" s="57"/>
      <c r="GG185" s="57"/>
      <c r="GH185" s="57"/>
      <c r="GI185" s="57"/>
      <c r="GJ185" s="57"/>
      <c r="GK185" s="57"/>
      <c r="GL185" s="57"/>
      <c r="GM185" s="57"/>
      <c r="GN185" s="57"/>
      <c r="GO185" s="57"/>
      <c r="GP185" s="57"/>
      <c r="GQ185" s="57"/>
      <c r="GR185" s="57"/>
      <c r="GS185" s="57"/>
      <c r="GT185" s="57"/>
      <c r="GU185" s="57"/>
      <c r="GV185" s="57"/>
      <c r="GW185" s="57"/>
      <c r="GX185" s="57"/>
      <c r="GY185" s="57"/>
      <c r="GZ185" s="57"/>
      <c r="HA185" s="57"/>
      <c r="HB185" s="57"/>
      <c r="HC185" s="57"/>
      <c r="HD185" s="57"/>
      <c r="HE185" s="57"/>
      <c r="HF185" s="57"/>
      <c r="HG185" s="57"/>
      <c r="HH185" s="57"/>
      <c r="HI185" s="57"/>
      <c r="HJ185" s="57"/>
      <c r="HK185" s="57"/>
      <c r="HL185" s="57"/>
      <c r="HM185" s="57"/>
      <c r="HN185" s="57"/>
      <c r="HO185" s="57"/>
      <c r="HP185" s="57"/>
      <c r="HQ185" s="57"/>
      <c r="HR185" s="57"/>
      <c r="HS185" s="57"/>
      <c r="HT185" s="57"/>
      <c r="HU185" s="57"/>
      <c r="HV185" s="57"/>
      <c r="HW185" s="57"/>
      <c r="HX185" s="57"/>
      <c r="HY185" s="57"/>
      <c r="HZ185" s="57"/>
      <c r="IA185" s="57"/>
      <c r="IB185" s="57"/>
      <c r="IC185" s="57"/>
      <c r="ID185" s="57"/>
      <c r="IE185" s="57"/>
      <c r="IF185" s="57"/>
      <c r="IG185" s="57"/>
      <c r="IH185" s="57"/>
      <c r="II185" s="57"/>
      <c r="IJ185" s="57"/>
      <c r="IK185" s="57"/>
      <c r="IL185" s="57"/>
      <c r="IM185" s="57"/>
      <c r="IN185" s="57"/>
      <c r="IO185" s="57"/>
      <c r="IP185" s="57"/>
      <c r="IQ185" s="57"/>
      <c r="IR185" s="57"/>
      <c r="IS185" s="57"/>
      <c r="IT185" s="57"/>
      <c r="IU185" s="57"/>
      <c r="IV185" s="57"/>
      <c r="IW185" s="57"/>
      <c r="IX185" s="57"/>
      <c r="IY185" s="57"/>
      <c r="IZ185" s="57"/>
      <c r="JA185" s="57"/>
      <c r="JB185" s="57"/>
      <c r="JC185" s="57"/>
      <c r="JD185" s="57"/>
      <c r="JE185" s="57"/>
      <c r="JF185" s="57"/>
      <c r="JG185" s="57"/>
      <c r="JH185" s="57"/>
      <c r="JI185" s="57"/>
      <c r="JJ185" s="57"/>
      <c r="JK185" s="57"/>
      <c r="JL185" s="57"/>
      <c r="JM185" s="57"/>
      <c r="JN185" s="57"/>
      <c r="JO185" s="57"/>
      <c r="JP185" s="57"/>
      <c r="JQ185" s="57"/>
      <c r="JR185" s="57"/>
      <c r="JS185" s="57"/>
      <c r="JT185" s="57"/>
      <c r="JU185" s="57"/>
      <c r="JV185" s="57"/>
      <c r="JW185" s="57"/>
      <c r="JX185" s="57"/>
      <c r="JY185" s="57"/>
      <c r="JZ185" s="57"/>
      <c r="KA185" s="57"/>
      <c r="KB185" s="57"/>
      <c r="KC185" s="57"/>
      <c r="KD185" s="57"/>
      <c r="KE185" s="57"/>
      <c r="KF185" s="57"/>
      <c r="KG185" s="57"/>
      <c r="KH185" s="57"/>
      <c r="KI185" s="57"/>
      <c r="KJ185" s="57"/>
      <c r="KK185" s="57"/>
      <c r="KL185" s="57"/>
      <c r="KM185" s="57"/>
      <c r="KN185" s="57"/>
      <c r="KO185" s="57"/>
      <c r="KP185" s="57"/>
      <c r="KQ185" s="57"/>
      <c r="KR185" s="57"/>
      <c r="KS185" s="57"/>
      <c r="KT185" s="57"/>
      <c r="KU185" s="57"/>
      <c r="KV185" s="57"/>
      <c r="KW185" s="57"/>
      <c r="KX185" s="57"/>
      <c r="KY185" s="57"/>
      <c r="KZ185" s="57"/>
      <c r="LA185" s="57"/>
      <c r="LB185" s="57"/>
      <c r="LC185" s="57"/>
      <c r="LD185" s="57"/>
      <c r="LE185" s="57"/>
      <c r="LF185" s="57"/>
      <c r="LG185" s="57"/>
      <c r="LH185" s="57"/>
      <c r="LI185" s="57"/>
      <c r="LJ185" s="57"/>
      <c r="LK185" s="57"/>
      <c r="LL185" s="57"/>
      <c r="LM185" s="57"/>
      <c r="LN185" s="57"/>
      <c r="LO185" s="57"/>
      <c r="LP185" s="57"/>
      <c r="LQ185" s="57"/>
      <c r="LR185" s="57"/>
      <c r="LS185" s="57"/>
      <c r="LT185" s="57"/>
      <c r="LU185" s="57"/>
      <c r="LV185" s="57"/>
      <c r="LW185" s="57"/>
      <c r="LX185" s="57"/>
      <c r="LY185" s="57"/>
      <c r="LZ185" s="57"/>
      <c r="MA185" s="57"/>
      <c r="MB185" s="57"/>
      <c r="MC185" s="57"/>
      <c r="MD185" s="57"/>
      <c r="ME185" s="57"/>
      <c r="MF185" s="57"/>
      <c r="MG185" s="57"/>
      <c r="MH185" s="57"/>
      <c r="MI185" s="57"/>
      <c r="MJ185" s="57"/>
      <c r="MK185" s="57"/>
      <c r="ML185" s="57"/>
      <c r="MM185" s="57"/>
      <c r="MN185" s="57"/>
      <c r="MO185" s="57"/>
      <c r="MP185" s="57"/>
      <c r="MQ185" s="57"/>
      <c r="MR185" s="57"/>
      <c r="MS185" s="57"/>
      <c r="MT185" s="57"/>
      <c r="MU185" s="57"/>
      <c r="MV185" s="57"/>
      <c r="MW185" s="57"/>
      <c r="MX185" s="57"/>
      <c r="MY185" s="57"/>
      <c r="MZ185" s="57"/>
      <c r="NA185" s="57"/>
      <c r="NB185" s="57"/>
      <c r="NC185" s="57"/>
      <c r="ND185" s="57"/>
      <c r="NE185" s="57"/>
      <c r="NF185" s="57"/>
      <c r="NG185" s="57"/>
      <c r="NH185" s="57"/>
      <c r="NI185" s="57"/>
      <c r="NJ185" s="57"/>
      <c r="NK185" s="57"/>
      <c r="NL185" s="57"/>
      <c r="NM185" s="57"/>
      <c r="NN185" s="57"/>
      <c r="NO185" s="57"/>
      <c r="NP185" s="57"/>
      <c r="NQ185" s="57"/>
      <c r="NR185" s="57"/>
      <c r="NS185" s="57"/>
      <c r="NT185" s="57"/>
      <c r="NU185" s="57"/>
      <c r="NV185" s="57"/>
      <c r="NW185" s="57"/>
      <c r="NX185" s="57"/>
      <c r="NY185" s="57"/>
      <c r="NZ185" s="57"/>
      <c r="OA185" s="57"/>
      <c r="OB185" s="57"/>
      <c r="OC185" s="57"/>
      <c r="OD185" s="57"/>
      <c r="OE185" s="57"/>
      <c r="OF185" s="57"/>
      <c r="OG185" s="57"/>
      <c r="OH185" s="57"/>
      <c r="OI185" s="57"/>
      <c r="OJ185" s="57"/>
      <c r="OK185" s="57"/>
      <c r="OL185" s="57"/>
      <c r="OM185" s="57"/>
      <c r="ON185" s="57"/>
      <c r="OO185" s="57"/>
      <c r="OP185" s="57"/>
      <c r="OQ185" s="57"/>
      <c r="OR185" s="57"/>
      <c r="OS185" s="57"/>
      <c r="OT185" s="57"/>
      <c r="OU185" s="57"/>
      <c r="OV185" s="57"/>
      <c r="OW185" s="57"/>
      <c r="OX185" s="57"/>
      <c r="OY185" s="57"/>
      <c r="OZ185" s="57"/>
      <c r="PA185" s="57"/>
      <c r="PB185" s="57"/>
      <c r="PC185" s="57"/>
      <c r="PD185" s="57"/>
      <c r="PE185" s="57"/>
      <c r="PF185" s="57"/>
      <c r="PG185" s="57"/>
      <c r="PH185" s="57"/>
      <c r="PI185" s="57"/>
      <c r="PJ185" s="57"/>
      <c r="PK185" s="57"/>
      <c r="PL185" s="57"/>
      <c r="PM185" s="57"/>
      <c r="PN185" s="57"/>
      <c r="PO185" s="57"/>
      <c r="PP185" s="57"/>
      <c r="PQ185" s="57"/>
      <c r="PR185" s="57"/>
      <c r="PS185" s="57"/>
      <c r="PT185" s="57"/>
      <c r="PU185" s="57"/>
      <c r="PV185" s="57"/>
      <c r="PW185" s="57"/>
      <c r="PX185" s="57"/>
      <c r="PY185" s="57"/>
      <c r="PZ185" s="57"/>
      <c r="QA185" s="57"/>
      <c r="QB185" s="57"/>
      <c r="QC185" s="57"/>
      <c r="QD185" s="57"/>
      <c r="QE185" s="57"/>
      <c r="QF185" s="57"/>
      <c r="QG185" s="57"/>
      <c r="QH185" s="57"/>
      <c r="QI185" s="57"/>
      <c r="QJ185" s="57"/>
      <c r="QK185" s="57"/>
      <c r="QL185" s="57"/>
      <c r="QM185" s="57"/>
      <c r="QN185" s="57"/>
      <c r="QO185" s="57"/>
      <c r="QP185" s="57"/>
      <c r="QQ185" s="57"/>
      <c r="QR185" s="57"/>
      <c r="QS185" s="57"/>
      <c r="QT185" s="57"/>
      <c r="QU185" s="57"/>
      <c r="QV185" s="57"/>
      <c r="QW185" s="57"/>
      <c r="QX185" s="57"/>
      <c r="QY185" s="57"/>
      <c r="QZ185" s="57"/>
      <c r="RA185" s="57"/>
      <c r="RB185" s="57"/>
      <c r="RC185" s="57"/>
      <c r="RD185" s="57"/>
      <c r="RE185" s="57"/>
      <c r="RF185" s="57"/>
      <c r="RG185" s="57"/>
      <c r="RH185" s="57"/>
      <c r="RI185" s="57"/>
      <c r="RJ185" s="57"/>
      <c r="RK185" s="57"/>
      <c r="RL185" s="57"/>
      <c r="RM185" s="57"/>
      <c r="RN185" s="57"/>
      <c r="RO185" s="57"/>
      <c r="RP185" s="57"/>
      <c r="RQ185" s="57"/>
      <c r="RR185" s="57"/>
      <c r="RS185" s="57"/>
      <c r="RT185" s="57"/>
      <c r="RU185" s="57"/>
      <c r="RV185" s="57"/>
      <c r="RW185" s="57"/>
      <c r="RX185" s="57"/>
      <c r="RY185" s="57"/>
      <c r="RZ185" s="57"/>
      <c r="SA185" s="57"/>
      <c r="SB185" s="57"/>
      <c r="SC185" s="57"/>
      <c r="SD185" s="57"/>
      <c r="SE185" s="57"/>
      <c r="SF185" s="57"/>
      <c r="SG185" s="57"/>
      <c r="SH185" s="57"/>
      <c r="SI185" s="57"/>
      <c r="SJ185" s="57"/>
      <c r="SK185" s="57"/>
      <c r="SL185" s="57"/>
      <c r="SM185" s="57"/>
      <c r="SN185" s="57"/>
      <c r="SO185" s="57"/>
      <c r="SP185" s="57"/>
      <c r="SQ185" s="57"/>
      <c r="SR185" s="57"/>
      <c r="SS185" s="57"/>
      <c r="ST185" s="57"/>
      <c r="SU185" s="57"/>
      <c r="SV185" s="57"/>
      <c r="SW185" s="57"/>
      <c r="SX185" s="57"/>
      <c r="SY185" s="57"/>
      <c r="SZ185" s="57"/>
      <c r="TA185" s="57"/>
      <c r="TB185" s="57"/>
      <c r="TC185" s="57"/>
      <c r="TD185" s="57"/>
      <c r="TE185" s="57"/>
      <c r="TF185" s="57"/>
      <c r="TG185" s="57"/>
      <c r="TH185" s="57"/>
      <c r="TI185" s="57"/>
      <c r="TJ185" s="57"/>
      <c r="TK185" s="57"/>
      <c r="TL185" s="57"/>
      <c r="TM185" s="57"/>
      <c r="TN185" s="57"/>
      <c r="TO185" s="57"/>
      <c r="TP185" s="57"/>
      <c r="TQ185" s="57"/>
      <c r="TR185" s="57"/>
      <c r="TS185" s="57"/>
      <c r="TT185" s="57"/>
      <c r="TU185" s="57"/>
      <c r="TV185" s="57"/>
      <c r="TW185" s="57"/>
      <c r="TX185" s="57"/>
      <c r="TY185" s="57"/>
      <c r="TZ185" s="57"/>
      <c r="UA185" s="57"/>
      <c r="UB185" s="57"/>
      <c r="UC185" s="57"/>
      <c r="UD185" s="57"/>
      <c r="UE185" s="57"/>
      <c r="UF185" s="57"/>
      <c r="UG185" s="57"/>
      <c r="UH185" s="57"/>
      <c r="UI185" s="57"/>
      <c r="UJ185" s="57"/>
      <c r="UK185" s="57"/>
      <c r="UL185" s="57"/>
      <c r="UM185" s="57"/>
      <c r="UN185" s="57"/>
      <c r="UO185" s="57"/>
      <c r="UP185" s="57"/>
      <c r="UQ185" s="57"/>
      <c r="UR185" s="57"/>
      <c r="US185" s="57"/>
      <c r="UT185" s="57"/>
      <c r="UU185" s="57"/>
      <c r="UV185" s="57"/>
      <c r="UW185" s="57"/>
      <c r="UX185" s="57"/>
      <c r="UY185" s="57"/>
      <c r="UZ185" s="57"/>
      <c r="VA185" s="57"/>
      <c r="VB185" s="57"/>
      <c r="VC185" s="57"/>
      <c r="VD185" s="57"/>
      <c r="VE185" s="57"/>
      <c r="VF185" s="57"/>
      <c r="VG185" s="57"/>
      <c r="VH185" s="57"/>
      <c r="VI185" s="57"/>
      <c r="VJ185" s="57"/>
      <c r="VK185" s="57"/>
      <c r="VL185" s="57"/>
      <c r="VM185" s="57"/>
      <c r="VN185" s="57"/>
      <c r="VO185" s="57"/>
      <c r="VP185" s="57"/>
      <c r="VQ185" s="57"/>
      <c r="VR185" s="57"/>
      <c r="VS185" s="57"/>
      <c r="VT185" s="57"/>
      <c r="VU185" s="57"/>
      <c r="VV185" s="57"/>
      <c r="VW185" s="57"/>
      <c r="VX185" s="57"/>
      <c r="VY185" s="57"/>
      <c r="VZ185" s="57"/>
      <c r="WA185" s="57"/>
      <c r="WB185" s="57"/>
      <c r="WC185" s="57"/>
      <c r="WD185" s="57"/>
      <c r="WE185" s="57"/>
      <c r="WF185" s="57"/>
      <c r="WG185" s="57"/>
      <c r="WH185" s="57"/>
      <c r="WI185" s="57"/>
      <c r="WJ185" s="57"/>
      <c r="WK185" s="57"/>
      <c r="WL185" s="57"/>
      <c r="WM185" s="57"/>
      <c r="WN185" s="57"/>
      <c r="WO185" s="57"/>
      <c r="WP185" s="57"/>
      <c r="WQ185" s="57"/>
      <c r="WR185" s="57"/>
      <c r="WS185" s="57"/>
      <c r="WT185" s="57"/>
      <c r="WU185" s="57"/>
      <c r="WV185" s="57"/>
      <c r="WW185" s="57"/>
      <c r="WX185" s="57"/>
      <c r="WY185" s="57"/>
      <c r="WZ185" s="57"/>
      <c r="XA185" s="57"/>
      <c r="XB185" s="57"/>
      <c r="XC185" s="57"/>
      <c r="XD185" s="57"/>
      <c r="XE185" s="57"/>
      <c r="XF185" s="57"/>
      <c r="XG185" s="57"/>
      <c r="XH185" s="57"/>
      <c r="XI185" s="57"/>
      <c r="XJ185" s="57"/>
      <c r="XK185" s="57"/>
      <c r="XL185" s="57"/>
      <c r="XM185" s="57"/>
      <c r="XN185" s="57"/>
      <c r="XO185" s="57"/>
      <c r="XP185" s="57"/>
      <c r="XQ185" s="57"/>
      <c r="XR185" s="57"/>
      <c r="XS185" s="57"/>
      <c r="XT185" s="57"/>
      <c r="XU185" s="57"/>
      <c r="XV185" s="57"/>
      <c r="XW185" s="57"/>
      <c r="XX185" s="57"/>
      <c r="XY185" s="57"/>
      <c r="XZ185" s="57"/>
      <c r="YA185" s="57"/>
      <c r="YB185" s="57"/>
      <c r="YC185" s="57"/>
      <c r="YD185" s="57"/>
      <c r="YE185" s="57"/>
      <c r="YF185" s="57"/>
      <c r="YG185" s="57"/>
      <c r="YH185" s="57"/>
      <c r="YI185" s="57"/>
      <c r="YJ185" s="57"/>
      <c r="YK185" s="57"/>
      <c r="YL185" s="57"/>
      <c r="YM185" s="57"/>
      <c r="YN185" s="57"/>
      <c r="YO185" s="57"/>
      <c r="YP185" s="57"/>
      <c r="YQ185" s="57"/>
      <c r="YR185" s="57"/>
      <c r="YS185" s="57"/>
      <c r="YT185" s="57"/>
      <c r="YU185" s="57"/>
      <c r="YV185" s="57"/>
      <c r="YW185" s="57"/>
      <c r="YX185" s="57"/>
      <c r="YY185" s="57"/>
    </row>
    <row r="186" spans="2:675" x14ac:dyDescent="0.25">
      <c r="B186" s="155"/>
      <c r="C186" s="61">
        <f t="shared" si="6"/>
        <v>184</v>
      </c>
      <c r="D186" s="57"/>
      <c r="E186" s="57"/>
      <c r="F186" s="57">
        <f t="shared" ca="1" si="5"/>
        <v>0</v>
      </c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>
        <v>0</v>
      </c>
      <c r="V186" s="57">
        <v>0</v>
      </c>
      <c r="W186" s="57">
        <v>0</v>
      </c>
      <c r="X186" s="57"/>
      <c r="Y186" s="57"/>
      <c r="Z186" s="57">
        <v>0</v>
      </c>
      <c r="AA186" s="57">
        <v>0</v>
      </c>
      <c r="AB186" s="57">
        <v>0</v>
      </c>
      <c r="AC186" s="57">
        <v>0</v>
      </c>
      <c r="AD186" s="57">
        <v>0</v>
      </c>
      <c r="AE186" s="57"/>
      <c r="AF186" s="57">
        <v>0</v>
      </c>
      <c r="AG186" s="57">
        <v>0</v>
      </c>
      <c r="AH186" s="57">
        <v>0</v>
      </c>
      <c r="AI186" s="57">
        <v>0</v>
      </c>
      <c r="AJ186" s="57">
        <v>0</v>
      </c>
      <c r="AK186" s="57">
        <v>0</v>
      </c>
      <c r="AL186" s="57">
        <v>0</v>
      </c>
      <c r="AM186" s="57">
        <v>0</v>
      </c>
      <c r="AN186" s="57">
        <v>0</v>
      </c>
      <c r="AO186" s="57">
        <v>0</v>
      </c>
      <c r="AP186" s="57">
        <v>0</v>
      </c>
      <c r="AQ186" s="57">
        <v>0</v>
      </c>
      <c r="AR186" s="57">
        <v>0</v>
      </c>
      <c r="AS186" s="57"/>
      <c r="AT186" s="57">
        <v>0</v>
      </c>
      <c r="AU186" s="57">
        <v>0</v>
      </c>
      <c r="AV186" s="57">
        <v>0</v>
      </c>
      <c r="AW186" s="57">
        <v>0</v>
      </c>
      <c r="AX186" s="57">
        <v>0</v>
      </c>
      <c r="AY186" s="57">
        <v>0</v>
      </c>
      <c r="AZ186" s="57">
        <v>0</v>
      </c>
      <c r="BA186" s="57">
        <v>0</v>
      </c>
      <c r="BB186" s="57">
        <v>0</v>
      </c>
      <c r="BC186" s="57">
        <v>0</v>
      </c>
      <c r="BD186" s="57">
        <v>0</v>
      </c>
      <c r="BE186" s="57">
        <v>0</v>
      </c>
      <c r="BF186" s="57">
        <v>0</v>
      </c>
      <c r="BG186" s="57">
        <v>0</v>
      </c>
      <c r="BH186" s="57">
        <v>0</v>
      </c>
      <c r="BI186" s="57">
        <v>0</v>
      </c>
      <c r="BJ186" s="57"/>
      <c r="BK186" s="57"/>
      <c r="BL186" s="57">
        <v>0</v>
      </c>
      <c r="BM186" s="57">
        <v>0</v>
      </c>
      <c r="BN186" s="57">
        <v>0</v>
      </c>
      <c r="BO186" s="57">
        <v>0</v>
      </c>
      <c r="BP186" s="57">
        <v>0</v>
      </c>
      <c r="BQ186" s="57">
        <v>0</v>
      </c>
      <c r="BR186" s="57">
        <v>0</v>
      </c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  <c r="DC186" s="57"/>
      <c r="DD186" s="57"/>
      <c r="DE186" s="57"/>
      <c r="DF186" s="57"/>
      <c r="DG186" s="57"/>
      <c r="DH186" s="57"/>
      <c r="DI186" s="57"/>
      <c r="DJ186" s="57"/>
      <c r="DK186" s="57"/>
      <c r="DL186" s="57"/>
      <c r="DM186" s="57"/>
      <c r="DN186" s="57"/>
      <c r="DO186" s="57"/>
      <c r="DP186" s="57"/>
      <c r="DQ186" s="57"/>
      <c r="DR186" s="57"/>
      <c r="DS186" s="57"/>
      <c r="DT186" s="57"/>
      <c r="DU186" s="57"/>
      <c r="DV186" s="57"/>
      <c r="DW186" s="57"/>
      <c r="DX186" s="57"/>
      <c r="DY186" s="57"/>
      <c r="DZ186" s="57"/>
      <c r="EA186" s="57"/>
      <c r="EB186" s="57"/>
      <c r="EC186" s="57"/>
      <c r="ED186" s="57"/>
      <c r="EE186" s="57"/>
      <c r="EF186" s="57"/>
      <c r="EG186" s="57"/>
      <c r="EH186" s="57"/>
      <c r="EI186" s="57"/>
      <c r="EJ186" s="57"/>
      <c r="EK186" s="57"/>
      <c r="EL186" s="57"/>
      <c r="EM186" s="57"/>
      <c r="EN186" s="57"/>
      <c r="EO186" s="57"/>
      <c r="EP186" s="57"/>
      <c r="EQ186" s="57"/>
      <c r="ER186" s="57"/>
      <c r="ES186" s="57"/>
      <c r="ET186" s="57"/>
      <c r="EU186" s="57"/>
      <c r="EV186" s="57"/>
      <c r="EW186" s="57"/>
      <c r="EX186" s="57"/>
      <c r="EY186" s="57"/>
      <c r="EZ186" s="57"/>
      <c r="FA186" s="57"/>
      <c r="FB186" s="57"/>
      <c r="FC186" s="57"/>
      <c r="FD186" s="57"/>
      <c r="FE186" s="57"/>
      <c r="FF186" s="57"/>
      <c r="FG186" s="57"/>
      <c r="FH186" s="57"/>
      <c r="FI186" s="57"/>
      <c r="FJ186" s="57"/>
      <c r="FK186" s="57"/>
      <c r="FL186" s="57"/>
      <c r="FM186" s="57"/>
      <c r="FN186" s="57"/>
      <c r="FO186" s="57"/>
      <c r="FP186" s="57"/>
      <c r="FQ186" s="57"/>
      <c r="FR186" s="57"/>
      <c r="FS186" s="57"/>
      <c r="FT186" s="57"/>
      <c r="FU186" s="57"/>
      <c r="FV186" s="57"/>
      <c r="FW186" s="57"/>
      <c r="FX186" s="57"/>
      <c r="FY186" s="57"/>
      <c r="FZ186" s="57"/>
      <c r="GA186" s="57"/>
      <c r="GB186" s="57"/>
      <c r="GC186" s="57"/>
      <c r="GD186" s="57"/>
      <c r="GE186" s="57"/>
      <c r="GF186" s="57"/>
      <c r="GG186" s="57"/>
      <c r="GH186" s="57"/>
      <c r="GI186" s="57"/>
      <c r="GJ186" s="57"/>
      <c r="GK186" s="57"/>
      <c r="GL186" s="57"/>
      <c r="GM186" s="57"/>
      <c r="GN186" s="57"/>
      <c r="GO186" s="57"/>
      <c r="GP186" s="57"/>
      <c r="GQ186" s="57"/>
      <c r="GR186" s="57"/>
      <c r="GS186" s="57"/>
      <c r="GT186" s="57"/>
      <c r="GU186" s="57"/>
      <c r="GV186" s="57"/>
      <c r="GW186" s="57"/>
      <c r="GX186" s="57"/>
      <c r="GY186" s="57"/>
      <c r="GZ186" s="57"/>
      <c r="HA186" s="57"/>
      <c r="HB186" s="57"/>
      <c r="HC186" s="57"/>
      <c r="HD186" s="57"/>
      <c r="HE186" s="57"/>
      <c r="HF186" s="57"/>
      <c r="HG186" s="57"/>
      <c r="HH186" s="57"/>
      <c r="HI186" s="57"/>
      <c r="HJ186" s="57"/>
      <c r="HK186" s="57"/>
      <c r="HL186" s="57"/>
      <c r="HM186" s="57"/>
      <c r="HN186" s="57"/>
      <c r="HO186" s="57"/>
      <c r="HP186" s="57"/>
      <c r="HQ186" s="57"/>
      <c r="HR186" s="57"/>
      <c r="HS186" s="57"/>
      <c r="HT186" s="57"/>
      <c r="HU186" s="57"/>
      <c r="HV186" s="57"/>
      <c r="HW186" s="57"/>
      <c r="HX186" s="57"/>
      <c r="HY186" s="57"/>
      <c r="HZ186" s="57"/>
      <c r="IA186" s="57"/>
      <c r="IB186" s="57"/>
      <c r="IC186" s="57"/>
      <c r="ID186" s="57"/>
      <c r="IE186" s="57"/>
      <c r="IF186" s="57"/>
      <c r="IG186" s="57"/>
      <c r="IH186" s="57"/>
      <c r="II186" s="57"/>
      <c r="IJ186" s="57"/>
      <c r="IK186" s="57"/>
      <c r="IL186" s="57"/>
      <c r="IM186" s="57"/>
      <c r="IN186" s="57"/>
      <c r="IO186" s="57"/>
      <c r="IP186" s="57"/>
      <c r="IQ186" s="57"/>
      <c r="IR186" s="57"/>
      <c r="IS186" s="57"/>
      <c r="IT186" s="57"/>
      <c r="IU186" s="57"/>
      <c r="IV186" s="57"/>
      <c r="IW186" s="57"/>
      <c r="IX186" s="57"/>
      <c r="IY186" s="57"/>
      <c r="IZ186" s="57"/>
      <c r="JA186" s="57"/>
      <c r="JB186" s="57"/>
      <c r="JC186" s="57"/>
      <c r="JD186" s="57"/>
      <c r="JE186" s="57"/>
      <c r="JF186" s="57"/>
      <c r="JG186" s="57"/>
      <c r="JH186" s="57"/>
      <c r="JI186" s="57"/>
      <c r="JJ186" s="57"/>
      <c r="JK186" s="57"/>
      <c r="JL186" s="57"/>
      <c r="JM186" s="57"/>
      <c r="JN186" s="57"/>
      <c r="JO186" s="57"/>
      <c r="JP186" s="57"/>
      <c r="JQ186" s="57"/>
      <c r="JR186" s="57"/>
      <c r="JS186" s="57"/>
      <c r="JT186" s="57"/>
      <c r="JU186" s="57"/>
      <c r="JV186" s="57"/>
      <c r="JW186" s="57"/>
      <c r="JX186" s="57"/>
      <c r="JY186" s="57"/>
      <c r="JZ186" s="57"/>
      <c r="KA186" s="57"/>
      <c r="KB186" s="57"/>
      <c r="KC186" s="57"/>
      <c r="KD186" s="57"/>
      <c r="KE186" s="57"/>
      <c r="KF186" s="57"/>
      <c r="KG186" s="57"/>
      <c r="KH186" s="57"/>
      <c r="KI186" s="57"/>
      <c r="KJ186" s="57"/>
      <c r="KK186" s="57"/>
      <c r="KL186" s="57"/>
      <c r="KM186" s="57"/>
      <c r="KN186" s="57"/>
      <c r="KO186" s="57"/>
      <c r="KP186" s="57"/>
      <c r="KQ186" s="57"/>
      <c r="KR186" s="57"/>
      <c r="KS186" s="57"/>
      <c r="KT186" s="57"/>
      <c r="KU186" s="57"/>
      <c r="KV186" s="57"/>
      <c r="KW186" s="57"/>
      <c r="KX186" s="57"/>
      <c r="KY186" s="57"/>
      <c r="KZ186" s="57"/>
      <c r="LA186" s="57"/>
      <c r="LB186" s="57"/>
      <c r="LC186" s="57"/>
      <c r="LD186" s="57"/>
      <c r="LE186" s="57"/>
      <c r="LF186" s="57"/>
      <c r="LG186" s="57"/>
      <c r="LH186" s="57"/>
      <c r="LI186" s="57"/>
      <c r="LJ186" s="57"/>
      <c r="LK186" s="57"/>
      <c r="LL186" s="57"/>
      <c r="LM186" s="57"/>
      <c r="LN186" s="57"/>
      <c r="LO186" s="57"/>
      <c r="LP186" s="57"/>
      <c r="LQ186" s="57"/>
      <c r="LR186" s="57"/>
      <c r="LS186" s="57"/>
      <c r="LT186" s="57"/>
      <c r="LU186" s="57"/>
      <c r="LV186" s="57"/>
      <c r="LW186" s="57"/>
      <c r="LX186" s="57"/>
      <c r="LY186" s="57"/>
      <c r="LZ186" s="57"/>
      <c r="MA186" s="57"/>
      <c r="MB186" s="57"/>
      <c r="MC186" s="57"/>
      <c r="MD186" s="57"/>
      <c r="ME186" s="57"/>
      <c r="MF186" s="57"/>
      <c r="MG186" s="57"/>
      <c r="MH186" s="57"/>
      <c r="MI186" s="57"/>
      <c r="MJ186" s="57"/>
      <c r="MK186" s="57"/>
      <c r="ML186" s="57"/>
      <c r="MM186" s="57"/>
      <c r="MN186" s="57"/>
      <c r="MO186" s="57"/>
      <c r="MP186" s="57"/>
      <c r="MQ186" s="57"/>
      <c r="MR186" s="57"/>
      <c r="MS186" s="57"/>
      <c r="MT186" s="57"/>
      <c r="MU186" s="57"/>
      <c r="MV186" s="57"/>
      <c r="MW186" s="57"/>
      <c r="MX186" s="57"/>
      <c r="MY186" s="57"/>
      <c r="MZ186" s="57"/>
      <c r="NA186" s="57"/>
      <c r="NB186" s="57"/>
      <c r="NC186" s="57"/>
      <c r="ND186" s="57"/>
      <c r="NE186" s="57"/>
      <c r="NF186" s="57"/>
      <c r="NG186" s="57"/>
      <c r="NH186" s="57"/>
      <c r="NI186" s="57"/>
      <c r="NJ186" s="57"/>
      <c r="NK186" s="57"/>
      <c r="NL186" s="57"/>
      <c r="NM186" s="57"/>
      <c r="NN186" s="57"/>
      <c r="NO186" s="57"/>
      <c r="NP186" s="57"/>
      <c r="NQ186" s="57"/>
      <c r="NR186" s="57"/>
      <c r="NS186" s="57"/>
      <c r="NT186" s="57"/>
      <c r="NU186" s="57"/>
      <c r="NV186" s="57"/>
      <c r="NW186" s="57"/>
      <c r="NX186" s="57"/>
      <c r="NY186" s="57"/>
      <c r="NZ186" s="57"/>
      <c r="OA186" s="57"/>
      <c r="OB186" s="57"/>
      <c r="OC186" s="57"/>
      <c r="OD186" s="57"/>
      <c r="OE186" s="57"/>
      <c r="OF186" s="57"/>
      <c r="OG186" s="57"/>
      <c r="OH186" s="57"/>
      <c r="OI186" s="57"/>
      <c r="OJ186" s="57"/>
      <c r="OK186" s="57"/>
      <c r="OL186" s="57"/>
      <c r="OM186" s="57"/>
      <c r="ON186" s="57"/>
      <c r="OO186" s="57"/>
      <c r="OP186" s="57"/>
      <c r="OQ186" s="57"/>
      <c r="OR186" s="57"/>
      <c r="OS186" s="57"/>
      <c r="OT186" s="57"/>
      <c r="OU186" s="57"/>
      <c r="OV186" s="57"/>
      <c r="OW186" s="57"/>
      <c r="OX186" s="57"/>
      <c r="OY186" s="57"/>
      <c r="OZ186" s="57"/>
      <c r="PA186" s="57"/>
      <c r="PB186" s="57"/>
      <c r="PC186" s="57"/>
      <c r="PD186" s="57"/>
      <c r="PE186" s="57"/>
      <c r="PF186" s="57"/>
      <c r="PG186" s="57"/>
      <c r="PH186" s="57"/>
      <c r="PI186" s="57"/>
      <c r="PJ186" s="57"/>
      <c r="PK186" s="57"/>
      <c r="PL186" s="57"/>
      <c r="PM186" s="57"/>
      <c r="PN186" s="57"/>
      <c r="PO186" s="57"/>
      <c r="PP186" s="57"/>
      <c r="PQ186" s="57"/>
      <c r="PR186" s="57"/>
      <c r="PS186" s="57"/>
      <c r="PT186" s="57"/>
      <c r="PU186" s="57"/>
      <c r="PV186" s="57"/>
      <c r="PW186" s="57"/>
      <c r="PX186" s="57"/>
      <c r="PY186" s="57"/>
      <c r="PZ186" s="57"/>
      <c r="QA186" s="57"/>
      <c r="QB186" s="57"/>
      <c r="QC186" s="57"/>
      <c r="QD186" s="57"/>
      <c r="QE186" s="57"/>
      <c r="QF186" s="57"/>
      <c r="QG186" s="57"/>
      <c r="QH186" s="57"/>
      <c r="QI186" s="57"/>
      <c r="QJ186" s="57"/>
      <c r="QK186" s="57"/>
      <c r="QL186" s="57"/>
      <c r="QM186" s="57"/>
      <c r="QN186" s="57"/>
      <c r="QO186" s="57"/>
      <c r="QP186" s="57"/>
      <c r="QQ186" s="57"/>
      <c r="QR186" s="57"/>
      <c r="QS186" s="57"/>
      <c r="QT186" s="57"/>
      <c r="QU186" s="57"/>
      <c r="QV186" s="57"/>
      <c r="QW186" s="57"/>
      <c r="QX186" s="57"/>
      <c r="QY186" s="57"/>
      <c r="QZ186" s="57"/>
      <c r="RA186" s="57"/>
      <c r="RB186" s="57"/>
      <c r="RC186" s="57"/>
      <c r="RD186" s="57"/>
      <c r="RE186" s="57"/>
      <c r="RF186" s="57"/>
      <c r="RG186" s="57"/>
      <c r="RH186" s="57"/>
      <c r="RI186" s="57"/>
      <c r="RJ186" s="57"/>
      <c r="RK186" s="57"/>
      <c r="RL186" s="57"/>
      <c r="RM186" s="57"/>
      <c r="RN186" s="57"/>
      <c r="RO186" s="57"/>
      <c r="RP186" s="57"/>
      <c r="RQ186" s="57"/>
      <c r="RR186" s="57"/>
      <c r="RS186" s="57"/>
      <c r="RT186" s="57"/>
      <c r="RU186" s="57"/>
      <c r="RV186" s="57"/>
      <c r="RW186" s="57"/>
      <c r="RX186" s="57"/>
      <c r="RY186" s="57"/>
      <c r="RZ186" s="57"/>
      <c r="SA186" s="57"/>
      <c r="SB186" s="57"/>
      <c r="SC186" s="57"/>
      <c r="SD186" s="57"/>
      <c r="SE186" s="57"/>
      <c r="SF186" s="57"/>
      <c r="SG186" s="57"/>
      <c r="SH186" s="57"/>
      <c r="SI186" s="57"/>
      <c r="SJ186" s="57"/>
      <c r="SK186" s="57"/>
      <c r="SL186" s="57"/>
      <c r="SM186" s="57"/>
      <c r="SN186" s="57"/>
      <c r="SO186" s="57"/>
      <c r="SP186" s="57"/>
      <c r="SQ186" s="57"/>
      <c r="SR186" s="57"/>
      <c r="SS186" s="57"/>
      <c r="ST186" s="57"/>
      <c r="SU186" s="57"/>
      <c r="SV186" s="57"/>
      <c r="SW186" s="57"/>
      <c r="SX186" s="57"/>
      <c r="SY186" s="57"/>
      <c r="SZ186" s="57"/>
      <c r="TA186" s="57"/>
      <c r="TB186" s="57"/>
      <c r="TC186" s="57"/>
      <c r="TD186" s="57"/>
      <c r="TE186" s="57"/>
      <c r="TF186" s="57"/>
      <c r="TG186" s="57"/>
      <c r="TH186" s="57"/>
      <c r="TI186" s="57"/>
      <c r="TJ186" s="57"/>
      <c r="TK186" s="57"/>
      <c r="TL186" s="57"/>
      <c r="TM186" s="57"/>
      <c r="TN186" s="57"/>
      <c r="TO186" s="57"/>
      <c r="TP186" s="57"/>
      <c r="TQ186" s="57"/>
      <c r="TR186" s="57"/>
      <c r="TS186" s="57"/>
      <c r="TT186" s="57"/>
      <c r="TU186" s="57"/>
      <c r="TV186" s="57"/>
      <c r="TW186" s="57"/>
      <c r="TX186" s="57"/>
      <c r="TY186" s="57"/>
      <c r="TZ186" s="57"/>
      <c r="UA186" s="57"/>
      <c r="UB186" s="57"/>
      <c r="UC186" s="57"/>
      <c r="UD186" s="57"/>
      <c r="UE186" s="57"/>
      <c r="UF186" s="57"/>
      <c r="UG186" s="57"/>
      <c r="UH186" s="57"/>
      <c r="UI186" s="57"/>
      <c r="UJ186" s="57"/>
      <c r="UK186" s="57"/>
      <c r="UL186" s="57"/>
      <c r="UM186" s="57"/>
      <c r="UN186" s="57"/>
      <c r="UO186" s="57"/>
      <c r="UP186" s="57"/>
      <c r="UQ186" s="57"/>
      <c r="UR186" s="57"/>
      <c r="US186" s="57"/>
      <c r="UT186" s="57"/>
      <c r="UU186" s="57"/>
      <c r="UV186" s="57"/>
      <c r="UW186" s="57"/>
      <c r="UX186" s="57"/>
      <c r="UY186" s="57"/>
      <c r="UZ186" s="57"/>
      <c r="VA186" s="57"/>
      <c r="VB186" s="57"/>
      <c r="VC186" s="57"/>
      <c r="VD186" s="57"/>
      <c r="VE186" s="57"/>
      <c r="VF186" s="57"/>
      <c r="VG186" s="57"/>
      <c r="VH186" s="57"/>
      <c r="VI186" s="57"/>
      <c r="VJ186" s="57"/>
      <c r="VK186" s="57"/>
      <c r="VL186" s="57"/>
      <c r="VM186" s="57"/>
      <c r="VN186" s="57"/>
      <c r="VO186" s="57"/>
      <c r="VP186" s="57"/>
      <c r="VQ186" s="57"/>
      <c r="VR186" s="57"/>
      <c r="VS186" s="57"/>
      <c r="VT186" s="57"/>
      <c r="VU186" s="57"/>
      <c r="VV186" s="57"/>
      <c r="VW186" s="57"/>
      <c r="VX186" s="57"/>
      <c r="VY186" s="57"/>
      <c r="VZ186" s="57"/>
      <c r="WA186" s="57"/>
      <c r="WB186" s="57"/>
      <c r="WC186" s="57"/>
      <c r="WD186" s="57"/>
      <c r="WE186" s="57"/>
      <c r="WF186" s="57"/>
      <c r="WG186" s="57"/>
      <c r="WH186" s="57"/>
      <c r="WI186" s="57"/>
      <c r="WJ186" s="57"/>
      <c r="WK186" s="57"/>
      <c r="WL186" s="57"/>
      <c r="WM186" s="57"/>
      <c r="WN186" s="57"/>
      <c r="WO186" s="57"/>
      <c r="WP186" s="57"/>
      <c r="WQ186" s="57"/>
      <c r="WR186" s="57"/>
      <c r="WS186" s="57"/>
      <c r="WT186" s="57"/>
      <c r="WU186" s="57"/>
      <c r="WV186" s="57"/>
      <c r="WW186" s="57"/>
      <c r="WX186" s="57"/>
      <c r="WY186" s="57"/>
      <c r="WZ186" s="57"/>
      <c r="XA186" s="57"/>
      <c r="XB186" s="57"/>
      <c r="XC186" s="57"/>
      <c r="XD186" s="57"/>
      <c r="XE186" s="57"/>
      <c r="XF186" s="57"/>
      <c r="XG186" s="57"/>
      <c r="XH186" s="57"/>
      <c r="XI186" s="57"/>
      <c r="XJ186" s="57"/>
      <c r="XK186" s="57"/>
      <c r="XL186" s="57"/>
      <c r="XM186" s="57"/>
      <c r="XN186" s="57"/>
      <c r="XO186" s="57"/>
      <c r="XP186" s="57"/>
      <c r="XQ186" s="57"/>
      <c r="XR186" s="57"/>
      <c r="XS186" s="57"/>
      <c r="XT186" s="57"/>
      <c r="XU186" s="57"/>
      <c r="XV186" s="57"/>
      <c r="XW186" s="57"/>
      <c r="XX186" s="57"/>
      <c r="XY186" s="57"/>
      <c r="XZ186" s="57"/>
      <c r="YA186" s="57"/>
      <c r="YB186" s="57"/>
      <c r="YC186" s="57"/>
      <c r="YD186" s="57"/>
      <c r="YE186" s="57"/>
      <c r="YF186" s="57"/>
      <c r="YG186" s="57"/>
      <c r="YH186" s="57"/>
      <c r="YI186" s="57"/>
      <c r="YJ186" s="57"/>
      <c r="YK186" s="57"/>
      <c r="YL186" s="57"/>
      <c r="YM186" s="57"/>
      <c r="YN186" s="57"/>
      <c r="YO186" s="57"/>
      <c r="YP186" s="57"/>
      <c r="YQ186" s="57"/>
      <c r="YR186" s="57"/>
      <c r="YS186" s="57"/>
      <c r="YT186" s="57"/>
      <c r="YU186" s="57"/>
      <c r="YV186" s="57"/>
      <c r="YW186" s="57"/>
      <c r="YX186" s="57"/>
      <c r="YY186" s="57"/>
    </row>
    <row r="187" spans="2:675" x14ac:dyDescent="0.25">
      <c r="B187" s="155"/>
      <c r="C187" s="61">
        <f t="shared" si="6"/>
        <v>185</v>
      </c>
      <c r="D187" s="57"/>
      <c r="E187" s="57"/>
      <c r="F187" s="57">
        <f t="shared" ca="1" si="5"/>
        <v>0</v>
      </c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>
        <v>0</v>
      </c>
      <c r="V187" s="57">
        <v>0</v>
      </c>
      <c r="W187" s="57">
        <v>0</v>
      </c>
      <c r="X187" s="57"/>
      <c r="Y187" s="57"/>
      <c r="Z187" s="57">
        <v>0</v>
      </c>
      <c r="AA187" s="57">
        <v>0</v>
      </c>
      <c r="AB187" s="57">
        <v>0</v>
      </c>
      <c r="AC187" s="57">
        <v>0</v>
      </c>
      <c r="AD187" s="57">
        <v>0</v>
      </c>
      <c r="AE187" s="57"/>
      <c r="AF187" s="57">
        <v>0</v>
      </c>
      <c r="AG187" s="57">
        <v>0</v>
      </c>
      <c r="AH187" s="57">
        <v>0</v>
      </c>
      <c r="AI187" s="57">
        <v>0</v>
      </c>
      <c r="AJ187" s="57">
        <v>0</v>
      </c>
      <c r="AK187" s="57">
        <v>0</v>
      </c>
      <c r="AL187" s="57">
        <v>0</v>
      </c>
      <c r="AM187" s="57">
        <v>0</v>
      </c>
      <c r="AN187" s="57">
        <v>0</v>
      </c>
      <c r="AO187" s="57">
        <v>0</v>
      </c>
      <c r="AP187" s="57">
        <v>0</v>
      </c>
      <c r="AQ187" s="57">
        <v>0</v>
      </c>
      <c r="AR187" s="57">
        <v>0</v>
      </c>
      <c r="AS187" s="57"/>
      <c r="AT187" s="57">
        <v>0</v>
      </c>
      <c r="AU187" s="57">
        <v>0</v>
      </c>
      <c r="AV187" s="57">
        <v>0</v>
      </c>
      <c r="AW187" s="57">
        <v>0</v>
      </c>
      <c r="AX187" s="57">
        <v>0</v>
      </c>
      <c r="AY187" s="57">
        <v>0</v>
      </c>
      <c r="AZ187" s="57">
        <v>0</v>
      </c>
      <c r="BA187" s="57">
        <v>0</v>
      </c>
      <c r="BB187" s="57">
        <v>0</v>
      </c>
      <c r="BC187" s="57">
        <v>0</v>
      </c>
      <c r="BD187" s="57">
        <v>0</v>
      </c>
      <c r="BE187" s="57">
        <v>0</v>
      </c>
      <c r="BF187" s="57">
        <v>0</v>
      </c>
      <c r="BG187" s="57">
        <v>0</v>
      </c>
      <c r="BH187" s="57">
        <v>0</v>
      </c>
      <c r="BI187" s="57">
        <v>0</v>
      </c>
      <c r="BJ187" s="57"/>
      <c r="BK187" s="57"/>
      <c r="BL187" s="57">
        <v>0</v>
      </c>
      <c r="BM187" s="57">
        <v>0</v>
      </c>
      <c r="BN187" s="57">
        <v>0</v>
      </c>
      <c r="BO187" s="57">
        <v>0</v>
      </c>
      <c r="BP187" s="57">
        <v>0</v>
      </c>
      <c r="BQ187" s="57">
        <v>0</v>
      </c>
      <c r="BR187" s="57">
        <v>0</v>
      </c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  <c r="DC187" s="57"/>
      <c r="DD187" s="57"/>
      <c r="DE187" s="57"/>
      <c r="DF187" s="57"/>
      <c r="DG187" s="57"/>
      <c r="DH187" s="57"/>
      <c r="DI187" s="57"/>
      <c r="DJ187" s="57"/>
      <c r="DK187" s="57"/>
      <c r="DL187" s="57"/>
      <c r="DM187" s="57"/>
      <c r="DN187" s="57"/>
      <c r="DO187" s="57"/>
      <c r="DP187" s="57"/>
      <c r="DQ187" s="57"/>
      <c r="DR187" s="57"/>
      <c r="DS187" s="57"/>
      <c r="DT187" s="57"/>
      <c r="DU187" s="57"/>
      <c r="DV187" s="57"/>
      <c r="DW187" s="57"/>
      <c r="DX187" s="57"/>
      <c r="DY187" s="57"/>
      <c r="DZ187" s="57"/>
      <c r="EA187" s="57"/>
      <c r="EB187" s="57"/>
      <c r="EC187" s="57"/>
      <c r="ED187" s="57"/>
      <c r="EE187" s="57"/>
      <c r="EF187" s="57"/>
      <c r="EG187" s="57"/>
      <c r="EH187" s="57"/>
      <c r="EI187" s="57"/>
      <c r="EJ187" s="57"/>
      <c r="EK187" s="57"/>
      <c r="EL187" s="57"/>
      <c r="EM187" s="57"/>
      <c r="EN187" s="57"/>
      <c r="EO187" s="57"/>
      <c r="EP187" s="57"/>
      <c r="EQ187" s="57"/>
      <c r="ER187" s="57"/>
      <c r="ES187" s="57"/>
      <c r="ET187" s="57"/>
      <c r="EU187" s="57"/>
      <c r="EV187" s="57"/>
      <c r="EW187" s="57"/>
      <c r="EX187" s="57"/>
      <c r="EY187" s="57"/>
      <c r="EZ187" s="57"/>
      <c r="FA187" s="57"/>
      <c r="FB187" s="57"/>
      <c r="FC187" s="57"/>
      <c r="FD187" s="57"/>
      <c r="FE187" s="57"/>
      <c r="FF187" s="57"/>
      <c r="FG187" s="57"/>
      <c r="FH187" s="57"/>
      <c r="FI187" s="57"/>
      <c r="FJ187" s="57"/>
      <c r="FK187" s="57"/>
      <c r="FL187" s="57"/>
      <c r="FM187" s="57"/>
      <c r="FN187" s="57"/>
      <c r="FO187" s="57"/>
      <c r="FP187" s="57"/>
      <c r="FQ187" s="57"/>
      <c r="FR187" s="57"/>
      <c r="FS187" s="57"/>
      <c r="FT187" s="57"/>
      <c r="FU187" s="57"/>
      <c r="FV187" s="57"/>
      <c r="FW187" s="57"/>
      <c r="FX187" s="57"/>
      <c r="FY187" s="57"/>
      <c r="FZ187" s="57"/>
      <c r="GA187" s="57"/>
      <c r="GB187" s="57"/>
      <c r="GC187" s="57"/>
      <c r="GD187" s="57"/>
      <c r="GE187" s="57"/>
      <c r="GF187" s="57"/>
      <c r="GG187" s="57"/>
      <c r="GH187" s="57"/>
      <c r="GI187" s="57"/>
      <c r="GJ187" s="57"/>
      <c r="GK187" s="57"/>
      <c r="GL187" s="57"/>
      <c r="GM187" s="57"/>
      <c r="GN187" s="57"/>
      <c r="GO187" s="57"/>
      <c r="GP187" s="57"/>
      <c r="GQ187" s="57"/>
      <c r="GR187" s="57"/>
      <c r="GS187" s="57"/>
      <c r="GT187" s="57"/>
      <c r="GU187" s="57"/>
      <c r="GV187" s="57"/>
      <c r="GW187" s="57"/>
      <c r="GX187" s="57"/>
      <c r="GY187" s="57"/>
      <c r="GZ187" s="57"/>
      <c r="HA187" s="57"/>
      <c r="HB187" s="57"/>
      <c r="HC187" s="57"/>
      <c r="HD187" s="57"/>
      <c r="HE187" s="57"/>
      <c r="HF187" s="57"/>
      <c r="HG187" s="57"/>
      <c r="HH187" s="57"/>
      <c r="HI187" s="57"/>
      <c r="HJ187" s="57"/>
      <c r="HK187" s="57"/>
      <c r="HL187" s="57"/>
      <c r="HM187" s="57"/>
      <c r="HN187" s="57"/>
      <c r="HO187" s="57"/>
      <c r="HP187" s="57"/>
      <c r="HQ187" s="57"/>
      <c r="HR187" s="57"/>
      <c r="HS187" s="57"/>
      <c r="HT187" s="57"/>
      <c r="HU187" s="57"/>
      <c r="HV187" s="57"/>
      <c r="HW187" s="57"/>
      <c r="HX187" s="57"/>
      <c r="HY187" s="57"/>
      <c r="HZ187" s="57"/>
      <c r="IA187" s="57"/>
      <c r="IB187" s="57"/>
      <c r="IC187" s="57"/>
      <c r="ID187" s="57"/>
      <c r="IE187" s="57"/>
      <c r="IF187" s="57"/>
      <c r="IG187" s="57"/>
      <c r="IH187" s="57"/>
      <c r="II187" s="57"/>
      <c r="IJ187" s="57"/>
      <c r="IK187" s="57"/>
      <c r="IL187" s="57"/>
      <c r="IM187" s="57"/>
      <c r="IN187" s="57"/>
      <c r="IO187" s="57"/>
      <c r="IP187" s="57"/>
      <c r="IQ187" s="57"/>
      <c r="IR187" s="57"/>
      <c r="IS187" s="57"/>
      <c r="IT187" s="57"/>
      <c r="IU187" s="57"/>
      <c r="IV187" s="57"/>
      <c r="IW187" s="57"/>
      <c r="IX187" s="57"/>
      <c r="IY187" s="57"/>
      <c r="IZ187" s="57"/>
      <c r="JA187" s="57"/>
      <c r="JB187" s="57"/>
      <c r="JC187" s="57"/>
      <c r="JD187" s="57"/>
      <c r="JE187" s="57"/>
      <c r="JF187" s="57"/>
      <c r="JG187" s="57"/>
      <c r="JH187" s="57"/>
      <c r="JI187" s="57"/>
      <c r="JJ187" s="57"/>
      <c r="JK187" s="57"/>
      <c r="JL187" s="57"/>
      <c r="JM187" s="57"/>
      <c r="JN187" s="57"/>
      <c r="JO187" s="57"/>
      <c r="JP187" s="57"/>
      <c r="JQ187" s="57"/>
      <c r="JR187" s="57"/>
      <c r="JS187" s="57"/>
      <c r="JT187" s="57"/>
      <c r="JU187" s="57"/>
      <c r="JV187" s="57"/>
      <c r="JW187" s="57"/>
      <c r="JX187" s="57"/>
      <c r="JY187" s="57"/>
      <c r="JZ187" s="57"/>
      <c r="KA187" s="57"/>
      <c r="KB187" s="57"/>
      <c r="KC187" s="57"/>
      <c r="KD187" s="57"/>
      <c r="KE187" s="57"/>
      <c r="KF187" s="57"/>
      <c r="KG187" s="57"/>
      <c r="KH187" s="57"/>
      <c r="KI187" s="57"/>
      <c r="KJ187" s="57"/>
      <c r="KK187" s="57"/>
      <c r="KL187" s="57"/>
      <c r="KM187" s="57"/>
      <c r="KN187" s="57"/>
      <c r="KO187" s="57"/>
      <c r="KP187" s="57"/>
      <c r="KQ187" s="57"/>
      <c r="KR187" s="57"/>
      <c r="KS187" s="57"/>
      <c r="KT187" s="57"/>
      <c r="KU187" s="57"/>
      <c r="KV187" s="57"/>
      <c r="KW187" s="57"/>
      <c r="KX187" s="57"/>
      <c r="KY187" s="57"/>
      <c r="KZ187" s="57"/>
      <c r="LA187" s="57"/>
      <c r="LB187" s="57"/>
      <c r="LC187" s="57"/>
      <c r="LD187" s="57"/>
      <c r="LE187" s="57"/>
      <c r="LF187" s="57"/>
      <c r="LG187" s="57"/>
      <c r="LH187" s="57"/>
      <c r="LI187" s="57"/>
      <c r="LJ187" s="57"/>
      <c r="LK187" s="57"/>
      <c r="LL187" s="57"/>
      <c r="LM187" s="57"/>
      <c r="LN187" s="57"/>
      <c r="LO187" s="57"/>
      <c r="LP187" s="57"/>
      <c r="LQ187" s="57"/>
      <c r="LR187" s="57"/>
      <c r="LS187" s="57"/>
      <c r="LT187" s="57"/>
      <c r="LU187" s="57"/>
      <c r="LV187" s="57"/>
      <c r="LW187" s="57"/>
      <c r="LX187" s="57"/>
      <c r="LY187" s="57"/>
      <c r="LZ187" s="57"/>
      <c r="MA187" s="57"/>
      <c r="MB187" s="57"/>
      <c r="MC187" s="57"/>
      <c r="MD187" s="57"/>
      <c r="ME187" s="57"/>
      <c r="MF187" s="57"/>
      <c r="MG187" s="57"/>
      <c r="MH187" s="57"/>
      <c r="MI187" s="57"/>
      <c r="MJ187" s="57"/>
      <c r="MK187" s="57"/>
      <c r="ML187" s="57"/>
      <c r="MM187" s="57"/>
      <c r="MN187" s="57"/>
      <c r="MO187" s="57"/>
      <c r="MP187" s="57"/>
      <c r="MQ187" s="57"/>
      <c r="MR187" s="57"/>
      <c r="MS187" s="57"/>
      <c r="MT187" s="57"/>
      <c r="MU187" s="57"/>
      <c r="MV187" s="57"/>
      <c r="MW187" s="57"/>
      <c r="MX187" s="57"/>
      <c r="MY187" s="57"/>
      <c r="MZ187" s="57"/>
      <c r="NA187" s="57"/>
      <c r="NB187" s="57"/>
      <c r="NC187" s="57"/>
      <c r="ND187" s="57"/>
      <c r="NE187" s="57"/>
      <c r="NF187" s="57"/>
      <c r="NG187" s="57"/>
      <c r="NH187" s="57"/>
      <c r="NI187" s="57"/>
      <c r="NJ187" s="57"/>
      <c r="NK187" s="57"/>
      <c r="NL187" s="57"/>
      <c r="NM187" s="57"/>
      <c r="NN187" s="57"/>
      <c r="NO187" s="57"/>
      <c r="NP187" s="57"/>
      <c r="NQ187" s="57"/>
      <c r="NR187" s="57"/>
      <c r="NS187" s="57"/>
      <c r="NT187" s="57"/>
      <c r="NU187" s="57"/>
      <c r="NV187" s="57"/>
      <c r="NW187" s="57"/>
      <c r="NX187" s="57"/>
      <c r="NY187" s="57"/>
      <c r="NZ187" s="57"/>
      <c r="OA187" s="57"/>
      <c r="OB187" s="57"/>
      <c r="OC187" s="57"/>
      <c r="OD187" s="57"/>
      <c r="OE187" s="57"/>
      <c r="OF187" s="57"/>
      <c r="OG187" s="57"/>
      <c r="OH187" s="57"/>
      <c r="OI187" s="57"/>
      <c r="OJ187" s="57"/>
      <c r="OK187" s="57"/>
      <c r="OL187" s="57"/>
      <c r="OM187" s="57"/>
      <c r="ON187" s="57"/>
      <c r="OO187" s="57"/>
      <c r="OP187" s="57"/>
      <c r="OQ187" s="57"/>
      <c r="OR187" s="57"/>
      <c r="OS187" s="57"/>
      <c r="OT187" s="57"/>
      <c r="OU187" s="57"/>
      <c r="OV187" s="57"/>
      <c r="OW187" s="57"/>
      <c r="OX187" s="57"/>
      <c r="OY187" s="57"/>
      <c r="OZ187" s="57"/>
      <c r="PA187" s="57"/>
      <c r="PB187" s="57"/>
      <c r="PC187" s="57"/>
      <c r="PD187" s="57"/>
      <c r="PE187" s="57"/>
      <c r="PF187" s="57"/>
      <c r="PG187" s="57"/>
      <c r="PH187" s="57"/>
      <c r="PI187" s="57"/>
      <c r="PJ187" s="57"/>
      <c r="PK187" s="57"/>
      <c r="PL187" s="57"/>
      <c r="PM187" s="57"/>
      <c r="PN187" s="57"/>
      <c r="PO187" s="57"/>
      <c r="PP187" s="57"/>
      <c r="PQ187" s="57"/>
      <c r="PR187" s="57"/>
      <c r="PS187" s="57"/>
      <c r="PT187" s="57"/>
      <c r="PU187" s="57"/>
      <c r="PV187" s="57"/>
      <c r="PW187" s="57"/>
      <c r="PX187" s="57"/>
      <c r="PY187" s="57"/>
      <c r="PZ187" s="57"/>
      <c r="QA187" s="57"/>
      <c r="QB187" s="57"/>
      <c r="QC187" s="57"/>
      <c r="QD187" s="57"/>
      <c r="QE187" s="57"/>
      <c r="QF187" s="57"/>
      <c r="QG187" s="57"/>
      <c r="QH187" s="57"/>
      <c r="QI187" s="57"/>
      <c r="QJ187" s="57"/>
      <c r="QK187" s="57"/>
      <c r="QL187" s="57"/>
      <c r="QM187" s="57"/>
      <c r="QN187" s="57"/>
      <c r="QO187" s="57"/>
      <c r="QP187" s="57"/>
      <c r="QQ187" s="57"/>
      <c r="QR187" s="57"/>
      <c r="QS187" s="57"/>
      <c r="QT187" s="57"/>
      <c r="QU187" s="57"/>
      <c r="QV187" s="57"/>
      <c r="QW187" s="57"/>
      <c r="QX187" s="57"/>
      <c r="QY187" s="57"/>
      <c r="QZ187" s="57"/>
      <c r="RA187" s="57"/>
      <c r="RB187" s="57"/>
      <c r="RC187" s="57"/>
      <c r="RD187" s="57"/>
      <c r="RE187" s="57"/>
      <c r="RF187" s="57"/>
      <c r="RG187" s="57"/>
      <c r="RH187" s="57"/>
      <c r="RI187" s="57"/>
      <c r="RJ187" s="57"/>
      <c r="RK187" s="57"/>
      <c r="RL187" s="57"/>
      <c r="RM187" s="57"/>
      <c r="RN187" s="57"/>
      <c r="RO187" s="57"/>
      <c r="RP187" s="57"/>
      <c r="RQ187" s="57"/>
      <c r="RR187" s="57"/>
      <c r="RS187" s="57"/>
      <c r="RT187" s="57"/>
      <c r="RU187" s="57"/>
      <c r="RV187" s="57"/>
      <c r="RW187" s="57"/>
      <c r="RX187" s="57"/>
      <c r="RY187" s="57"/>
      <c r="RZ187" s="57"/>
      <c r="SA187" s="57"/>
      <c r="SB187" s="57"/>
      <c r="SC187" s="57"/>
      <c r="SD187" s="57"/>
      <c r="SE187" s="57"/>
      <c r="SF187" s="57"/>
      <c r="SG187" s="57"/>
      <c r="SH187" s="57"/>
      <c r="SI187" s="57"/>
      <c r="SJ187" s="57"/>
      <c r="SK187" s="57"/>
      <c r="SL187" s="57"/>
      <c r="SM187" s="57"/>
      <c r="SN187" s="57"/>
      <c r="SO187" s="57"/>
      <c r="SP187" s="57"/>
      <c r="SQ187" s="57"/>
      <c r="SR187" s="57"/>
      <c r="SS187" s="57"/>
      <c r="ST187" s="57"/>
      <c r="SU187" s="57"/>
      <c r="SV187" s="57"/>
      <c r="SW187" s="57"/>
      <c r="SX187" s="57"/>
      <c r="SY187" s="57"/>
      <c r="SZ187" s="57"/>
      <c r="TA187" s="57"/>
      <c r="TB187" s="57"/>
      <c r="TC187" s="57"/>
      <c r="TD187" s="57"/>
      <c r="TE187" s="57"/>
      <c r="TF187" s="57"/>
      <c r="TG187" s="57"/>
      <c r="TH187" s="57"/>
      <c r="TI187" s="57"/>
      <c r="TJ187" s="57"/>
      <c r="TK187" s="57"/>
      <c r="TL187" s="57"/>
      <c r="TM187" s="57"/>
      <c r="TN187" s="57"/>
      <c r="TO187" s="57"/>
      <c r="TP187" s="57"/>
      <c r="TQ187" s="57"/>
      <c r="TR187" s="57"/>
      <c r="TS187" s="57"/>
      <c r="TT187" s="57"/>
      <c r="TU187" s="57"/>
      <c r="TV187" s="57"/>
      <c r="TW187" s="57"/>
      <c r="TX187" s="57"/>
      <c r="TY187" s="57"/>
      <c r="TZ187" s="57"/>
      <c r="UA187" s="57"/>
      <c r="UB187" s="57"/>
      <c r="UC187" s="57"/>
      <c r="UD187" s="57"/>
      <c r="UE187" s="57"/>
      <c r="UF187" s="57"/>
      <c r="UG187" s="57"/>
      <c r="UH187" s="57"/>
      <c r="UI187" s="57"/>
      <c r="UJ187" s="57"/>
      <c r="UK187" s="57"/>
      <c r="UL187" s="57"/>
      <c r="UM187" s="57"/>
      <c r="UN187" s="57"/>
      <c r="UO187" s="57"/>
      <c r="UP187" s="57"/>
      <c r="UQ187" s="57"/>
      <c r="UR187" s="57"/>
      <c r="US187" s="57"/>
      <c r="UT187" s="57"/>
      <c r="UU187" s="57"/>
      <c r="UV187" s="57"/>
      <c r="UW187" s="57"/>
      <c r="UX187" s="57"/>
      <c r="UY187" s="57"/>
      <c r="UZ187" s="57"/>
      <c r="VA187" s="57"/>
      <c r="VB187" s="57"/>
      <c r="VC187" s="57"/>
      <c r="VD187" s="57"/>
      <c r="VE187" s="57"/>
      <c r="VF187" s="57"/>
      <c r="VG187" s="57"/>
      <c r="VH187" s="57"/>
      <c r="VI187" s="57"/>
      <c r="VJ187" s="57"/>
      <c r="VK187" s="57"/>
      <c r="VL187" s="57"/>
      <c r="VM187" s="57"/>
      <c r="VN187" s="57"/>
      <c r="VO187" s="57"/>
      <c r="VP187" s="57"/>
      <c r="VQ187" s="57"/>
      <c r="VR187" s="57"/>
      <c r="VS187" s="57"/>
      <c r="VT187" s="57"/>
      <c r="VU187" s="57"/>
      <c r="VV187" s="57"/>
      <c r="VW187" s="57"/>
      <c r="VX187" s="57"/>
      <c r="VY187" s="57"/>
      <c r="VZ187" s="57"/>
      <c r="WA187" s="57"/>
      <c r="WB187" s="57"/>
      <c r="WC187" s="57"/>
      <c r="WD187" s="57"/>
      <c r="WE187" s="57"/>
      <c r="WF187" s="57"/>
      <c r="WG187" s="57"/>
      <c r="WH187" s="57"/>
      <c r="WI187" s="57"/>
      <c r="WJ187" s="57"/>
      <c r="WK187" s="57"/>
      <c r="WL187" s="57"/>
      <c r="WM187" s="57"/>
      <c r="WN187" s="57"/>
      <c r="WO187" s="57"/>
      <c r="WP187" s="57"/>
      <c r="WQ187" s="57"/>
      <c r="WR187" s="57"/>
      <c r="WS187" s="57"/>
      <c r="WT187" s="57"/>
      <c r="WU187" s="57"/>
      <c r="WV187" s="57"/>
      <c r="WW187" s="57"/>
      <c r="WX187" s="57"/>
      <c r="WY187" s="57"/>
      <c r="WZ187" s="57"/>
      <c r="XA187" s="57"/>
      <c r="XB187" s="57"/>
      <c r="XC187" s="57"/>
      <c r="XD187" s="57"/>
      <c r="XE187" s="57"/>
      <c r="XF187" s="57"/>
      <c r="XG187" s="57"/>
      <c r="XH187" s="57"/>
      <c r="XI187" s="57"/>
      <c r="XJ187" s="57"/>
      <c r="XK187" s="57"/>
      <c r="XL187" s="57"/>
      <c r="XM187" s="57"/>
      <c r="XN187" s="57"/>
      <c r="XO187" s="57"/>
      <c r="XP187" s="57"/>
      <c r="XQ187" s="57"/>
      <c r="XR187" s="57"/>
      <c r="XS187" s="57"/>
      <c r="XT187" s="57"/>
      <c r="XU187" s="57"/>
      <c r="XV187" s="57"/>
      <c r="XW187" s="57"/>
      <c r="XX187" s="57"/>
      <c r="XY187" s="57"/>
      <c r="XZ187" s="57"/>
      <c r="YA187" s="57"/>
      <c r="YB187" s="57"/>
      <c r="YC187" s="57"/>
      <c r="YD187" s="57"/>
      <c r="YE187" s="57"/>
      <c r="YF187" s="57"/>
      <c r="YG187" s="57"/>
      <c r="YH187" s="57"/>
      <c r="YI187" s="57"/>
      <c r="YJ187" s="57"/>
      <c r="YK187" s="57"/>
      <c r="YL187" s="57"/>
      <c r="YM187" s="57"/>
      <c r="YN187" s="57"/>
      <c r="YO187" s="57"/>
      <c r="YP187" s="57"/>
      <c r="YQ187" s="57"/>
      <c r="YR187" s="57"/>
      <c r="YS187" s="57"/>
      <c r="YT187" s="57"/>
      <c r="YU187" s="57"/>
      <c r="YV187" s="57"/>
      <c r="YW187" s="57"/>
      <c r="YX187" s="57"/>
      <c r="YY187" s="57"/>
    </row>
    <row r="188" spans="2:675" x14ac:dyDescent="0.25">
      <c r="B188" s="155"/>
      <c r="C188" s="61">
        <f t="shared" si="6"/>
        <v>186</v>
      </c>
      <c r="D188" s="57"/>
      <c r="E188" s="57"/>
      <c r="F188" s="57">
        <f t="shared" ca="1" si="5"/>
        <v>0</v>
      </c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>
        <v>0</v>
      </c>
      <c r="V188" s="57">
        <v>0</v>
      </c>
      <c r="W188" s="57">
        <v>0</v>
      </c>
      <c r="X188" s="57"/>
      <c r="Y188" s="57"/>
      <c r="Z188" s="57">
        <v>0</v>
      </c>
      <c r="AA188" s="57">
        <v>0</v>
      </c>
      <c r="AB188" s="57">
        <v>0</v>
      </c>
      <c r="AC188" s="57">
        <v>0</v>
      </c>
      <c r="AD188" s="57">
        <v>0</v>
      </c>
      <c r="AE188" s="57"/>
      <c r="AF188" s="57">
        <v>0</v>
      </c>
      <c r="AG188" s="57">
        <v>0</v>
      </c>
      <c r="AH188" s="57">
        <v>0</v>
      </c>
      <c r="AI188" s="57">
        <v>0</v>
      </c>
      <c r="AJ188" s="57">
        <v>0</v>
      </c>
      <c r="AK188" s="57">
        <v>0</v>
      </c>
      <c r="AL188" s="57">
        <v>0</v>
      </c>
      <c r="AM188" s="57">
        <v>0</v>
      </c>
      <c r="AN188" s="57">
        <v>0</v>
      </c>
      <c r="AO188" s="57">
        <v>0</v>
      </c>
      <c r="AP188" s="57">
        <v>0</v>
      </c>
      <c r="AQ188" s="57">
        <v>0</v>
      </c>
      <c r="AR188" s="57">
        <v>0</v>
      </c>
      <c r="AS188" s="57"/>
      <c r="AT188" s="57">
        <v>0</v>
      </c>
      <c r="AU188" s="57">
        <v>0</v>
      </c>
      <c r="AV188" s="57">
        <v>0</v>
      </c>
      <c r="AW188" s="57">
        <v>0</v>
      </c>
      <c r="AX188" s="57">
        <v>0</v>
      </c>
      <c r="AY188" s="57">
        <v>0</v>
      </c>
      <c r="AZ188" s="57">
        <v>0</v>
      </c>
      <c r="BA188" s="57">
        <v>0</v>
      </c>
      <c r="BB188" s="57">
        <v>0</v>
      </c>
      <c r="BC188" s="57">
        <v>0</v>
      </c>
      <c r="BD188" s="57">
        <v>0</v>
      </c>
      <c r="BE188" s="57">
        <v>0</v>
      </c>
      <c r="BF188" s="57">
        <v>0</v>
      </c>
      <c r="BG188" s="57">
        <v>0</v>
      </c>
      <c r="BH188" s="57">
        <v>0</v>
      </c>
      <c r="BI188" s="57">
        <v>0</v>
      </c>
      <c r="BJ188" s="57"/>
      <c r="BK188" s="57"/>
      <c r="BL188" s="57">
        <v>0</v>
      </c>
      <c r="BM188" s="57">
        <v>0</v>
      </c>
      <c r="BN188" s="57">
        <v>0</v>
      </c>
      <c r="BO188" s="57">
        <v>0</v>
      </c>
      <c r="BP188" s="57">
        <v>0</v>
      </c>
      <c r="BQ188" s="57">
        <v>0</v>
      </c>
      <c r="BR188" s="57">
        <v>0</v>
      </c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  <c r="DF188" s="57"/>
      <c r="DG188" s="57"/>
      <c r="DH188" s="57"/>
      <c r="DI188" s="57"/>
      <c r="DJ188" s="57"/>
      <c r="DK188" s="57"/>
      <c r="DL188" s="57"/>
      <c r="DM188" s="57"/>
      <c r="DN188" s="57"/>
      <c r="DO188" s="57"/>
      <c r="DP188" s="57"/>
      <c r="DQ188" s="57"/>
      <c r="DR188" s="57"/>
      <c r="DS188" s="57"/>
      <c r="DT188" s="57"/>
      <c r="DU188" s="57"/>
      <c r="DV188" s="57"/>
      <c r="DW188" s="57"/>
      <c r="DX188" s="57"/>
      <c r="DY188" s="57"/>
      <c r="DZ188" s="57"/>
      <c r="EA188" s="57"/>
      <c r="EB188" s="57"/>
      <c r="EC188" s="57"/>
      <c r="ED188" s="57"/>
      <c r="EE188" s="57"/>
      <c r="EF188" s="57"/>
      <c r="EG188" s="57"/>
      <c r="EH188" s="57"/>
      <c r="EI188" s="57"/>
      <c r="EJ188" s="57"/>
      <c r="EK188" s="57"/>
      <c r="EL188" s="57"/>
      <c r="EM188" s="57"/>
      <c r="EN188" s="57"/>
      <c r="EO188" s="57"/>
      <c r="EP188" s="57"/>
      <c r="EQ188" s="57"/>
      <c r="ER188" s="57"/>
      <c r="ES188" s="57"/>
      <c r="ET188" s="57"/>
      <c r="EU188" s="57"/>
      <c r="EV188" s="57"/>
      <c r="EW188" s="57"/>
      <c r="EX188" s="57"/>
      <c r="EY188" s="57"/>
      <c r="EZ188" s="57"/>
      <c r="FA188" s="57"/>
      <c r="FB188" s="57"/>
      <c r="FC188" s="57"/>
      <c r="FD188" s="57"/>
      <c r="FE188" s="57"/>
      <c r="FF188" s="57"/>
      <c r="FG188" s="57"/>
      <c r="FH188" s="57"/>
      <c r="FI188" s="57"/>
      <c r="FJ188" s="57"/>
      <c r="FK188" s="57"/>
      <c r="FL188" s="57"/>
      <c r="FM188" s="57"/>
      <c r="FN188" s="57"/>
      <c r="FO188" s="57"/>
      <c r="FP188" s="57"/>
      <c r="FQ188" s="57"/>
      <c r="FR188" s="57"/>
      <c r="FS188" s="57"/>
      <c r="FT188" s="57"/>
      <c r="FU188" s="57"/>
      <c r="FV188" s="57"/>
      <c r="FW188" s="57"/>
      <c r="FX188" s="57"/>
      <c r="FY188" s="57"/>
      <c r="FZ188" s="57"/>
      <c r="GA188" s="57"/>
      <c r="GB188" s="57"/>
      <c r="GC188" s="57"/>
      <c r="GD188" s="57"/>
      <c r="GE188" s="57"/>
      <c r="GF188" s="57"/>
      <c r="GG188" s="57"/>
      <c r="GH188" s="57"/>
      <c r="GI188" s="57"/>
      <c r="GJ188" s="57"/>
      <c r="GK188" s="57"/>
      <c r="GL188" s="57"/>
      <c r="GM188" s="57"/>
      <c r="GN188" s="57"/>
      <c r="GO188" s="57"/>
      <c r="GP188" s="57"/>
      <c r="GQ188" s="57"/>
      <c r="GR188" s="57"/>
      <c r="GS188" s="57"/>
      <c r="GT188" s="57"/>
      <c r="GU188" s="57"/>
      <c r="GV188" s="57"/>
      <c r="GW188" s="57"/>
      <c r="GX188" s="57"/>
      <c r="GY188" s="57"/>
      <c r="GZ188" s="57"/>
      <c r="HA188" s="57"/>
      <c r="HB188" s="57"/>
      <c r="HC188" s="57"/>
      <c r="HD188" s="57"/>
      <c r="HE188" s="57"/>
      <c r="HF188" s="57"/>
      <c r="HG188" s="57"/>
      <c r="HH188" s="57"/>
      <c r="HI188" s="57"/>
      <c r="HJ188" s="57"/>
      <c r="HK188" s="57"/>
      <c r="HL188" s="57"/>
      <c r="HM188" s="57"/>
      <c r="HN188" s="57"/>
      <c r="HO188" s="57"/>
      <c r="HP188" s="57"/>
      <c r="HQ188" s="57"/>
      <c r="HR188" s="57"/>
      <c r="HS188" s="57"/>
      <c r="HT188" s="57"/>
      <c r="HU188" s="57"/>
      <c r="HV188" s="57"/>
      <c r="HW188" s="57"/>
      <c r="HX188" s="57"/>
      <c r="HY188" s="57"/>
      <c r="HZ188" s="57"/>
      <c r="IA188" s="57"/>
      <c r="IB188" s="57"/>
      <c r="IC188" s="57"/>
      <c r="ID188" s="57"/>
      <c r="IE188" s="57"/>
      <c r="IF188" s="57"/>
      <c r="IG188" s="57"/>
      <c r="IH188" s="57"/>
      <c r="II188" s="57"/>
      <c r="IJ188" s="57"/>
      <c r="IK188" s="57"/>
      <c r="IL188" s="57"/>
      <c r="IM188" s="57"/>
      <c r="IN188" s="57"/>
      <c r="IO188" s="57"/>
      <c r="IP188" s="57"/>
      <c r="IQ188" s="57"/>
      <c r="IR188" s="57"/>
      <c r="IS188" s="57"/>
      <c r="IT188" s="57"/>
      <c r="IU188" s="57"/>
      <c r="IV188" s="57"/>
      <c r="IW188" s="57"/>
      <c r="IX188" s="57"/>
      <c r="IY188" s="57"/>
      <c r="IZ188" s="57"/>
      <c r="JA188" s="57"/>
      <c r="JB188" s="57"/>
      <c r="JC188" s="57"/>
      <c r="JD188" s="57"/>
      <c r="JE188" s="57"/>
      <c r="JF188" s="57"/>
      <c r="JG188" s="57"/>
      <c r="JH188" s="57"/>
      <c r="JI188" s="57"/>
      <c r="JJ188" s="57"/>
      <c r="JK188" s="57"/>
      <c r="JL188" s="57"/>
      <c r="JM188" s="57"/>
      <c r="JN188" s="57"/>
      <c r="JO188" s="57"/>
      <c r="JP188" s="57"/>
      <c r="JQ188" s="57"/>
      <c r="JR188" s="57"/>
      <c r="JS188" s="57"/>
      <c r="JT188" s="57"/>
      <c r="JU188" s="57"/>
      <c r="JV188" s="57"/>
      <c r="JW188" s="57"/>
      <c r="JX188" s="57"/>
      <c r="JY188" s="57"/>
      <c r="JZ188" s="57"/>
      <c r="KA188" s="57"/>
      <c r="KB188" s="57"/>
      <c r="KC188" s="57"/>
      <c r="KD188" s="57"/>
      <c r="KE188" s="57"/>
      <c r="KF188" s="57"/>
      <c r="KG188" s="57"/>
      <c r="KH188" s="57"/>
      <c r="KI188" s="57"/>
      <c r="KJ188" s="57"/>
      <c r="KK188" s="57"/>
      <c r="KL188" s="57"/>
      <c r="KM188" s="57"/>
      <c r="KN188" s="57"/>
      <c r="KO188" s="57"/>
      <c r="KP188" s="57"/>
      <c r="KQ188" s="57"/>
      <c r="KR188" s="57"/>
      <c r="KS188" s="57"/>
      <c r="KT188" s="57"/>
      <c r="KU188" s="57"/>
      <c r="KV188" s="57"/>
      <c r="KW188" s="57"/>
      <c r="KX188" s="57"/>
      <c r="KY188" s="57"/>
      <c r="KZ188" s="57"/>
      <c r="LA188" s="57"/>
      <c r="LB188" s="57"/>
      <c r="LC188" s="57"/>
      <c r="LD188" s="57"/>
      <c r="LE188" s="57"/>
      <c r="LF188" s="57"/>
      <c r="LG188" s="57"/>
      <c r="LH188" s="57"/>
      <c r="LI188" s="57"/>
      <c r="LJ188" s="57"/>
      <c r="LK188" s="57"/>
      <c r="LL188" s="57"/>
      <c r="LM188" s="57"/>
      <c r="LN188" s="57"/>
      <c r="LO188" s="57"/>
      <c r="LP188" s="57"/>
      <c r="LQ188" s="57"/>
      <c r="LR188" s="57"/>
      <c r="LS188" s="57"/>
      <c r="LT188" s="57"/>
      <c r="LU188" s="57"/>
      <c r="LV188" s="57"/>
      <c r="LW188" s="57"/>
      <c r="LX188" s="57"/>
      <c r="LY188" s="57"/>
      <c r="LZ188" s="57"/>
      <c r="MA188" s="57"/>
      <c r="MB188" s="57"/>
      <c r="MC188" s="57"/>
      <c r="MD188" s="57"/>
      <c r="ME188" s="57"/>
      <c r="MF188" s="57"/>
      <c r="MG188" s="57"/>
      <c r="MH188" s="57"/>
      <c r="MI188" s="57"/>
      <c r="MJ188" s="57"/>
      <c r="MK188" s="57"/>
      <c r="ML188" s="57"/>
      <c r="MM188" s="57"/>
      <c r="MN188" s="57"/>
      <c r="MO188" s="57"/>
      <c r="MP188" s="57"/>
      <c r="MQ188" s="57"/>
      <c r="MR188" s="57"/>
      <c r="MS188" s="57"/>
      <c r="MT188" s="57"/>
      <c r="MU188" s="57"/>
      <c r="MV188" s="57"/>
      <c r="MW188" s="57"/>
      <c r="MX188" s="57"/>
      <c r="MY188" s="57"/>
      <c r="MZ188" s="57"/>
      <c r="NA188" s="57"/>
      <c r="NB188" s="57"/>
      <c r="NC188" s="57"/>
      <c r="ND188" s="57"/>
      <c r="NE188" s="57"/>
      <c r="NF188" s="57"/>
      <c r="NG188" s="57"/>
      <c r="NH188" s="57"/>
      <c r="NI188" s="57"/>
      <c r="NJ188" s="57"/>
      <c r="NK188" s="57"/>
      <c r="NL188" s="57"/>
      <c r="NM188" s="57"/>
      <c r="NN188" s="57"/>
      <c r="NO188" s="57"/>
      <c r="NP188" s="57"/>
      <c r="NQ188" s="57"/>
      <c r="NR188" s="57"/>
      <c r="NS188" s="57"/>
      <c r="NT188" s="57"/>
      <c r="NU188" s="57"/>
      <c r="NV188" s="57"/>
      <c r="NW188" s="57"/>
      <c r="NX188" s="57"/>
      <c r="NY188" s="57"/>
      <c r="NZ188" s="57"/>
      <c r="OA188" s="57"/>
      <c r="OB188" s="57"/>
      <c r="OC188" s="57"/>
      <c r="OD188" s="57"/>
      <c r="OE188" s="57"/>
      <c r="OF188" s="57"/>
      <c r="OG188" s="57"/>
      <c r="OH188" s="57"/>
      <c r="OI188" s="57"/>
      <c r="OJ188" s="57"/>
      <c r="OK188" s="57"/>
      <c r="OL188" s="57"/>
      <c r="OM188" s="57"/>
      <c r="ON188" s="57"/>
      <c r="OO188" s="57"/>
      <c r="OP188" s="57"/>
      <c r="OQ188" s="57"/>
      <c r="OR188" s="57"/>
      <c r="OS188" s="57"/>
      <c r="OT188" s="57"/>
      <c r="OU188" s="57"/>
      <c r="OV188" s="57"/>
      <c r="OW188" s="57"/>
      <c r="OX188" s="57"/>
      <c r="OY188" s="57"/>
      <c r="OZ188" s="57"/>
      <c r="PA188" s="57"/>
      <c r="PB188" s="57"/>
      <c r="PC188" s="57"/>
      <c r="PD188" s="57"/>
      <c r="PE188" s="57"/>
      <c r="PF188" s="57"/>
      <c r="PG188" s="57"/>
      <c r="PH188" s="57"/>
      <c r="PI188" s="57"/>
      <c r="PJ188" s="57"/>
      <c r="PK188" s="57"/>
      <c r="PL188" s="57"/>
      <c r="PM188" s="57"/>
      <c r="PN188" s="57"/>
      <c r="PO188" s="57"/>
      <c r="PP188" s="57"/>
      <c r="PQ188" s="57"/>
      <c r="PR188" s="57"/>
      <c r="PS188" s="57"/>
      <c r="PT188" s="57"/>
      <c r="PU188" s="57"/>
      <c r="PV188" s="57"/>
      <c r="PW188" s="57"/>
      <c r="PX188" s="57"/>
      <c r="PY188" s="57"/>
      <c r="PZ188" s="57"/>
      <c r="QA188" s="57"/>
      <c r="QB188" s="57"/>
      <c r="QC188" s="57"/>
      <c r="QD188" s="57"/>
      <c r="QE188" s="57"/>
      <c r="QF188" s="57"/>
      <c r="QG188" s="57"/>
      <c r="QH188" s="57"/>
      <c r="QI188" s="57"/>
      <c r="QJ188" s="57"/>
      <c r="QK188" s="57"/>
      <c r="QL188" s="57"/>
      <c r="QM188" s="57"/>
      <c r="QN188" s="57"/>
      <c r="QO188" s="57"/>
      <c r="QP188" s="57"/>
      <c r="QQ188" s="57"/>
      <c r="QR188" s="57"/>
      <c r="QS188" s="57"/>
      <c r="QT188" s="57"/>
      <c r="QU188" s="57"/>
      <c r="QV188" s="57"/>
      <c r="QW188" s="57"/>
      <c r="QX188" s="57"/>
      <c r="QY188" s="57"/>
      <c r="QZ188" s="57"/>
      <c r="RA188" s="57"/>
      <c r="RB188" s="57"/>
      <c r="RC188" s="57"/>
      <c r="RD188" s="57"/>
      <c r="RE188" s="57"/>
      <c r="RF188" s="57"/>
      <c r="RG188" s="57"/>
      <c r="RH188" s="57"/>
      <c r="RI188" s="57"/>
      <c r="RJ188" s="57"/>
      <c r="RK188" s="57"/>
      <c r="RL188" s="57"/>
      <c r="RM188" s="57"/>
      <c r="RN188" s="57"/>
      <c r="RO188" s="57"/>
      <c r="RP188" s="57"/>
      <c r="RQ188" s="57"/>
      <c r="RR188" s="57"/>
      <c r="RS188" s="57"/>
      <c r="RT188" s="57"/>
      <c r="RU188" s="57"/>
      <c r="RV188" s="57"/>
      <c r="RW188" s="57"/>
      <c r="RX188" s="57"/>
      <c r="RY188" s="57"/>
      <c r="RZ188" s="57"/>
      <c r="SA188" s="57"/>
      <c r="SB188" s="57"/>
      <c r="SC188" s="57"/>
      <c r="SD188" s="57"/>
      <c r="SE188" s="57"/>
      <c r="SF188" s="57"/>
      <c r="SG188" s="57"/>
      <c r="SH188" s="57"/>
      <c r="SI188" s="57"/>
      <c r="SJ188" s="57"/>
      <c r="SK188" s="57"/>
      <c r="SL188" s="57"/>
      <c r="SM188" s="57"/>
      <c r="SN188" s="57"/>
      <c r="SO188" s="57"/>
      <c r="SP188" s="57"/>
      <c r="SQ188" s="57"/>
      <c r="SR188" s="57"/>
      <c r="SS188" s="57"/>
      <c r="ST188" s="57"/>
      <c r="SU188" s="57"/>
      <c r="SV188" s="57"/>
      <c r="SW188" s="57"/>
      <c r="SX188" s="57"/>
      <c r="SY188" s="57"/>
      <c r="SZ188" s="57"/>
      <c r="TA188" s="57"/>
      <c r="TB188" s="57"/>
      <c r="TC188" s="57"/>
      <c r="TD188" s="57"/>
      <c r="TE188" s="57"/>
      <c r="TF188" s="57"/>
      <c r="TG188" s="57"/>
      <c r="TH188" s="57"/>
      <c r="TI188" s="57"/>
      <c r="TJ188" s="57"/>
      <c r="TK188" s="57"/>
      <c r="TL188" s="57"/>
      <c r="TM188" s="57"/>
      <c r="TN188" s="57"/>
      <c r="TO188" s="57"/>
      <c r="TP188" s="57"/>
      <c r="TQ188" s="57"/>
      <c r="TR188" s="57"/>
      <c r="TS188" s="57"/>
      <c r="TT188" s="57"/>
      <c r="TU188" s="57"/>
      <c r="TV188" s="57"/>
      <c r="TW188" s="57"/>
      <c r="TX188" s="57"/>
      <c r="TY188" s="57"/>
      <c r="TZ188" s="57"/>
      <c r="UA188" s="57"/>
      <c r="UB188" s="57"/>
      <c r="UC188" s="57"/>
      <c r="UD188" s="57"/>
      <c r="UE188" s="57"/>
      <c r="UF188" s="57"/>
      <c r="UG188" s="57"/>
      <c r="UH188" s="57"/>
      <c r="UI188" s="57"/>
      <c r="UJ188" s="57"/>
      <c r="UK188" s="57"/>
      <c r="UL188" s="57"/>
      <c r="UM188" s="57"/>
      <c r="UN188" s="57"/>
      <c r="UO188" s="57"/>
      <c r="UP188" s="57"/>
      <c r="UQ188" s="57"/>
      <c r="UR188" s="57"/>
      <c r="US188" s="57"/>
      <c r="UT188" s="57"/>
      <c r="UU188" s="57"/>
      <c r="UV188" s="57"/>
      <c r="UW188" s="57"/>
      <c r="UX188" s="57"/>
      <c r="UY188" s="57"/>
      <c r="UZ188" s="57"/>
      <c r="VA188" s="57"/>
      <c r="VB188" s="57"/>
      <c r="VC188" s="57"/>
      <c r="VD188" s="57"/>
      <c r="VE188" s="57"/>
      <c r="VF188" s="57"/>
      <c r="VG188" s="57"/>
      <c r="VH188" s="57"/>
      <c r="VI188" s="57"/>
      <c r="VJ188" s="57"/>
      <c r="VK188" s="57"/>
      <c r="VL188" s="57"/>
      <c r="VM188" s="57"/>
      <c r="VN188" s="57"/>
      <c r="VO188" s="57"/>
      <c r="VP188" s="57"/>
      <c r="VQ188" s="57"/>
      <c r="VR188" s="57"/>
      <c r="VS188" s="57"/>
      <c r="VT188" s="57"/>
      <c r="VU188" s="57"/>
      <c r="VV188" s="57"/>
      <c r="VW188" s="57"/>
      <c r="VX188" s="57"/>
      <c r="VY188" s="57"/>
      <c r="VZ188" s="57"/>
      <c r="WA188" s="57"/>
      <c r="WB188" s="57"/>
      <c r="WC188" s="57"/>
      <c r="WD188" s="57"/>
      <c r="WE188" s="57"/>
      <c r="WF188" s="57"/>
      <c r="WG188" s="57"/>
      <c r="WH188" s="57"/>
      <c r="WI188" s="57"/>
      <c r="WJ188" s="57"/>
      <c r="WK188" s="57"/>
      <c r="WL188" s="57"/>
      <c r="WM188" s="57"/>
      <c r="WN188" s="57"/>
      <c r="WO188" s="57"/>
      <c r="WP188" s="57"/>
      <c r="WQ188" s="57"/>
      <c r="WR188" s="57"/>
      <c r="WS188" s="57"/>
      <c r="WT188" s="57"/>
      <c r="WU188" s="57"/>
      <c r="WV188" s="57"/>
      <c r="WW188" s="57"/>
      <c r="WX188" s="57"/>
      <c r="WY188" s="57"/>
      <c r="WZ188" s="57"/>
      <c r="XA188" s="57"/>
      <c r="XB188" s="57"/>
      <c r="XC188" s="57"/>
      <c r="XD188" s="57"/>
      <c r="XE188" s="57"/>
      <c r="XF188" s="57"/>
      <c r="XG188" s="57"/>
      <c r="XH188" s="57"/>
      <c r="XI188" s="57"/>
      <c r="XJ188" s="57"/>
      <c r="XK188" s="57"/>
      <c r="XL188" s="57"/>
      <c r="XM188" s="57"/>
      <c r="XN188" s="57"/>
      <c r="XO188" s="57"/>
      <c r="XP188" s="57"/>
      <c r="XQ188" s="57"/>
      <c r="XR188" s="57"/>
      <c r="XS188" s="57"/>
      <c r="XT188" s="57"/>
      <c r="XU188" s="57"/>
      <c r="XV188" s="57"/>
      <c r="XW188" s="57"/>
      <c r="XX188" s="57"/>
      <c r="XY188" s="57"/>
      <c r="XZ188" s="57"/>
      <c r="YA188" s="57"/>
      <c r="YB188" s="57"/>
      <c r="YC188" s="57"/>
      <c r="YD188" s="57"/>
      <c r="YE188" s="57"/>
      <c r="YF188" s="57"/>
      <c r="YG188" s="57"/>
      <c r="YH188" s="57"/>
      <c r="YI188" s="57"/>
      <c r="YJ188" s="57"/>
      <c r="YK188" s="57"/>
      <c r="YL188" s="57"/>
      <c r="YM188" s="57"/>
      <c r="YN188" s="57"/>
      <c r="YO188" s="57"/>
      <c r="YP188" s="57"/>
      <c r="YQ188" s="57"/>
      <c r="YR188" s="57"/>
      <c r="YS188" s="57"/>
      <c r="YT188" s="57"/>
      <c r="YU188" s="57"/>
      <c r="YV188" s="57"/>
      <c r="YW188" s="57"/>
      <c r="YX188" s="57"/>
      <c r="YY188" s="57"/>
    </row>
    <row r="189" spans="2:675" x14ac:dyDescent="0.25">
      <c r="B189" s="155"/>
      <c r="C189" s="61">
        <f t="shared" si="6"/>
        <v>187</v>
      </c>
      <c r="D189" s="57"/>
      <c r="E189" s="57"/>
      <c r="F189" s="57">
        <f t="shared" ca="1" si="5"/>
        <v>0</v>
      </c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>
        <v>0</v>
      </c>
      <c r="V189" s="57">
        <v>0</v>
      </c>
      <c r="W189" s="57">
        <v>0</v>
      </c>
      <c r="X189" s="57"/>
      <c r="Y189" s="57"/>
      <c r="Z189" s="57">
        <v>0</v>
      </c>
      <c r="AA189" s="57">
        <v>0</v>
      </c>
      <c r="AB189" s="57">
        <v>0</v>
      </c>
      <c r="AC189" s="57">
        <v>0</v>
      </c>
      <c r="AD189" s="57">
        <v>0</v>
      </c>
      <c r="AE189" s="57"/>
      <c r="AF189" s="57">
        <v>0</v>
      </c>
      <c r="AG189" s="57">
        <v>0</v>
      </c>
      <c r="AH189" s="57">
        <v>0</v>
      </c>
      <c r="AI189" s="57">
        <v>0</v>
      </c>
      <c r="AJ189" s="57">
        <v>0</v>
      </c>
      <c r="AK189" s="57">
        <v>0</v>
      </c>
      <c r="AL189" s="57">
        <v>0</v>
      </c>
      <c r="AM189" s="57">
        <v>0</v>
      </c>
      <c r="AN189" s="57">
        <v>0</v>
      </c>
      <c r="AO189" s="57">
        <v>0</v>
      </c>
      <c r="AP189" s="57">
        <v>0</v>
      </c>
      <c r="AQ189" s="57">
        <v>0</v>
      </c>
      <c r="AR189" s="57">
        <v>0</v>
      </c>
      <c r="AS189" s="57"/>
      <c r="AT189" s="57">
        <v>0</v>
      </c>
      <c r="AU189" s="57">
        <v>0</v>
      </c>
      <c r="AV189" s="57">
        <v>0</v>
      </c>
      <c r="AW189" s="57">
        <v>0</v>
      </c>
      <c r="AX189" s="57">
        <v>0</v>
      </c>
      <c r="AY189" s="57">
        <v>0</v>
      </c>
      <c r="AZ189" s="57">
        <v>0</v>
      </c>
      <c r="BA189" s="57">
        <v>0</v>
      </c>
      <c r="BB189" s="57">
        <v>0</v>
      </c>
      <c r="BC189" s="57">
        <v>0</v>
      </c>
      <c r="BD189" s="57">
        <v>0</v>
      </c>
      <c r="BE189" s="57">
        <v>0</v>
      </c>
      <c r="BF189" s="57">
        <v>0</v>
      </c>
      <c r="BG189" s="57">
        <v>0</v>
      </c>
      <c r="BH189" s="57">
        <v>0</v>
      </c>
      <c r="BI189" s="57">
        <v>0</v>
      </c>
      <c r="BJ189" s="57"/>
      <c r="BK189" s="57"/>
      <c r="BL189" s="57">
        <v>0</v>
      </c>
      <c r="BM189" s="57">
        <v>0</v>
      </c>
      <c r="BN189" s="57">
        <v>0</v>
      </c>
      <c r="BO189" s="57">
        <v>0</v>
      </c>
      <c r="BP189" s="57">
        <v>0</v>
      </c>
      <c r="BQ189" s="57">
        <v>0</v>
      </c>
      <c r="BR189" s="57">
        <v>0</v>
      </c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  <c r="DC189" s="57"/>
      <c r="DD189" s="57"/>
      <c r="DE189" s="57"/>
      <c r="DF189" s="57"/>
      <c r="DG189" s="57"/>
      <c r="DH189" s="57"/>
      <c r="DI189" s="57"/>
      <c r="DJ189" s="57"/>
      <c r="DK189" s="57"/>
      <c r="DL189" s="57"/>
      <c r="DM189" s="57"/>
      <c r="DN189" s="57"/>
      <c r="DO189" s="57"/>
      <c r="DP189" s="57"/>
      <c r="DQ189" s="57"/>
      <c r="DR189" s="57"/>
      <c r="DS189" s="57"/>
      <c r="DT189" s="57"/>
      <c r="DU189" s="57"/>
      <c r="DV189" s="57"/>
      <c r="DW189" s="57"/>
      <c r="DX189" s="57"/>
      <c r="DY189" s="57"/>
      <c r="DZ189" s="57"/>
      <c r="EA189" s="57"/>
      <c r="EB189" s="57"/>
      <c r="EC189" s="57"/>
      <c r="ED189" s="57"/>
      <c r="EE189" s="57"/>
      <c r="EF189" s="57"/>
      <c r="EG189" s="57"/>
      <c r="EH189" s="57"/>
      <c r="EI189" s="57"/>
      <c r="EJ189" s="57"/>
      <c r="EK189" s="57"/>
      <c r="EL189" s="57"/>
      <c r="EM189" s="57"/>
      <c r="EN189" s="57"/>
      <c r="EO189" s="57"/>
      <c r="EP189" s="57"/>
      <c r="EQ189" s="57"/>
      <c r="ER189" s="57"/>
      <c r="ES189" s="57"/>
      <c r="ET189" s="57"/>
      <c r="EU189" s="57"/>
      <c r="EV189" s="57"/>
      <c r="EW189" s="57"/>
      <c r="EX189" s="57"/>
      <c r="EY189" s="57"/>
      <c r="EZ189" s="57"/>
      <c r="FA189" s="57"/>
      <c r="FB189" s="57"/>
      <c r="FC189" s="57"/>
      <c r="FD189" s="57"/>
      <c r="FE189" s="57"/>
      <c r="FF189" s="57"/>
      <c r="FG189" s="57"/>
      <c r="FH189" s="57"/>
      <c r="FI189" s="57"/>
      <c r="FJ189" s="57"/>
      <c r="FK189" s="57"/>
      <c r="FL189" s="57"/>
      <c r="FM189" s="57"/>
      <c r="FN189" s="57"/>
      <c r="FO189" s="57"/>
      <c r="FP189" s="57"/>
      <c r="FQ189" s="57"/>
      <c r="FR189" s="57"/>
      <c r="FS189" s="57"/>
      <c r="FT189" s="57"/>
      <c r="FU189" s="57"/>
      <c r="FV189" s="57"/>
      <c r="FW189" s="57"/>
      <c r="FX189" s="57"/>
      <c r="FY189" s="57"/>
      <c r="FZ189" s="57"/>
      <c r="GA189" s="57"/>
      <c r="GB189" s="57"/>
      <c r="GC189" s="57"/>
      <c r="GD189" s="57"/>
      <c r="GE189" s="57"/>
      <c r="GF189" s="57"/>
      <c r="GG189" s="57"/>
      <c r="GH189" s="57"/>
      <c r="GI189" s="57"/>
      <c r="GJ189" s="57"/>
      <c r="GK189" s="57"/>
      <c r="GL189" s="57"/>
      <c r="GM189" s="57"/>
      <c r="GN189" s="57"/>
      <c r="GO189" s="57"/>
      <c r="GP189" s="57"/>
      <c r="GQ189" s="57"/>
      <c r="GR189" s="57"/>
      <c r="GS189" s="57"/>
      <c r="GT189" s="57"/>
      <c r="GU189" s="57"/>
      <c r="GV189" s="57"/>
      <c r="GW189" s="57"/>
      <c r="GX189" s="57"/>
      <c r="GY189" s="57"/>
      <c r="GZ189" s="57"/>
      <c r="HA189" s="57"/>
      <c r="HB189" s="57"/>
      <c r="HC189" s="57"/>
      <c r="HD189" s="57"/>
      <c r="HE189" s="57"/>
      <c r="HF189" s="57"/>
      <c r="HG189" s="57"/>
      <c r="HH189" s="57"/>
      <c r="HI189" s="57"/>
      <c r="HJ189" s="57"/>
      <c r="HK189" s="57"/>
      <c r="HL189" s="57"/>
      <c r="HM189" s="57"/>
      <c r="HN189" s="57"/>
      <c r="HO189" s="57"/>
      <c r="HP189" s="57"/>
      <c r="HQ189" s="57"/>
      <c r="HR189" s="57"/>
      <c r="HS189" s="57"/>
      <c r="HT189" s="57"/>
      <c r="HU189" s="57"/>
      <c r="HV189" s="57"/>
      <c r="HW189" s="57"/>
      <c r="HX189" s="57"/>
      <c r="HY189" s="57"/>
      <c r="HZ189" s="57"/>
      <c r="IA189" s="57"/>
      <c r="IB189" s="57"/>
      <c r="IC189" s="57"/>
      <c r="ID189" s="57"/>
      <c r="IE189" s="57"/>
      <c r="IF189" s="57"/>
      <c r="IG189" s="57"/>
      <c r="IH189" s="57"/>
      <c r="II189" s="57"/>
      <c r="IJ189" s="57"/>
      <c r="IK189" s="57"/>
      <c r="IL189" s="57"/>
      <c r="IM189" s="57"/>
      <c r="IN189" s="57"/>
      <c r="IO189" s="57"/>
      <c r="IP189" s="57"/>
      <c r="IQ189" s="57"/>
      <c r="IR189" s="57"/>
      <c r="IS189" s="57"/>
      <c r="IT189" s="57"/>
      <c r="IU189" s="57"/>
      <c r="IV189" s="57"/>
      <c r="IW189" s="57"/>
      <c r="IX189" s="57"/>
      <c r="IY189" s="57"/>
      <c r="IZ189" s="57"/>
      <c r="JA189" s="57"/>
      <c r="JB189" s="57"/>
      <c r="JC189" s="57"/>
      <c r="JD189" s="57"/>
      <c r="JE189" s="57"/>
      <c r="JF189" s="57"/>
      <c r="JG189" s="57"/>
      <c r="JH189" s="57"/>
      <c r="JI189" s="57"/>
      <c r="JJ189" s="57"/>
      <c r="JK189" s="57"/>
      <c r="JL189" s="57"/>
      <c r="JM189" s="57"/>
      <c r="JN189" s="57"/>
      <c r="JO189" s="57"/>
      <c r="JP189" s="57"/>
      <c r="JQ189" s="57"/>
      <c r="JR189" s="57"/>
      <c r="JS189" s="57"/>
      <c r="JT189" s="57"/>
      <c r="JU189" s="57"/>
      <c r="JV189" s="57"/>
      <c r="JW189" s="57"/>
      <c r="JX189" s="57"/>
      <c r="JY189" s="57"/>
      <c r="JZ189" s="57"/>
      <c r="KA189" s="57"/>
      <c r="KB189" s="57"/>
      <c r="KC189" s="57"/>
      <c r="KD189" s="57"/>
      <c r="KE189" s="57"/>
      <c r="KF189" s="57"/>
      <c r="KG189" s="57"/>
      <c r="KH189" s="57"/>
      <c r="KI189" s="57"/>
      <c r="KJ189" s="57"/>
      <c r="KK189" s="57"/>
      <c r="KL189" s="57"/>
      <c r="KM189" s="57"/>
      <c r="KN189" s="57"/>
      <c r="KO189" s="57"/>
      <c r="KP189" s="57"/>
      <c r="KQ189" s="57"/>
      <c r="KR189" s="57"/>
      <c r="KS189" s="57"/>
      <c r="KT189" s="57"/>
      <c r="KU189" s="57"/>
      <c r="KV189" s="57"/>
      <c r="KW189" s="57"/>
      <c r="KX189" s="57"/>
      <c r="KY189" s="57"/>
      <c r="KZ189" s="57"/>
      <c r="LA189" s="57"/>
      <c r="LB189" s="57"/>
      <c r="LC189" s="57"/>
      <c r="LD189" s="57"/>
      <c r="LE189" s="57"/>
      <c r="LF189" s="57"/>
      <c r="LG189" s="57"/>
      <c r="LH189" s="57"/>
      <c r="LI189" s="57"/>
      <c r="LJ189" s="57"/>
      <c r="LK189" s="57"/>
      <c r="LL189" s="57"/>
      <c r="LM189" s="57"/>
      <c r="LN189" s="57"/>
      <c r="LO189" s="57"/>
      <c r="LP189" s="57"/>
      <c r="LQ189" s="57"/>
      <c r="LR189" s="57"/>
      <c r="LS189" s="57"/>
      <c r="LT189" s="57"/>
      <c r="LU189" s="57"/>
      <c r="LV189" s="57"/>
      <c r="LW189" s="57"/>
      <c r="LX189" s="57"/>
      <c r="LY189" s="57"/>
      <c r="LZ189" s="57"/>
      <c r="MA189" s="57"/>
      <c r="MB189" s="57"/>
      <c r="MC189" s="57"/>
      <c r="MD189" s="57"/>
      <c r="ME189" s="57"/>
      <c r="MF189" s="57"/>
      <c r="MG189" s="57"/>
      <c r="MH189" s="57"/>
      <c r="MI189" s="57"/>
      <c r="MJ189" s="57"/>
      <c r="MK189" s="57"/>
      <c r="ML189" s="57"/>
      <c r="MM189" s="57"/>
      <c r="MN189" s="57"/>
      <c r="MO189" s="57"/>
      <c r="MP189" s="57"/>
      <c r="MQ189" s="57"/>
      <c r="MR189" s="57"/>
      <c r="MS189" s="57"/>
      <c r="MT189" s="57"/>
      <c r="MU189" s="57"/>
      <c r="MV189" s="57"/>
      <c r="MW189" s="57"/>
      <c r="MX189" s="57"/>
      <c r="MY189" s="57"/>
      <c r="MZ189" s="57"/>
      <c r="NA189" s="57"/>
      <c r="NB189" s="57"/>
      <c r="NC189" s="57"/>
      <c r="ND189" s="57"/>
      <c r="NE189" s="57"/>
      <c r="NF189" s="57"/>
      <c r="NG189" s="57"/>
      <c r="NH189" s="57"/>
      <c r="NI189" s="57"/>
      <c r="NJ189" s="57"/>
      <c r="NK189" s="57"/>
      <c r="NL189" s="57"/>
      <c r="NM189" s="57"/>
      <c r="NN189" s="57"/>
      <c r="NO189" s="57"/>
      <c r="NP189" s="57"/>
      <c r="NQ189" s="57"/>
      <c r="NR189" s="57"/>
      <c r="NS189" s="57"/>
      <c r="NT189" s="57"/>
      <c r="NU189" s="57"/>
      <c r="NV189" s="57"/>
      <c r="NW189" s="57"/>
      <c r="NX189" s="57"/>
      <c r="NY189" s="57"/>
      <c r="NZ189" s="57"/>
      <c r="OA189" s="57"/>
      <c r="OB189" s="57"/>
      <c r="OC189" s="57"/>
      <c r="OD189" s="57"/>
      <c r="OE189" s="57"/>
      <c r="OF189" s="57"/>
      <c r="OG189" s="57"/>
      <c r="OH189" s="57"/>
      <c r="OI189" s="57"/>
      <c r="OJ189" s="57"/>
      <c r="OK189" s="57"/>
      <c r="OL189" s="57"/>
      <c r="OM189" s="57"/>
      <c r="ON189" s="57"/>
      <c r="OO189" s="57"/>
      <c r="OP189" s="57"/>
      <c r="OQ189" s="57"/>
      <c r="OR189" s="57"/>
      <c r="OS189" s="57"/>
      <c r="OT189" s="57"/>
      <c r="OU189" s="57"/>
      <c r="OV189" s="57"/>
      <c r="OW189" s="57"/>
      <c r="OX189" s="57"/>
      <c r="OY189" s="57"/>
      <c r="OZ189" s="57"/>
      <c r="PA189" s="57"/>
      <c r="PB189" s="57"/>
      <c r="PC189" s="57"/>
      <c r="PD189" s="57"/>
      <c r="PE189" s="57"/>
      <c r="PF189" s="57"/>
      <c r="PG189" s="57"/>
      <c r="PH189" s="57"/>
      <c r="PI189" s="57"/>
      <c r="PJ189" s="57"/>
      <c r="PK189" s="57"/>
      <c r="PL189" s="57"/>
      <c r="PM189" s="57"/>
      <c r="PN189" s="57"/>
      <c r="PO189" s="57"/>
      <c r="PP189" s="57"/>
      <c r="PQ189" s="57"/>
      <c r="PR189" s="57"/>
      <c r="PS189" s="57"/>
      <c r="PT189" s="57"/>
      <c r="PU189" s="57"/>
      <c r="PV189" s="57"/>
      <c r="PW189" s="57"/>
      <c r="PX189" s="57"/>
      <c r="PY189" s="57"/>
      <c r="PZ189" s="57"/>
      <c r="QA189" s="57"/>
      <c r="QB189" s="57"/>
      <c r="QC189" s="57"/>
      <c r="QD189" s="57"/>
      <c r="QE189" s="57"/>
      <c r="QF189" s="57"/>
      <c r="QG189" s="57"/>
      <c r="QH189" s="57"/>
      <c r="QI189" s="57"/>
      <c r="QJ189" s="57"/>
      <c r="QK189" s="57"/>
      <c r="QL189" s="57"/>
      <c r="QM189" s="57"/>
      <c r="QN189" s="57"/>
      <c r="QO189" s="57"/>
      <c r="QP189" s="57"/>
      <c r="QQ189" s="57"/>
      <c r="QR189" s="57"/>
      <c r="QS189" s="57"/>
      <c r="QT189" s="57"/>
      <c r="QU189" s="57"/>
      <c r="QV189" s="57"/>
      <c r="QW189" s="57"/>
      <c r="QX189" s="57"/>
      <c r="QY189" s="57"/>
      <c r="QZ189" s="57"/>
      <c r="RA189" s="57"/>
      <c r="RB189" s="57"/>
      <c r="RC189" s="57"/>
      <c r="RD189" s="57"/>
      <c r="RE189" s="57"/>
      <c r="RF189" s="57"/>
      <c r="RG189" s="57"/>
      <c r="RH189" s="57"/>
      <c r="RI189" s="57"/>
      <c r="RJ189" s="57"/>
      <c r="RK189" s="57"/>
      <c r="RL189" s="57"/>
      <c r="RM189" s="57"/>
      <c r="RN189" s="57"/>
      <c r="RO189" s="57"/>
      <c r="RP189" s="57"/>
      <c r="RQ189" s="57"/>
      <c r="RR189" s="57"/>
      <c r="RS189" s="57"/>
      <c r="RT189" s="57"/>
      <c r="RU189" s="57"/>
      <c r="RV189" s="57"/>
      <c r="RW189" s="57"/>
      <c r="RX189" s="57"/>
      <c r="RY189" s="57"/>
      <c r="RZ189" s="57"/>
      <c r="SA189" s="57"/>
      <c r="SB189" s="57"/>
      <c r="SC189" s="57"/>
      <c r="SD189" s="57"/>
      <c r="SE189" s="57"/>
      <c r="SF189" s="57"/>
      <c r="SG189" s="57"/>
      <c r="SH189" s="57"/>
      <c r="SI189" s="57"/>
      <c r="SJ189" s="57"/>
      <c r="SK189" s="57"/>
      <c r="SL189" s="57"/>
      <c r="SM189" s="57"/>
      <c r="SN189" s="57"/>
      <c r="SO189" s="57"/>
      <c r="SP189" s="57"/>
      <c r="SQ189" s="57"/>
      <c r="SR189" s="57"/>
      <c r="SS189" s="57"/>
      <c r="ST189" s="57"/>
      <c r="SU189" s="57"/>
      <c r="SV189" s="57"/>
      <c r="SW189" s="57"/>
      <c r="SX189" s="57"/>
      <c r="SY189" s="57"/>
      <c r="SZ189" s="57"/>
      <c r="TA189" s="57"/>
      <c r="TB189" s="57"/>
      <c r="TC189" s="57"/>
      <c r="TD189" s="57"/>
      <c r="TE189" s="57"/>
      <c r="TF189" s="57"/>
      <c r="TG189" s="57"/>
      <c r="TH189" s="57"/>
      <c r="TI189" s="57"/>
      <c r="TJ189" s="57"/>
      <c r="TK189" s="57"/>
      <c r="TL189" s="57"/>
      <c r="TM189" s="57"/>
      <c r="TN189" s="57"/>
      <c r="TO189" s="57"/>
      <c r="TP189" s="57"/>
      <c r="TQ189" s="57"/>
      <c r="TR189" s="57"/>
      <c r="TS189" s="57"/>
      <c r="TT189" s="57"/>
      <c r="TU189" s="57"/>
      <c r="TV189" s="57"/>
      <c r="TW189" s="57"/>
      <c r="TX189" s="57"/>
      <c r="TY189" s="57"/>
      <c r="TZ189" s="57"/>
      <c r="UA189" s="57"/>
      <c r="UB189" s="57"/>
      <c r="UC189" s="57"/>
      <c r="UD189" s="57"/>
      <c r="UE189" s="57"/>
      <c r="UF189" s="57"/>
      <c r="UG189" s="57"/>
      <c r="UH189" s="57"/>
      <c r="UI189" s="57"/>
      <c r="UJ189" s="57"/>
      <c r="UK189" s="57"/>
      <c r="UL189" s="57"/>
      <c r="UM189" s="57"/>
      <c r="UN189" s="57"/>
      <c r="UO189" s="57"/>
      <c r="UP189" s="57"/>
      <c r="UQ189" s="57"/>
      <c r="UR189" s="57"/>
      <c r="US189" s="57"/>
      <c r="UT189" s="57"/>
      <c r="UU189" s="57"/>
      <c r="UV189" s="57"/>
      <c r="UW189" s="57"/>
      <c r="UX189" s="57"/>
      <c r="UY189" s="57"/>
      <c r="UZ189" s="57"/>
      <c r="VA189" s="57"/>
      <c r="VB189" s="57"/>
      <c r="VC189" s="57"/>
      <c r="VD189" s="57"/>
      <c r="VE189" s="57"/>
      <c r="VF189" s="57"/>
      <c r="VG189" s="57"/>
      <c r="VH189" s="57"/>
      <c r="VI189" s="57"/>
      <c r="VJ189" s="57"/>
      <c r="VK189" s="57"/>
      <c r="VL189" s="57"/>
      <c r="VM189" s="57"/>
      <c r="VN189" s="57"/>
      <c r="VO189" s="57"/>
      <c r="VP189" s="57"/>
      <c r="VQ189" s="57"/>
      <c r="VR189" s="57"/>
      <c r="VS189" s="57"/>
      <c r="VT189" s="57"/>
      <c r="VU189" s="57"/>
      <c r="VV189" s="57"/>
      <c r="VW189" s="57"/>
      <c r="VX189" s="57"/>
      <c r="VY189" s="57"/>
      <c r="VZ189" s="57"/>
      <c r="WA189" s="57"/>
      <c r="WB189" s="57"/>
      <c r="WC189" s="57"/>
      <c r="WD189" s="57"/>
      <c r="WE189" s="57"/>
      <c r="WF189" s="57"/>
      <c r="WG189" s="57"/>
      <c r="WH189" s="57"/>
      <c r="WI189" s="57"/>
      <c r="WJ189" s="57"/>
      <c r="WK189" s="57"/>
      <c r="WL189" s="57"/>
      <c r="WM189" s="57"/>
      <c r="WN189" s="57"/>
      <c r="WO189" s="57"/>
      <c r="WP189" s="57"/>
      <c r="WQ189" s="57"/>
      <c r="WR189" s="57"/>
      <c r="WS189" s="57"/>
      <c r="WT189" s="57"/>
      <c r="WU189" s="57"/>
      <c r="WV189" s="57"/>
      <c r="WW189" s="57"/>
      <c r="WX189" s="57"/>
      <c r="WY189" s="57"/>
      <c r="WZ189" s="57"/>
      <c r="XA189" s="57"/>
      <c r="XB189" s="57"/>
      <c r="XC189" s="57"/>
      <c r="XD189" s="57"/>
      <c r="XE189" s="57"/>
      <c r="XF189" s="57"/>
      <c r="XG189" s="57"/>
      <c r="XH189" s="57"/>
      <c r="XI189" s="57"/>
      <c r="XJ189" s="57"/>
      <c r="XK189" s="57"/>
      <c r="XL189" s="57"/>
      <c r="XM189" s="57"/>
      <c r="XN189" s="57"/>
      <c r="XO189" s="57"/>
      <c r="XP189" s="57"/>
      <c r="XQ189" s="57"/>
      <c r="XR189" s="57"/>
      <c r="XS189" s="57"/>
      <c r="XT189" s="57"/>
      <c r="XU189" s="57"/>
      <c r="XV189" s="57"/>
      <c r="XW189" s="57"/>
      <c r="XX189" s="57"/>
      <c r="XY189" s="57"/>
      <c r="XZ189" s="57"/>
      <c r="YA189" s="57"/>
      <c r="YB189" s="57"/>
      <c r="YC189" s="57"/>
      <c r="YD189" s="57"/>
      <c r="YE189" s="57"/>
      <c r="YF189" s="57"/>
      <c r="YG189" s="57"/>
      <c r="YH189" s="57"/>
      <c r="YI189" s="57"/>
      <c r="YJ189" s="57"/>
      <c r="YK189" s="57"/>
      <c r="YL189" s="57"/>
      <c r="YM189" s="57"/>
      <c r="YN189" s="57"/>
      <c r="YO189" s="57"/>
      <c r="YP189" s="57"/>
      <c r="YQ189" s="57"/>
      <c r="YR189" s="57"/>
      <c r="YS189" s="57"/>
      <c r="YT189" s="57"/>
      <c r="YU189" s="57"/>
      <c r="YV189" s="57"/>
      <c r="YW189" s="57"/>
      <c r="YX189" s="57"/>
      <c r="YY189" s="57"/>
    </row>
    <row r="190" spans="2:675" x14ac:dyDescent="0.25">
      <c r="B190" s="155"/>
      <c r="C190" s="61">
        <f t="shared" si="6"/>
        <v>188</v>
      </c>
      <c r="D190" s="57"/>
      <c r="E190" s="57"/>
      <c r="F190" s="57">
        <f t="shared" ca="1" si="5"/>
        <v>0</v>
      </c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>
        <v>0</v>
      </c>
      <c r="V190" s="57">
        <v>0</v>
      </c>
      <c r="W190" s="57">
        <v>0</v>
      </c>
      <c r="X190" s="57"/>
      <c r="Y190" s="57"/>
      <c r="Z190" s="57">
        <v>0</v>
      </c>
      <c r="AA190" s="57">
        <v>0</v>
      </c>
      <c r="AB190" s="57">
        <v>0</v>
      </c>
      <c r="AC190" s="57">
        <v>0</v>
      </c>
      <c r="AD190" s="57">
        <v>0</v>
      </c>
      <c r="AE190" s="57"/>
      <c r="AF190" s="57">
        <v>0</v>
      </c>
      <c r="AG190" s="57">
        <v>0</v>
      </c>
      <c r="AH190" s="57">
        <v>0</v>
      </c>
      <c r="AI190" s="57">
        <v>0</v>
      </c>
      <c r="AJ190" s="57">
        <v>0</v>
      </c>
      <c r="AK190" s="57">
        <v>0</v>
      </c>
      <c r="AL190" s="57">
        <v>0</v>
      </c>
      <c r="AM190" s="57">
        <v>0</v>
      </c>
      <c r="AN190" s="57">
        <v>0</v>
      </c>
      <c r="AO190" s="57">
        <v>0</v>
      </c>
      <c r="AP190" s="57">
        <v>0</v>
      </c>
      <c r="AQ190" s="57">
        <v>0</v>
      </c>
      <c r="AR190" s="57">
        <v>0</v>
      </c>
      <c r="AS190" s="57"/>
      <c r="AT190" s="57">
        <v>0</v>
      </c>
      <c r="AU190" s="57">
        <v>0</v>
      </c>
      <c r="AV190" s="57">
        <v>0</v>
      </c>
      <c r="AW190" s="57">
        <v>0</v>
      </c>
      <c r="AX190" s="57">
        <v>0</v>
      </c>
      <c r="AY190" s="57">
        <v>0</v>
      </c>
      <c r="AZ190" s="57">
        <v>0</v>
      </c>
      <c r="BA190" s="57">
        <v>0</v>
      </c>
      <c r="BB190" s="57">
        <v>0</v>
      </c>
      <c r="BC190" s="57">
        <v>0</v>
      </c>
      <c r="BD190" s="57">
        <v>0</v>
      </c>
      <c r="BE190" s="57">
        <v>0</v>
      </c>
      <c r="BF190" s="57">
        <v>0</v>
      </c>
      <c r="BG190" s="57">
        <v>0</v>
      </c>
      <c r="BH190" s="57">
        <v>0</v>
      </c>
      <c r="BI190" s="57">
        <v>0</v>
      </c>
      <c r="BJ190" s="57"/>
      <c r="BK190" s="57"/>
      <c r="BL190" s="57">
        <v>0</v>
      </c>
      <c r="BM190" s="57">
        <v>0</v>
      </c>
      <c r="BN190" s="57">
        <v>0</v>
      </c>
      <c r="BO190" s="57">
        <v>0</v>
      </c>
      <c r="BP190" s="57">
        <v>0</v>
      </c>
      <c r="BQ190" s="57">
        <v>0</v>
      </c>
      <c r="BR190" s="57">
        <v>0</v>
      </c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  <c r="DF190" s="57"/>
      <c r="DG190" s="57"/>
      <c r="DH190" s="57"/>
      <c r="DI190" s="57"/>
      <c r="DJ190" s="57"/>
      <c r="DK190" s="57"/>
      <c r="DL190" s="57"/>
      <c r="DM190" s="57"/>
      <c r="DN190" s="57"/>
      <c r="DO190" s="57"/>
      <c r="DP190" s="57"/>
      <c r="DQ190" s="57"/>
      <c r="DR190" s="57"/>
      <c r="DS190" s="57"/>
      <c r="DT190" s="57"/>
      <c r="DU190" s="57"/>
      <c r="DV190" s="57"/>
      <c r="DW190" s="57"/>
      <c r="DX190" s="57"/>
      <c r="DY190" s="57"/>
      <c r="DZ190" s="57"/>
      <c r="EA190" s="57"/>
      <c r="EB190" s="57"/>
      <c r="EC190" s="57"/>
      <c r="ED190" s="57"/>
      <c r="EE190" s="57"/>
      <c r="EF190" s="57"/>
      <c r="EG190" s="57"/>
      <c r="EH190" s="57"/>
      <c r="EI190" s="57"/>
      <c r="EJ190" s="57"/>
      <c r="EK190" s="57"/>
      <c r="EL190" s="57"/>
      <c r="EM190" s="57"/>
      <c r="EN190" s="57"/>
      <c r="EO190" s="57"/>
      <c r="EP190" s="57"/>
      <c r="EQ190" s="57"/>
      <c r="ER190" s="57"/>
      <c r="ES190" s="57"/>
      <c r="ET190" s="57"/>
      <c r="EU190" s="57"/>
      <c r="EV190" s="57"/>
      <c r="EW190" s="57"/>
      <c r="EX190" s="57"/>
      <c r="EY190" s="57"/>
      <c r="EZ190" s="57"/>
      <c r="FA190" s="57"/>
      <c r="FB190" s="57"/>
      <c r="FC190" s="57"/>
      <c r="FD190" s="57"/>
      <c r="FE190" s="57"/>
      <c r="FF190" s="57"/>
      <c r="FG190" s="57"/>
      <c r="FH190" s="57"/>
      <c r="FI190" s="57"/>
      <c r="FJ190" s="57"/>
      <c r="FK190" s="57"/>
      <c r="FL190" s="57"/>
      <c r="FM190" s="57"/>
      <c r="FN190" s="57"/>
      <c r="FO190" s="57"/>
      <c r="FP190" s="57"/>
      <c r="FQ190" s="57"/>
      <c r="FR190" s="57"/>
      <c r="FS190" s="57"/>
      <c r="FT190" s="57"/>
      <c r="FU190" s="57"/>
      <c r="FV190" s="57"/>
      <c r="FW190" s="57"/>
      <c r="FX190" s="57"/>
      <c r="FY190" s="57"/>
      <c r="FZ190" s="57"/>
      <c r="GA190" s="57"/>
      <c r="GB190" s="57"/>
      <c r="GC190" s="57"/>
      <c r="GD190" s="57"/>
      <c r="GE190" s="57"/>
      <c r="GF190" s="57"/>
      <c r="GG190" s="57"/>
      <c r="GH190" s="57"/>
      <c r="GI190" s="57"/>
      <c r="GJ190" s="57"/>
      <c r="GK190" s="57"/>
      <c r="GL190" s="57"/>
      <c r="GM190" s="57"/>
      <c r="GN190" s="57"/>
      <c r="GO190" s="57"/>
      <c r="GP190" s="57"/>
      <c r="GQ190" s="57"/>
      <c r="GR190" s="57"/>
      <c r="GS190" s="57"/>
      <c r="GT190" s="57"/>
      <c r="GU190" s="57"/>
      <c r="GV190" s="57"/>
      <c r="GW190" s="57"/>
      <c r="GX190" s="57"/>
      <c r="GY190" s="57"/>
      <c r="GZ190" s="57"/>
      <c r="HA190" s="57"/>
      <c r="HB190" s="57"/>
      <c r="HC190" s="57"/>
      <c r="HD190" s="57"/>
      <c r="HE190" s="57"/>
      <c r="HF190" s="57"/>
      <c r="HG190" s="57"/>
      <c r="HH190" s="57"/>
      <c r="HI190" s="57"/>
      <c r="HJ190" s="57"/>
      <c r="HK190" s="57"/>
      <c r="HL190" s="57"/>
      <c r="HM190" s="57"/>
      <c r="HN190" s="57"/>
      <c r="HO190" s="57"/>
      <c r="HP190" s="57"/>
      <c r="HQ190" s="57"/>
      <c r="HR190" s="57"/>
      <c r="HS190" s="57"/>
      <c r="HT190" s="57"/>
      <c r="HU190" s="57"/>
      <c r="HV190" s="57"/>
      <c r="HW190" s="57"/>
      <c r="HX190" s="57"/>
      <c r="HY190" s="57"/>
      <c r="HZ190" s="57"/>
      <c r="IA190" s="57"/>
      <c r="IB190" s="57"/>
      <c r="IC190" s="57"/>
      <c r="ID190" s="57"/>
      <c r="IE190" s="57"/>
      <c r="IF190" s="57"/>
      <c r="IG190" s="57"/>
      <c r="IH190" s="57"/>
      <c r="II190" s="57"/>
      <c r="IJ190" s="57"/>
      <c r="IK190" s="57"/>
      <c r="IL190" s="57"/>
      <c r="IM190" s="57"/>
      <c r="IN190" s="57"/>
      <c r="IO190" s="57"/>
      <c r="IP190" s="57"/>
      <c r="IQ190" s="57"/>
      <c r="IR190" s="57"/>
      <c r="IS190" s="57"/>
      <c r="IT190" s="57"/>
      <c r="IU190" s="57"/>
      <c r="IV190" s="57"/>
      <c r="IW190" s="57"/>
      <c r="IX190" s="57"/>
      <c r="IY190" s="57"/>
      <c r="IZ190" s="57"/>
      <c r="JA190" s="57"/>
      <c r="JB190" s="57"/>
      <c r="JC190" s="57"/>
      <c r="JD190" s="57"/>
      <c r="JE190" s="57"/>
      <c r="JF190" s="57"/>
      <c r="JG190" s="57"/>
      <c r="JH190" s="57"/>
      <c r="JI190" s="57"/>
      <c r="JJ190" s="57"/>
      <c r="JK190" s="57"/>
      <c r="JL190" s="57"/>
      <c r="JM190" s="57"/>
      <c r="JN190" s="57"/>
      <c r="JO190" s="57"/>
      <c r="JP190" s="57"/>
      <c r="JQ190" s="57"/>
      <c r="JR190" s="57"/>
      <c r="JS190" s="57"/>
      <c r="JT190" s="57"/>
      <c r="JU190" s="57"/>
      <c r="JV190" s="57"/>
      <c r="JW190" s="57"/>
      <c r="JX190" s="57"/>
      <c r="JY190" s="57"/>
      <c r="JZ190" s="57"/>
      <c r="KA190" s="57"/>
      <c r="KB190" s="57"/>
      <c r="KC190" s="57"/>
      <c r="KD190" s="57"/>
      <c r="KE190" s="57"/>
      <c r="KF190" s="57"/>
      <c r="KG190" s="57"/>
      <c r="KH190" s="57"/>
      <c r="KI190" s="57"/>
      <c r="KJ190" s="57"/>
      <c r="KK190" s="57"/>
      <c r="KL190" s="57"/>
      <c r="KM190" s="57"/>
      <c r="KN190" s="57"/>
      <c r="KO190" s="57"/>
      <c r="KP190" s="57"/>
      <c r="KQ190" s="57"/>
      <c r="KR190" s="57"/>
      <c r="KS190" s="57"/>
      <c r="KT190" s="57"/>
      <c r="KU190" s="57"/>
      <c r="KV190" s="57"/>
      <c r="KW190" s="57"/>
      <c r="KX190" s="57"/>
      <c r="KY190" s="57"/>
      <c r="KZ190" s="57"/>
      <c r="LA190" s="57"/>
      <c r="LB190" s="57"/>
      <c r="LC190" s="57"/>
      <c r="LD190" s="57"/>
      <c r="LE190" s="57"/>
      <c r="LF190" s="57"/>
      <c r="LG190" s="57"/>
      <c r="LH190" s="57"/>
      <c r="LI190" s="57"/>
      <c r="LJ190" s="57"/>
      <c r="LK190" s="57"/>
      <c r="LL190" s="57"/>
      <c r="LM190" s="57"/>
      <c r="LN190" s="57"/>
      <c r="LO190" s="57"/>
      <c r="LP190" s="57"/>
      <c r="LQ190" s="57"/>
      <c r="LR190" s="57"/>
      <c r="LS190" s="57"/>
      <c r="LT190" s="57"/>
      <c r="LU190" s="57"/>
      <c r="LV190" s="57"/>
      <c r="LW190" s="57"/>
      <c r="LX190" s="57"/>
      <c r="LY190" s="57"/>
      <c r="LZ190" s="57"/>
      <c r="MA190" s="57"/>
      <c r="MB190" s="57"/>
      <c r="MC190" s="57"/>
      <c r="MD190" s="57"/>
      <c r="ME190" s="57"/>
      <c r="MF190" s="57"/>
      <c r="MG190" s="57"/>
      <c r="MH190" s="57"/>
      <c r="MI190" s="57"/>
      <c r="MJ190" s="57"/>
      <c r="MK190" s="57"/>
      <c r="ML190" s="57"/>
      <c r="MM190" s="57"/>
      <c r="MN190" s="57"/>
      <c r="MO190" s="57"/>
      <c r="MP190" s="57"/>
      <c r="MQ190" s="57"/>
      <c r="MR190" s="57"/>
      <c r="MS190" s="57"/>
      <c r="MT190" s="57"/>
      <c r="MU190" s="57"/>
      <c r="MV190" s="57"/>
      <c r="MW190" s="57"/>
      <c r="MX190" s="57"/>
      <c r="MY190" s="57"/>
      <c r="MZ190" s="57"/>
      <c r="NA190" s="57"/>
      <c r="NB190" s="57"/>
      <c r="NC190" s="57"/>
      <c r="ND190" s="57"/>
      <c r="NE190" s="57"/>
      <c r="NF190" s="57"/>
      <c r="NG190" s="57"/>
      <c r="NH190" s="57"/>
      <c r="NI190" s="57"/>
      <c r="NJ190" s="57"/>
      <c r="NK190" s="57"/>
      <c r="NL190" s="57"/>
      <c r="NM190" s="57"/>
      <c r="NN190" s="57"/>
      <c r="NO190" s="57"/>
      <c r="NP190" s="57"/>
      <c r="NQ190" s="57"/>
      <c r="NR190" s="57"/>
      <c r="NS190" s="57"/>
      <c r="NT190" s="57"/>
      <c r="NU190" s="57"/>
      <c r="NV190" s="57"/>
      <c r="NW190" s="57"/>
      <c r="NX190" s="57"/>
      <c r="NY190" s="57"/>
      <c r="NZ190" s="57"/>
      <c r="OA190" s="57"/>
      <c r="OB190" s="57"/>
      <c r="OC190" s="57"/>
      <c r="OD190" s="57"/>
      <c r="OE190" s="57"/>
      <c r="OF190" s="57"/>
      <c r="OG190" s="57"/>
      <c r="OH190" s="57"/>
      <c r="OI190" s="57"/>
      <c r="OJ190" s="57"/>
      <c r="OK190" s="57"/>
      <c r="OL190" s="57"/>
      <c r="OM190" s="57"/>
      <c r="ON190" s="57"/>
      <c r="OO190" s="57"/>
      <c r="OP190" s="57"/>
      <c r="OQ190" s="57"/>
      <c r="OR190" s="57"/>
      <c r="OS190" s="57"/>
      <c r="OT190" s="57"/>
      <c r="OU190" s="57"/>
      <c r="OV190" s="57"/>
      <c r="OW190" s="57"/>
      <c r="OX190" s="57"/>
      <c r="OY190" s="57"/>
      <c r="OZ190" s="57"/>
      <c r="PA190" s="57"/>
      <c r="PB190" s="57"/>
      <c r="PC190" s="57"/>
      <c r="PD190" s="57"/>
      <c r="PE190" s="57"/>
      <c r="PF190" s="57"/>
      <c r="PG190" s="57"/>
      <c r="PH190" s="57"/>
      <c r="PI190" s="57"/>
      <c r="PJ190" s="57"/>
      <c r="PK190" s="57"/>
      <c r="PL190" s="57"/>
      <c r="PM190" s="57"/>
      <c r="PN190" s="57"/>
      <c r="PO190" s="57"/>
      <c r="PP190" s="57"/>
      <c r="PQ190" s="57"/>
      <c r="PR190" s="57"/>
      <c r="PS190" s="57"/>
      <c r="PT190" s="57"/>
      <c r="PU190" s="57"/>
      <c r="PV190" s="57"/>
      <c r="PW190" s="57"/>
      <c r="PX190" s="57"/>
      <c r="PY190" s="57"/>
      <c r="PZ190" s="57"/>
      <c r="QA190" s="57"/>
      <c r="QB190" s="57"/>
      <c r="QC190" s="57"/>
      <c r="QD190" s="57"/>
      <c r="QE190" s="57"/>
      <c r="QF190" s="57"/>
      <c r="QG190" s="57"/>
      <c r="QH190" s="57"/>
      <c r="QI190" s="57"/>
      <c r="QJ190" s="57"/>
      <c r="QK190" s="57"/>
      <c r="QL190" s="57"/>
      <c r="QM190" s="57"/>
      <c r="QN190" s="57"/>
      <c r="QO190" s="57"/>
      <c r="QP190" s="57"/>
      <c r="QQ190" s="57"/>
      <c r="QR190" s="57"/>
      <c r="QS190" s="57"/>
      <c r="QT190" s="57"/>
      <c r="QU190" s="57"/>
      <c r="QV190" s="57"/>
      <c r="QW190" s="57"/>
      <c r="QX190" s="57"/>
      <c r="QY190" s="57"/>
      <c r="QZ190" s="57"/>
      <c r="RA190" s="57"/>
      <c r="RB190" s="57"/>
      <c r="RC190" s="57"/>
      <c r="RD190" s="57"/>
      <c r="RE190" s="57"/>
      <c r="RF190" s="57"/>
      <c r="RG190" s="57"/>
      <c r="RH190" s="57"/>
      <c r="RI190" s="57"/>
      <c r="RJ190" s="57"/>
      <c r="RK190" s="57"/>
      <c r="RL190" s="57"/>
      <c r="RM190" s="57"/>
      <c r="RN190" s="57"/>
      <c r="RO190" s="57"/>
      <c r="RP190" s="57"/>
      <c r="RQ190" s="57"/>
      <c r="RR190" s="57"/>
      <c r="RS190" s="57"/>
      <c r="RT190" s="57"/>
      <c r="RU190" s="57"/>
      <c r="RV190" s="57"/>
      <c r="RW190" s="57"/>
      <c r="RX190" s="57"/>
      <c r="RY190" s="57"/>
      <c r="RZ190" s="57"/>
      <c r="SA190" s="57"/>
      <c r="SB190" s="57"/>
      <c r="SC190" s="57"/>
      <c r="SD190" s="57"/>
      <c r="SE190" s="57"/>
      <c r="SF190" s="57"/>
      <c r="SG190" s="57"/>
      <c r="SH190" s="57"/>
      <c r="SI190" s="57"/>
      <c r="SJ190" s="57"/>
      <c r="SK190" s="57"/>
      <c r="SL190" s="57"/>
      <c r="SM190" s="57"/>
      <c r="SN190" s="57"/>
      <c r="SO190" s="57"/>
      <c r="SP190" s="57"/>
      <c r="SQ190" s="57"/>
      <c r="SR190" s="57"/>
      <c r="SS190" s="57"/>
      <c r="ST190" s="57"/>
      <c r="SU190" s="57"/>
      <c r="SV190" s="57"/>
      <c r="SW190" s="57"/>
      <c r="SX190" s="57"/>
      <c r="SY190" s="57"/>
      <c r="SZ190" s="57"/>
      <c r="TA190" s="57"/>
      <c r="TB190" s="57"/>
      <c r="TC190" s="57"/>
      <c r="TD190" s="57"/>
      <c r="TE190" s="57"/>
      <c r="TF190" s="57"/>
      <c r="TG190" s="57"/>
      <c r="TH190" s="57"/>
      <c r="TI190" s="57"/>
      <c r="TJ190" s="57"/>
      <c r="TK190" s="57"/>
      <c r="TL190" s="57"/>
      <c r="TM190" s="57"/>
      <c r="TN190" s="57"/>
      <c r="TO190" s="57"/>
      <c r="TP190" s="57"/>
      <c r="TQ190" s="57"/>
      <c r="TR190" s="57"/>
      <c r="TS190" s="57"/>
      <c r="TT190" s="57"/>
      <c r="TU190" s="57"/>
      <c r="TV190" s="57"/>
      <c r="TW190" s="57"/>
      <c r="TX190" s="57"/>
      <c r="TY190" s="57"/>
      <c r="TZ190" s="57"/>
      <c r="UA190" s="57"/>
      <c r="UB190" s="57"/>
      <c r="UC190" s="57"/>
      <c r="UD190" s="57"/>
      <c r="UE190" s="57"/>
      <c r="UF190" s="57"/>
      <c r="UG190" s="57"/>
      <c r="UH190" s="57"/>
      <c r="UI190" s="57"/>
      <c r="UJ190" s="57"/>
      <c r="UK190" s="57"/>
      <c r="UL190" s="57"/>
      <c r="UM190" s="57"/>
      <c r="UN190" s="57"/>
      <c r="UO190" s="57"/>
      <c r="UP190" s="57"/>
      <c r="UQ190" s="57"/>
      <c r="UR190" s="57"/>
      <c r="US190" s="57"/>
      <c r="UT190" s="57"/>
      <c r="UU190" s="57"/>
      <c r="UV190" s="57"/>
      <c r="UW190" s="57"/>
      <c r="UX190" s="57"/>
      <c r="UY190" s="57"/>
      <c r="UZ190" s="57"/>
      <c r="VA190" s="57"/>
      <c r="VB190" s="57"/>
      <c r="VC190" s="57"/>
      <c r="VD190" s="57"/>
      <c r="VE190" s="57"/>
      <c r="VF190" s="57"/>
      <c r="VG190" s="57"/>
      <c r="VH190" s="57"/>
      <c r="VI190" s="57"/>
      <c r="VJ190" s="57"/>
      <c r="VK190" s="57"/>
      <c r="VL190" s="57"/>
      <c r="VM190" s="57"/>
      <c r="VN190" s="57"/>
      <c r="VO190" s="57"/>
      <c r="VP190" s="57"/>
      <c r="VQ190" s="57"/>
      <c r="VR190" s="57"/>
      <c r="VS190" s="57"/>
      <c r="VT190" s="57"/>
      <c r="VU190" s="57"/>
      <c r="VV190" s="57"/>
      <c r="VW190" s="57"/>
      <c r="VX190" s="57"/>
      <c r="VY190" s="57"/>
      <c r="VZ190" s="57"/>
      <c r="WA190" s="57"/>
      <c r="WB190" s="57"/>
      <c r="WC190" s="57"/>
      <c r="WD190" s="57"/>
      <c r="WE190" s="57"/>
      <c r="WF190" s="57"/>
      <c r="WG190" s="57"/>
      <c r="WH190" s="57"/>
      <c r="WI190" s="57"/>
      <c r="WJ190" s="57"/>
      <c r="WK190" s="57"/>
      <c r="WL190" s="57"/>
      <c r="WM190" s="57"/>
      <c r="WN190" s="57"/>
      <c r="WO190" s="57"/>
      <c r="WP190" s="57"/>
      <c r="WQ190" s="57"/>
      <c r="WR190" s="57"/>
      <c r="WS190" s="57"/>
      <c r="WT190" s="57"/>
      <c r="WU190" s="57"/>
      <c r="WV190" s="57"/>
      <c r="WW190" s="57"/>
      <c r="WX190" s="57"/>
      <c r="WY190" s="57"/>
      <c r="WZ190" s="57"/>
      <c r="XA190" s="57"/>
      <c r="XB190" s="57"/>
      <c r="XC190" s="57"/>
      <c r="XD190" s="57"/>
      <c r="XE190" s="57"/>
      <c r="XF190" s="57"/>
      <c r="XG190" s="57"/>
      <c r="XH190" s="57"/>
      <c r="XI190" s="57"/>
      <c r="XJ190" s="57"/>
      <c r="XK190" s="57"/>
      <c r="XL190" s="57"/>
      <c r="XM190" s="57"/>
      <c r="XN190" s="57"/>
      <c r="XO190" s="57"/>
      <c r="XP190" s="57"/>
      <c r="XQ190" s="57"/>
      <c r="XR190" s="57"/>
      <c r="XS190" s="57"/>
      <c r="XT190" s="57"/>
      <c r="XU190" s="57"/>
      <c r="XV190" s="57"/>
      <c r="XW190" s="57"/>
      <c r="XX190" s="57"/>
      <c r="XY190" s="57"/>
      <c r="XZ190" s="57"/>
      <c r="YA190" s="57"/>
      <c r="YB190" s="57"/>
      <c r="YC190" s="57"/>
      <c r="YD190" s="57"/>
      <c r="YE190" s="57"/>
      <c r="YF190" s="57"/>
      <c r="YG190" s="57"/>
      <c r="YH190" s="57"/>
      <c r="YI190" s="57"/>
      <c r="YJ190" s="57"/>
      <c r="YK190" s="57"/>
      <c r="YL190" s="57"/>
      <c r="YM190" s="57"/>
      <c r="YN190" s="57"/>
      <c r="YO190" s="57"/>
      <c r="YP190" s="57"/>
      <c r="YQ190" s="57"/>
      <c r="YR190" s="57"/>
      <c r="YS190" s="57"/>
      <c r="YT190" s="57"/>
      <c r="YU190" s="57"/>
      <c r="YV190" s="57"/>
      <c r="YW190" s="57"/>
      <c r="YX190" s="57"/>
      <c r="YY190" s="57"/>
    </row>
    <row r="191" spans="2:675" x14ac:dyDescent="0.25">
      <c r="B191" s="155"/>
      <c r="C191" s="61">
        <f t="shared" si="6"/>
        <v>189</v>
      </c>
      <c r="D191" s="57"/>
      <c r="E191" s="57"/>
      <c r="F191" s="57">
        <f t="shared" ca="1" si="5"/>
        <v>0</v>
      </c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>
        <v>0</v>
      </c>
      <c r="V191" s="57">
        <v>0</v>
      </c>
      <c r="W191" s="57">
        <v>0</v>
      </c>
      <c r="X191" s="57"/>
      <c r="Y191" s="57"/>
      <c r="Z191" s="57">
        <v>0</v>
      </c>
      <c r="AA191" s="57">
        <v>0</v>
      </c>
      <c r="AB191" s="57">
        <v>0</v>
      </c>
      <c r="AC191" s="57">
        <v>0</v>
      </c>
      <c r="AD191" s="57">
        <v>0</v>
      </c>
      <c r="AE191" s="57"/>
      <c r="AF191" s="57">
        <v>0</v>
      </c>
      <c r="AG191" s="57">
        <v>0</v>
      </c>
      <c r="AH191" s="57">
        <v>0</v>
      </c>
      <c r="AI191" s="57">
        <v>0</v>
      </c>
      <c r="AJ191" s="57">
        <v>0</v>
      </c>
      <c r="AK191" s="57">
        <v>0</v>
      </c>
      <c r="AL191" s="57">
        <v>0</v>
      </c>
      <c r="AM191" s="57">
        <v>0</v>
      </c>
      <c r="AN191" s="57">
        <v>0</v>
      </c>
      <c r="AO191" s="57">
        <v>0</v>
      </c>
      <c r="AP191" s="57">
        <v>0</v>
      </c>
      <c r="AQ191" s="57">
        <v>0</v>
      </c>
      <c r="AR191" s="57">
        <v>0</v>
      </c>
      <c r="AS191" s="57"/>
      <c r="AT191" s="57">
        <v>0</v>
      </c>
      <c r="AU191" s="57">
        <v>0</v>
      </c>
      <c r="AV191" s="57">
        <v>0</v>
      </c>
      <c r="AW191" s="57">
        <v>0</v>
      </c>
      <c r="AX191" s="57">
        <v>0</v>
      </c>
      <c r="AY191" s="57">
        <v>0</v>
      </c>
      <c r="AZ191" s="57">
        <v>0</v>
      </c>
      <c r="BA191" s="57">
        <v>0</v>
      </c>
      <c r="BB191" s="57">
        <v>0</v>
      </c>
      <c r="BC191" s="57">
        <v>0</v>
      </c>
      <c r="BD191" s="57">
        <v>0</v>
      </c>
      <c r="BE191" s="57">
        <v>0</v>
      </c>
      <c r="BF191" s="57">
        <v>0</v>
      </c>
      <c r="BG191" s="57">
        <v>0</v>
      </c>
      <c r="BH191" s="57">
        <v>0</v>
      </c>
      <c r="BI191" s="57">
        <v>0</v>
      </c>
      <c r="BJ191" s="57"/>
      <c r="BK191" s="57"/>
      <c r="BL191" s="57">
        <v>0</v>
      </c>
      <c r="BM191" s="57">
        <v>0</v>
      </c>
      <c r="BN191" s="57">
        <v>0</v>
      </c>
      <c r="BO191" s="57">
        <v>0</v>
      </c>
      <c r="BP191" s="57">
        <v>0</v>
      </c>
      <c r="BQ191" s="57">
        <v>0</v>
      </c>
      <c r="BR191" s="57">
        <v>0</v>
      </c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  <c r="DC191" s="57"/>
      <c r="DD191" s="57"/>
      <c r="DE191" s="57"/>
      <c r="DF191" s="57"/>
      <c r="DG191" s="57"/>
      <c r="DH191" s="57"/>
      <c r="DI191" s="57"/>
      <c r="DJ191" s="57"/>
      <c r="DK191" s="57"/>
      <c r="DL191" s="57"/>
      <c r="DM191" s="57"/>
      <c r="DN191" s="57"/>
      <c r="DO191" s="57"/>
      <c r="DP191" s="57"/>
      <c r="DQ191" s="57"/>
      <c r="DR191" s="57"/>
      <c r="DS191" s="57"/>
      <c r="DT191" s="57"/>
      <c r="DU191" s="57"/>
      <c r="DV191" s="57"/>
      <c r="DW191" s="57"/>
      <c r="DX191" s="57"/>
      <c r="DY191" s="57"/>
      <c r="DZ191" s="57"/>
      <c r="EA191" s="57"/>
      <c r="EB191" s="57"/>
      <c r="EC191" s="57"/>
      <c r="ED191" s="57"/>
      <c r="EE191" s="57"/>
      <c r="EF191" s="57"/>
      <c r="EG191" s="57"/>
      <c r="EH191" s="57"/>
      <c r="EI191" s="57"/>
      <c r="EJ191" s="57"/>
      <c r="EK191" s="57"/>
      <c r="EL191" s="57"/>
      <c r="EM191" s="57"/>
      <c r="EN191" s="57"/>
      <c r="EO191" s="57"/>
      <c r="EP191" s="57"/>
      <c r="EQ191" s="57"/>
      <c r="ER191" s="57"/>
      <c r="ES191" s="57"/>
      <c r="ET191" s="57"/>
      <c r="EU191" s="57"/>
      <c r="EV191" s="57"/>
      <c r="EW191" s="57"/>
      <c r="EX191" s="57"/>
      <c r="EY191" s="57"/>
      <c r="EZ191" s="57"/>
      <c r="FA191" s="57"/>
      <c r="FB191" s="57"/>
      <c r="FC191" s="57"/>
      <c r="FD191" s="57"/>
      <c r="FE191" s="57"/>
      <c r="FF191" s="57"/>
      <c r="FG191" s="57"/>
      <c r="FH191" s="57"/>
      <c r="FI191" s="57"/>
      <c r="FJ191" s="57"/>
      <c r="FK191" s="57"/>
      <c r="FL191" s="57"/>
      <c r="FM191" s="57"/>
      <c r="FN191" s="57"/>
      <c r="FO191" s="57"/>
      <c r="FP191" s="57"/>
      <c r="FQ191" s="57"/>
      <c r="FR191" s="57"/>
      <c r="FS191" s="57"/>
      <c r="FT191" s="57"/>
      <c r="FU191" s="57"/>
      <c r="FV191" s="57"/>
      <c r="FW191" s="57"/>
      <c r="FX191" s="57"/>
      <c r="FY191" s="57"/>
      <c r="FZ191" s="57"/>
      <c r="GA191" s="57"/>
      <c r="GB191" s="57"/>
      <c r="GC191" s="57"/>
      <c r="GD191" s="57"/>
      <c r="GE191" s="57"/>
      <c r="GF191" s="57"/>
      <c r="GG191" s="57"/>
      <c r="GH191" s="57"/>
      <c r="GI191" s="57"/>
      <c r="GJ191" s="57"/>
      <c r="GK191" s="57"/>
      <c r="GL191" s="57"/>
      <c r="GM191" s="57"/>
      <c r="GN191" s="57"/>
      <c r="GO191" s="57"/>
      <c r="GP191" s="57"/>
      <c r="GQ191" s="57"/>
      <c r="GR191" s="57"/>
      <c r="GS191" s="57"/>
      <c r="GT191" s="57"/>
      <c r="GU191" s="57"/>
      <c r="GV191" s="57"/>
      <c r="GW191" s="57"/>
      <c r="GX191" s="57"/>
      <c r="GY191" s="57"/>
      <c r="GZ191" s="57"/>
      <c r="HA191" s="57"/>
      <c r="HB191" s="57"/>
      <c r="HC191" s="57"/>
      <c r="HD191" s="57"/>
      <c r="HE191" s="57"/>
      <c r="HF191" s="57"/>
      <c r="HG191" s="57"/>
      <c r="HH191" s="57"/>
      <c r="HI191" s="57"/>
      <c r="HJ191" s="57"/>
      <c r="HK191" s="57"/>
      <c r="HL191" s="57"/>
      <c r="HM191" s="57"/>
      <c r="HN191" s="57"/>
      <c r="HO191" s="57"/>
      <c r="HP191" s="57"/>
      <c r="HQ191" s="57"/>
      <c r="HR191" s="57"/>
      <c r="HS191" s="57"/>
      <c r="HT191" s="57"/>
      <c r="HU191" s="57"/>
      <c r="HV191" s="57"/>
      <c r="HW191" s="57"/>
      <c r="HX191" s="57"/>
      <c r="HY191" s="57"/>
      <c r="HZ191" s="57"/>
      <c r="IA191" s="57"/>
      <c r="IB191" s="57"/>
      <c r="IC191" s="57"/>
      <c r="ID191" s="57"/>
      <c r="IE191" s="57"/>
      <c r="IF191" s="57"/>
      <c r="IG191" s="57"/>
      <c r="IH191" s="57"/>
      <c r="II191" s="57"/>
      <c r="IJ191" s="57"/>
      <c r="IK191" s="57"/>
      <c r="IL191" s="57"/>
      <c r="IM191" s="57"/>
      <c r="IN191" s="57"/>
      <c r="IO191" s="57"/>
      <c r="IP191" s="57"/>
      <c r="IQ191" s="57"/>
      <c r="IR191" s="57"/>
      <c r="IS191" s="57"/>
      <c r="IT191" s="57"/>
      <c r="IU191" s="57"/>
      <c r="IV191" s="57"/>
      <c r="IW191" s="57"/>
      <c r="IX191" s="57"/>
      <c r="IY191" s="57"/>
      <c r="IZ191" s="57"/>
      <c r="JA191" s="57"/>
      <c r="JB191" s="57"/>
      <c r="JC191" s="57"/>
      <c r="JD191" s="57"/>
      <c r="JE191" s="57"/>
      <c r="JF191" s="57"/>
      <c r="JG191" s="57"/>
      <c r="JH191" s="57"/>
      <c r="JI191" s="57"/>
      <c r="JJ191" s="57"/>
      <c r="JK191" s="57"/>
      <c r="JL191" s="57"/>
      <c r="JM191" s="57"/>
      <c r="JN191" s="57"/>
      <c r="JO191" s="57"/>
      <c r="JP191" s="57"/>
      <c r="JQ191" s="57"/>
      <c r="JR191" s="57"/>
      <c r="JS191" s="57"/>
      <c r="JT191" s="57"/>
      <c r="JU191" s="57"/>
      <c r="JV191" s="57"/>
      <c r="JW191" s="57"/>
      <c r="JX191" s="57"/>
      <c r="JY191" s="57"/>
      <c r="JZ191" s="57"/>
      <c r="KA191" s="57"/>
      <c r="KB191" s="57"/>
      <c r="KC191" s="57"/>
      <c r="KD191" s="57"/>
      <c r="KE191" s="57"/>
      <c r="KF191" s="57"/>
      <c r="KG191" s="57"/>
      <c r="KH191" s="57"/>
      <c r="KI191" s="57"/>
      <c r="KJ191" s="57"/>
      <c r="KK191" s="57"/>
      <c r="KL191" s="57"/>
      <c r="KM191" s="57"/>
      <c r="KN191" s="57"/>
      <c r="KO191" s="57"/>
      <c r="KP191" s="57"/>
      <c r="KQ191" s="57"/>
      <c r="KR191" s="57"/>
      <c r="KS191" s="57"/>
      <c r="KT191" s="57"/>
      <c r="KU191" s="57"/>
      <c r="KV191" s="57"/>
      <c r="KW191" s="57"/>
      <c r="KX191" s="57"/>
      <c r="KY191" s="57"/>
      <c r="KZ191" s="57"/>
      <c r="LA191" s="57"/>
      <c r="LB191" s="57"/>
      <c r="LC191" s="57"/>
      <c r="LD191" s="57"/>
      <c r="LE191" s="57"/>
      <c r="LF191" s="57"/>
      <c r="LG191" s="57"/>
      <c r="LH191" s="57"/>
      <c r="LI191" s="57"/>
      <c r="LJ191" s="57"/>
      <c r="LK191" s="57"/>
      <c r="LL191" s="57"/>
      <c r="LM191" s="57"/>
      <c r="LN191" s="57"/>
      <c r="LO191" s="57"/>
      <c r="LP191" s="57"/>
      <c r="LQ191" s="57"/>
      <c r="LR191" s="57"/>
      <c r="LS191" s="57"/>
      <c r="LT191" s="57"/>
      <c r="LU191" s="57"/>
      <c r="LV191" s="57"/>
      <c r="LW191" s="57"/>
      <c r="LX191" s="57"/>
      <c r="LY191" s="57"/>
      <c r="LZ191" s="57"/>
      <c r="MA191" s="57"/>
      <c r="MB191" s="57"/>
      <c r="MC191" s="57"/>
      <c r="MD191" s="57"/>
      <c r="ME191" s="57"/>
      <c r="MF191" s="57"/>
      <c r="MG191" s="57"/>
      <c r="MH191" s="57"/>
      <c r="MI191" s="57"/>
      <c r="MJ191" s="57"/>
      <c r="MK191" s="57"/>
      <c r="ML191" s="57"/>
      <c r="MM191" s="57"/>
      <c r="MN191" s="57"/>
      <c r="MO191" s="57"/>
      <c r="MP191" s="57"/>
      <c r="MQ191" s="57"/>
      <c r="MR191" s="57"/>
      <c r="MS191" s="57"/>
      <c r="MT191" s="57"/>
      <c r="MU191" s="57"/>
      <c r="MV191" s="57"/>
      <c r="MW191" s="57"/>
      <c r="MX191" s="57"/>
      <c r="MY191" s="57"/>
      <c r="MZ191" s="57"/>
      <c r="NA191" s="57"/>
      <c r="NB191" s="57"/>
      <c r="NC191" s="57"/>
      <c r="ND191" s="57"/>
      <c r="NE191" s="57"/>
      <c r="NF191" s="57"/>
      <c r="NG191" s="57"/>
      <c r="NH191" s="57"/>
      <c r="NI191" s="57"/>
      <c r="NJ191" s="57"/>
      <c r="NK191" s="57"/>
      <c r="NL191" s="57"/>
      <c r="NM191" s="57"/>
      <c r="NN191" s="57"/>
      <c r="NO191" s="57"/>
      <c r="NP191" s="57"/>
      <c r="NQ191" s="57"/>
      <c r="NR191" s="57"/>
      <c r="NS191" s="57"/>
      <c r="NT191" s="57"/>
      <c r="NU191" s="57"/>
      <c r="NV191" s="57"/>
      <c r="NW191" s="57"/>
      <c r="NX191" s="57"/>
      <c r="NY191" s="57"/>
      <c r="NZ191" s="57"/>
      <c r="OA191" s="57"/>
      <c r="OB191" s="57"/>
      <c r="OC191" s="57"/>
      <c r="OD191" s="57"/>
      <c r="OE191" s="57"/>
      <c r="OF191" s="57"/>
      <c r="OG191" s="57"/>
      <c r="OH191" s="57"/>
      <c r="OI191" s="57"/>
      <c r="OJ191" s="57"/>
      <c r="OK191" s="57"/>
      <c r="OL191" s="57"/>
      <c r="OM191" s="57"/>
      <c r="ON191" s="57"/>
      <c r="OO191" s="57"/>
      <c r="OP191" s="57"/>
      <c r="OQ191" s="57"/>
      <c r="OR191" s="57"/>
      <c r="OS191" s="57"/>
      <c r="OT191" s="57"/>
      <c r="OU191" s="57"/>
      <c r="OV191" s="57"/>
      <c r="OW191" s="57"/>
      <c r="OX191" s="57"/>
      <c r="OY191" s="57"/>
      <c r="OZ191" s="57"/>
      <c r="PA191" s="57"/>
      <c r="PB191" s="57"/>
      <c r="PC191" s="57"/>
      <c r="PD191" s="57"/>
      <c r="PE191" s="57"/>
      <c r="PF191" s="57"/>
      <c r="PG191" s="57"/>
      <c r="PH191" s="57"/>
      <c r="PI191" s="57"/>
      <c r="PJ191" s="57"/>
      <c r="PK191" s="57"/>
      <c r="PL191" s="57"/>
      <c r="PM191" s="57"/>
      <c r="PN191" s="57"/>
      <c r="PO191" s="57"/>
      <c r="PP191" s="57"/>
      <c r="PQ191" s="57"/>
      <c r="PR191" s="57"/>
      <c r="PS191" s="57"/>
      <c r="PT191" s="57"/>
      <c r="PU191" s="57"/>
      <c r="PV191" s="57"/>
      <c r="PW191" s="57"/>
      <c r="PX191" s="57"/>
      <c r="PY191" s="57"/>
      <c r="PZ191" s="57"/>
      <c r="QA191" s="57"/>
      <c r="QB191" s="57"/>
      <c r="QC191" s="57"/>
      <c r="QD191" s="57"/>
      <c r="QE191" s="57"/>
      <c r="QF191" s="57"/>
      <c r="QG191" s="57"/>
      <c r="QH191" s="57"/>
      <c r="QI191" s="57"/>
      <c r="QJ191" s="57"/>
      <c r="QK191" s="57"/>
      <c r="QL191" s="57"/>
      <c r="QM191" s="57"/>
      <c r="QN191" s="57"/>
      <c r="QO191" s="57"/>
      <c r="QP191" s="57"/>
      <c r="QQ191" s="57"/>
      <c r="QR191" s="57"/>
      <c r="QS191" s="57"/>
      <c r="QT191" s="57"/>
      <c r="QU191" s="57"/>
      <c r="QV191" s="57"/>
      <c r="QW191" s="57"/>
      <c r="QX191" s="57"/>
      <c r="QY191" s="57"/>
      <c r="QZ191" s="57"/>
      <c r="RA191" s="57"/>
      <c r="RB191" s="57"/>
      <c r="RC191" s="57"/>
      <c r="RD191" s="57"/>
      <c r="RE191" s="57"/>
      <c r="RF191" s="57"/>
      <c r="RG191" s="57"/>
      <c r="RH191" s="57"/>
      <c r="RI191" s="57"/>
      <c r="RJ191" s="57"/>
      <c r="RK191" s="57"/>
      <c r="RL191" s="57"/>
      <c r="RM191" s="57"/>
      <c r="RN191" s="57"/>
      <c r="RO191" s="57"/>
      <c r="RP191" s="57"/>
      <c r="RQ191" s="57"/>
      <c r="RR191" s="57"/>
      <c r="RS191" s="57"/>
      <c r="RT191" s="57"/>
      <c r="RU191" s="57"/>
      <c r="RV191" s="57"/>
      <c r="RW191" s="57"/>
      <c r="RX191" s="57"/>
      <c r="RY191" s="57"/>
      <c r="RZ191" s="57"/>
      <c r="SA191" s="57"/>
      <c r="SB191" s="57"/>
      <c r="SC191" s="57"/>
      <c r="SD191" s="57"/>
      <c r="SE191" s="57"/>
      <c r="SF191" s="57"/>
      <c r="SG191" s="57"/>
      <c r="SH191" s="57"/>
      <c r="SI191" s="57"/>
      <c r="SJ191" s="57"/>
      <c r="SK191" s="57"/>
      <c r="SL191" s="57"/>
      <c r="SM191" s="57"/>
      <c r="SN191" s="57"/>
      <c r="SO191" s="57"/>
      <c r="SP191" s="57"/>
      <c r="SQ191" s="57"/>
      <c r="SR191" s="57"/>
      <c r="SS191" s="57"/>
      <c r="ST191" s="57"/>
      <c r="SU191" s="57"/>
      <c r="SV191" s="57"/>
      <c r="SW191" s="57"/>
      <c r="SX191" s="57"/>
      <c r="SY191" s="57"/>
      <c r="SZ191" s="57"/>
      <c r="TA191" s="57"/>
      <c r="TB191" s="57"/>
      <c r="TC191" s="57"/>
      <c r="TD191" s="57"/>
      <c r="TE191" s="57"/>
      <c r="TF191" s="57"/>
      <c r="TG191" s="57"/>
      <c r="TH191" s="57"/>
      <c r="TI191" s="57"/>
      <c r="TJ191" s="57"/>
      <c r="TK191" s="57"/>
      <c r="TL191" s="57"/>
      <c r="TM191" s="57"/>
      <c r="TN191" s="57"/>
      <c r="TO191" s="57"/>
      <c r="TP191" s="57"/>
      <c r="TQ191" s="57"/>
      <c r="TR191" s="57"/>
      <c r="TS191" s="57"/>
      <c r="TT191" s="57"/>
      <c r="TU191" s="57"/>
      <c r="TV191" s="57"/>
      <c r="TW191" s="57"/>
      <c r="TX191" s="57"/>
      <c r="TY191" s="57"/>
      <c r="TZ191" s="57"/>
      <c r="UA191" s="57"/>
      <c r="UB191" s="57"/>
      <c r="UC191" s="57"/>
      <c r="UD191" s="57"/>
      <c r="UE191" s="57"/>
      <c r="UF191" s="57"/>
      <c r="UG191" s="57"/>
      <c r="UH191" s="57"/>
      <c r="UI191" s="57"/>
      <c r="UJ191" s="57"/>
      <c r="UK191" s="57"/>
      <c r="UL191" s="57"/>
      <c r="UM191" s="57"/>
      <c r="UN191" s="57"/>
      <c r="UO191" s="57"/>
      <c r="UP191" s="57"/>
      <c r="UQ191" s="57"/>
      <c r="UR191" s="57"/>
      <c r="US191" s="57"/>
      <c r="UT191" s="57"/>
      <c r="UU191" s="57"/>
      <c r="UV191" s="57"/>
      <c r="UW191" s="57"/>
      <c r="UX191" s="57"/>
      <c r="UY191" s="57"/>
      <c r="UZ191" s="57"/>
      <c r="VA191" s="57"/>
      <c r="VB191" s="57"/>
      <c r="VC191" s="57"/>
      <c r="VD191" s="57"/>
      <c r="VE191" s="57"/>
      <c r="VF191" s="57"/>
      <c r="VG191" s="57"/>
      <c r="VH191" s="57"/>
      <c r="VI191" s="57"/>
      <c r="VJ191" s="57"/>
      <c r="VK191" s="57"/>
      <c r="VL191" s="57"/>
      <c r="VM191" s="57"/>
      <c r="VN191" s="57"/>
      <c r="VO191" s="57"/>
      <c r="VP191" s="57"/>
      <c r="VQ191" s="57"/>
      <c r="VR191" s="57"/>
      <c r="VS191" s="57"/>
      <c r="VT191" s="57"/>
      <c r="VU191" s="57"/>
      <c r="VV191" s="57"/>
      <c r="VW191" s="57"/>
      <c r="VX191" s="57"/>
      <c r="VY191" s="57"/>
      <c r="VZ191" s="57"/>
      <c r="WA191" s="57"/>
      <c r="WB191" s="57"/>
      <c r="WC191" s="57"/>
      <c r="WD191" s="57"/>
      <c r="WE191" s="57"/>
      <c r="WF191" s="57"/>
      <c r="WG191" s="57"/>
      <c r="WH191" s="57"/>
      <c r="WI191" s="57"/>
      <c r="WJ191" s="57"/>
      <c r="WK191" s="57"/>
      <c r="WL191" s="57"/>
      <c r="WM191" s="57"/>
      <c r="WN191" s="57"/>
      <c r="WO191" s="57"/>
      <c r="WP191" s="57"/>
      <c r="WQ191" s="57"/>
      <c r="WR191" s="57"/>
      <c r="WS191" s="57"/>
      <c r="WT191" s="57"/>
      <c r="WU191" s="57"/>
      <c r="WV191" s="57"/>
      <c r="WW191" s="57"/>
      <c r="WX191" s="57"/>
      <c r="WY191" s="57"/>
      <c r="WZ191" s="57"/>
      <c r="XA191" s="57"/>
      <c r="XB191" s="57"/>
      <c r="XC191" s="57"/>
      <c r="XD191" s="57"/>
      <c r="XE191" s="57"/>
      <c r="XF191" s="57"/>
      <c r="XG191" s="57"/>
      <c r="XH191" s="57"/>
      <c r="XI191" s="57"/>
      <c r="XJ191" s="57"/>
      <c r="XK191" s="57"/>
      <c r="XL191" s="57"/>
      <c r="XM191" s="57"/>
      <c r="XN191" s="57"/>
      <c r="XO191" s="57"/>
      <c r="XP191" s="57"/>
      <c r="XQ191" s="57"/>
      <c r="XR191" s="57"/>
      <c r="XS191" s="57"/>
      <c r="XT191" s="57"/>
      <c r="XU191" s="57"/>
      <c r="XV191" s="57"/>
      <c r="XW191" s="57"/>
      <c r="XX191" s="57"/>
      <c r="XY191" s="57"/>
      <c r="XZ191" s="57"/>
      <c r="YA191" s="57"/>
      <c r="YB191" s="57"/>
      <c r="YC191" s="57"/>
      <c r="YD191" s="57"/>
      <c r="YE191" s="57"/>
      <c r="YF191" s="57"/>
      <c r="YG191" s="57"/>
      <c r="YH191" s="57"/>
      <c r="YI191" s="57"/>
      <c r="YJ191" s="57"/>
      <c r="YK191" s="57"/>
      <c r="YL191" s="57"/>
      <c r="YM191" s="57"/>
      <c r="YN191" s="57"/>
      <c r="YO191" s="57"/>
      <c r="YP191" s="57"/>
      <c r="YQ191" s="57"/>
      <c r="YR191" s="57"/>
      <c r="YS191" s="57"/>
      <c r="YT191" s="57"/>
      <c r="YU191" s="57"/>
      <c r="YV191" s="57"/>
      <c r="YW191" s="57"/>
      <c r="YX191" s="57"/>
      <c r="YY191" s="57"/>
    </row>
    <row r="192" spans="2:675" x14ac:dyDescent="0.25">
      <c r="B192" s="155"/>
      <c r="C192" s="61">
        <f t="shared" si="6"/>
        <v>190</v>
      </c>
      <c r="D192" s="57"/>
      <c r="E192" s="57"/>
      <c r="F192" s="57">
        <f t="shared" ca="1" si="5"/>
        <v>0</v>
      </c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>
        <v>0</v>
      </c>
      <c r="V192" s="57">
        <v>0</v>
      </c>
      <c r="W192" s="57">
        <v>0</v>
      </c>
      <c r="X192" s="57"/>
      <c r="Y192" s="57"/>
      <c r="Z192" s="57">
        <v>0</v>
      </c>
      <c r="AA192" s="57">
        <v>0</v>
      </c>
      <c r="AB192" s="57">
        <v>0</v>
      </c>
      <c r="AC192" s="57">
        <v>0</v>
      </c>
      <c r="AD192" s="57">
        <v>0</v>
      </c>
      <c r="AE192" s="57"/>
      <c r="AF192" s="57">
        <v>0</v>
      </c>
      <c r="AG192" s="57">
        <v>0</v>
      </c>
      <c r="AH192" s="57">
        <v>0</v>
      </c>
      <c r="AI192" s="57">
        <v>0</v>
      </c>
      <c r="AJ192" s="57">
        <v>0</v>
      </c>
      <c r="AK192" s="57">
        <v>0</v>
      </c>
      <c r="AL192" s="57">
        <v>0</v>
      </c>
      <c r="AM192" s="57">
        <v>0</v>
      </c>
      <c r="AN192" s="57">
        <v>0</v>
      </c>
      <c r="AO192" s="57">
        <v>0</v>
      </c>
      <c r="AP192" s="57">
        <v>0</v>
      </c>
      <c r="AQ192" s="57">
        <v>0</v>
      </c>
      <c r="AR192" s="57">
        <v>0</v>
      </c>
      <c r="AS192" s="57"/>
      <c r="AT192" s="57">
        <v>0</v>
      </c>
      <c r="AU192" s="57">
        <v>0</v>
      </c>
      <c r="AV192" s="57">
        <v>0</v>
      </c>
      <c r="AW192" s="57">
        <v>0</v>
      </c>
      <c r="AX192" s="57">
        <v>0</v>
      </c>
      <c r="AY192" s="57">
        <v>0</v>
      </c>
      <c r="AZ192" s="57">
        <v>0</v>
      </c>
      <c r="BA192" s="57">
        <v>0</v>
      </c>
      <c r="BB192" s="57">
        <v>0</v>
      </c>
      <c r="BC192" s="57">
        <v>0</v>
      </c>
      <c r="BD192" s="57">
        <v>0</v>
      </c>
      <c r="BE192" s="57">
        <v>0</v>
      </c>
      <c r="BF192" s="57">
        <v>0</v>
      </c>
      <c r="BG192" s="57">
        <v>0</v>
      </c>
      <c r="BH192" s="57">
        <v>0</v>
      </c>
      <c r="BI192" s="57">
        <v>0</v>
      </c>
      <c r="BJ192" s="57"/>
      <c r="BK192" s="57"/>
      <c r="BL192" s="57">
        <v>0</v>
      </c>
      <c r="BM192" s="57">
        <v>0</v>
      </c>
      <c r="BN192" s="57">
        <v>0</v>
      </c>
      <c r="BO192" s="57">
        <v>0</v>
      </c>
      <c r="BP192" s="57">
        <v>0</v>
      </c>
      <c r="BQ192" s="57">
        <v>0</v>
      </c>
      <c r="BR192" s="57">
        <v>0</v>
      </c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7"/>
      <c r="DK192" s="57"/>
      <c r="DL192" s="57"/>
      <c r="DM192" s="57"/>
      <c r="DN192" s="57"/>
      <c r="DO192" s="57"/>
      <c r="DP192" s="57"/>
      <c r="DQ192" s="57"/>
      <c r="DR192" s="57"/>
      <c r="DS192" s="57"/>
      <c r="DT192" s="57"/>
      <c r="DU192" s="57"/>
      <c r="DV192" s="57"/>
      <c r="DW192" s="57"/>
      <c r="DX192" s="57"/>
      <c r="DY192" s="57"/>
      <c r="DZ192" s="57"/>
      <c r="EA192" s="57"/>
      <c r="EB192" s="57"/>
      <c r="EC192" s="57"/>
      <c r="ED192" s="57"/>
      <c r="EE192" s="57"/>
      <c r="EF192" s="57"/>
      <c r="EG192" s="57"/>
      <c r="EH192" s="57"/>
      <c r="EI192" s="57"/>
      <c r="EJ192" s="57"/>
      <c r="EK192" s="57"/>
      <c r="EL192" s="57"/>
      <c r="EM192" s="57"/>
      <c r="EN192" s="57"/>
      <c r="EO192" s="57"/>
      <c r="EP192" s="57"/>
      <c r="EQ192" s="57"/>
      <c r="ER192" s="57"/>
      <c r="ES192" s="57"/>
      <c r="ET192" s="57"/>
      <c r="EU192" s="57"/>
      <c r="EV192" s="57"/>
      <c r="EW192" s="57"/>
      <c r="EX192" s="57"/>
      <c r="EY192" s="57"/>
      <c r="EZ192" s="57"/>
      <c r="FA192" s="57"/>
      <c r="FB192" s="57"/>
      <c r="FC192" s="57"/>
      <c r="FD192" s="57"/>
      <c r="FE192" s="57"/>
      <c r="FF192" s="57"/>
      <c r="FG192" s="57"/>
      <c r="FH192" s="57"/>
      <c r="FI192" s="57"/>
      <c r="FJ192" s="57"/>
      <c r="FK192" s="57"/>
      <c r="FL192" s="57"/>
      <c r="FM192" s="57"/>
      <c r="FN192" s="57"/>
      <c r="FO192" s="57"/>
      <c r="FP192" s="57"/>
      <c r="FQ192" s="57"/>
      <c r="FR192" s="57"/>
      <c r="FS192" s="57"/>
      <c r="FT192" s="57"/>
      <c r="FU192" s="57"/>
      <c r="FV192" s="57"/>
      <c r="FW192" s="57"/>
      <c r="FX192" s="57"/>
      <c r="FY192" s="57"/>
      <c r="FZ192" s="57"/>
      <c r="GA192" s="57"/>
      <c r="GB192" s="57"/>
      <c r="GC192" s="57"/>
      <c r="GD192" s="57"/>
      <c r="GE192" s="57"/>
      <c r="GF192" s="57"/>
      <c r="GG192" s="57"/>
      <c r="GH192" s="57"/>
      <c r="GI192" s="57"/>
      <c r="GJ192" s="57"/>
      <c r="GK192" s="57"/>
      <c r="GL192" s="57"/>
      <c r="GM192" s="57"/>
      <c r="GN192" s="57"/>
      <c r="GO192" s="57"/>
      <c r="GP192" s="57"/>
      <c r="GQ192" s="57"/>
      <c r="GR192" s="57"/>
      <c r="GS192" s="57"/>
      <c r="GT192" s="57"/>
      <c r="GU192" s="57"/>
      <c r="GV192" s="57"/>
      <c r="GW192" s="57"/>
      <c r="GX192" s="57"/>
      <c r="GY192" s="57"/>
      <c r="GZ192" s="57"/>
      <c r="HA192" s="57"/>
      <c r="HB192" s="57"/>
      <c r="HC192" s="57"/>
      <c r="HD192" s="57"/>
      <c r="HE192" s="57"/>
      <c r="HF192" s="57"/>
      <c r="HG192" s="57"/>
      <c r="HH192" s="57"/>
      <c r="HI192" s="57"/>
      <c r="HJ192" s="57"/>
      <c r="HK192" s="57"/>
      <c r="HL192" s="57"/>
      <c r="HM192" s="57"/>
      <c r="HN192" s="57"/>
      <c r="HO192" s="57"/>
      <c r="HP192" s="57"/>
      <c r="HQ192" s="57"/>
      <c r="HR192" s="57"/>
      <c r="HS192" s="57"/>
      <c r="HT192" s="57"/>
      <c r="HU192" s="57"/>
      <c r="HV192" s="57"/>
      <c r="HW192" s="57"/>
      <c r="HX192" s="57"/>
      <c r="HY192" s="57"/>
      <c r="HZ192" s="57"/>
      <c r="IA192" s="57"/>
      <c r="IB192" s="57"/>
      <c r="IC192" s="57"/>
      <c r="ID192" s="57"/>
      <c r="IE192" s="57"/>
      <c r="IF192" s="57"/>
      <c r="IG192" s="57"/>
      <c r="IH192" s="57"/>
      <c r="II192" s="57"/>
      <c r="IJ192" s="57"/>
      <c r="IK192" s="57"/>
      <c r="IL192" s="57"/>
      <c r="IM192" s="57"/>
      <c r="IN192" s="57"/>
      <c r="IO192" s="57"/>
      <c r="IP192" s="57"/>
      <c r="IQ192" s="57"/>
      <c r="IR192" s="57"/>
      <c r="IS192" s="57"/>
      <c r="IT192" s="57"/>
      <c r="IU192" s="57"/>
      <c r="IV192" s="57"/>
      <c r="IW192" s="57"/>
      <c r="IX192" s="57"/>
      <c r="IY192" s="57"/>
      <c r="IZ192" s="57"/>
      <c r="JA192" s="57"/>
      <c r="JB192" s="57"/>
      <c r="JC192" s="57"/>
      <c r="JD192" s="57"/>
      <c r="JE192" s="57"/>
      <c r="JF192" s="57"/>
      <c r="JG192" s="57"/>
      <c r="JH192" s="57"/>
      <c r="JI192" s="57"/>
      <c r="JJ192" s="57"/>
      <c r="JK192" s="57"/>
      <c r="JL192" s="57"/>
      <c r="JM192" s="57"/>
      <c r="JN192" s="57"/>
      <c r="JO192" s="57"/>
      <c r="JP192" s="57"/>
      <c r="JQ192" s="57"/>
      <c r="JR192" s="57"/>
      <c r="JS192" s="57"/>
      <c r="JT192" s="57"/>
      <c r="JU192" s="57"/>
      <c r="JV192" s="57"/>
      <c r="JW192" s="57"/>
      <c r="JX192" s="57"/>
      <c r="JY192" s="57"/>
      <c r="JZ192" s="57"/>
      <c r="KA192" s="57"/>
      <c r="KB192" s="57"/>
      <c r="KC192" s="57"/>
      <c r="KD192" s="57"/>
      <c r="KE192" s="57"/>
      <c r="KF192" s="57"/>
      <c r="KG192" s="57"/>
      <c r="KH192" s="57"/>
      <c r="KI192" s="57"/>
      <c r="KJ192" s="57"/>
      <c r="KK192" s="57"/>
      <c r="KL192" s="57"/>
      <c r="KM192" s="57"/>
      <c r="KN192" s="57"/>
      <c r="KO192" s="57"/>
      <c r="KP192" s="57"/>
      <c r="KQ192" s="57"/>
      <c r="KR192" s="57"/>
      <c r="KS192" s="57"/>
      <c r="KT192" s="57"/>
      <c r="KU192" s="57"/>
      <c r="KV192" s="57"/>
      <c r="KW192" s="57"/>
      <c r="KX192" s="57"/>
      <c r="KY192" s="57"/>
      <c r="KZ192" s="57"/>
      <c r="LA192" s="57"/>
      <c r="LB192" s="57"/>
      <c r="LC192" s="57"/>
      <c r="LD192" s="57"/>
      <c r="LE192" s="57"/>
      <c r="LF192" s="57"/>
      <c r="LG192" s="57"/>
      <c r="LH192" s="57"/>
      <c r="LI192" s="57"/>
      <c r="LJ192" s="57"/>
      <c r="LK192" s="57"/>
      <c r="LL192" s="57"/>
      <c r="LM192" s="57"/>
      <c r="LN192" s="57"/>
      <c r="LO192" s="57"/>
      <c r="LP192" s="57"/>
      <c r="LQ192" s="57"/>
      <c r="LR192" s="57"/>
      <c r="LS192" s="57"/>
      <c r="LT192" s="57"/>
      <c r="LU192" s="57"/>
      <c r="LV192" s="57"/>
      <c r="LW192" s="57"/>
      <c r="LX192" s="57"/>
      <c r="LY192" s="57"/>
      <c r="LZ192" s="57"/>
      <c r="MA192" s="57"/>
      <c r="MB192" s="57"/>
      <c r="MC192" s="57"/>
      <c r="MD192" s="57"/>
      <c r="ME192" s="57"/>
      <c r="MF192" s="57"/>
      <c r="MG192" s="57"/>
      <c r="MH192" s="57"/>
      <c r="MI192" s="57"/>
      <c r="MJ192" s="57"/>
      <c r="MK192" s="57"/>
      <c r="ML192" s="57"/>
      <c r="MM192" s="57"/>
      <c r="MN192" s="57"/>
      <c r="MO192" s="57"/>
      <c r="MP192" s="57"/>
      <c r="MQ192" s="57"/>
      <c r="MR192" s="57"/>
      <c r="MS192" s="57"/>
      <c r="MT192" s="57"/>
      <c r="MU192" s="57"/>
      <c r="MV192" s="57"/>
      <c r="MW192" s="57"/>
      <c r="MX192" s="57"/>
      <c r="MY192" s="57"/>
      <c r="MZ192" s="57"/>
      <c r="NA192" s="57"/>
      <c r="NB192" s="57"/>
      <c r="NC192" s="57"/>
      <c r="ND192" s="57"/>
      <c r="NE192" s="57"/>
      <c r="NF192" s="57"/>
      <c r="NG192" s="57"/>
      <c r="NH192" s="57"/>
      <c r="NI192" s="57"/>
      <c r="NJ192" s="57"/>
      <c r="NK192" s="57"/>
      <c r="NL192" s="57"/>
      <c r="NM192" s="57"/>
      <c r="NN192" s="57"/>
      <c r="NO192" s="57"/>
      <c r="NP192" s="57"/>
      <c r="NQ192" s="57"/>
      <c r="NR192" s="57"/>
      <c r="NS192" s="57"/>
      <c r="NT192" s="57"/>
      <c r="NU192" s="57"/>
      <c r="NV192" s="57"/>
      <c r="NW192" s="57"/>
      <c r="NX192" s="57"/>
      <c r="NY192" s="57"/>
      <c r="NZ192" s="57"/>
      <c r="OA192" s="57"/>
      <c r="OB192" s="57"/>
      <c r="OC192" s="57"/>
      <c r="OD192" s="57"/>
      <c r="OE192" s="57"/>
      <c r="OF192" s="57"/>
      <c r="OG192" s="57"/>
      <c r="OH192" s="57"/>
      <c r="OI192" s="57"/>
      <c r="OJ192" s="57"/>
      <c r="OK192" s="57"/>
      <c r="OL192" s="57"/>
      <c r="OM192" s="57"/>
      <c r="ON192" s="57"/>
      <c r="OO192" s="57"/>
      <c r="OP192" s="57"/>
      <c r="OQ192" s="57"/>
      <c r="OR192" s="57"/>
      <c r="OS192" s="57"/>
      <c r="OT192" s="57"/>
      <c r="OU192" s="57"/>
      <c r="OV192" s="57"/>
      <c r="OW192" s="57"/>
      <c r="OX192" s="57"/>
      <c r="OY192" s="57"/>
      <c r="OZ192" s="57"/>
      <c r="PA192" s="57"/>
      <c r="PB192" s="57"/>
      <c r="PC192" s="57"/>
      <c r="PD192" s="57"/>
      <c r="PE192" s="57"/>
      <c r="PF192" s="57"/>
      <c r="PG192" s="57"/>
      <c r="PH192" s="57"/>
      <c r="PI192" s="57"/>
      <c r="PJ192" s="57"/>
      <c r="PK192" s="57"/>
      <c r="PL192" s="57"/>
      <c r="PM192" s="57"/>
      <c r="PN192" s="57"/>
      <c r="PO192" s="57"/>
      <c r="PP192" s="57"/>
      <c r="PQ192" s="57"/>
      <c r="PR192" s="57"/>
      <c r="PS192" s="57"/>
      <c r="PT192" s="57"/>
      <c r="PU192" s="57"/>
      <c r="PV192" s="57"/>
      <c r="PW192" s="57"/>
      <c r="PX192" s="57"/>
      <c r="PY192" s="57"/>
      <c r="PZ192" s="57"/>
      <c r="QA192" s="57"/>
      <c r="QB192" s="57"/>
      <c r="QC192" s="57"/>
      <c r="QD192" s="57"/>
      <c r="QE192" s="57"/>
      <c r="QF192" s="57"/>
      <c r="QG192" s="57"/>
      <c r="QH192" s="57"/>
      <c r="QI192" s="57"/>
      <c r="QJ192" s="57"/>
      <c r="QK192" s="57"/>
      <c r="QL192" s="57"/>
      <c r="QM192" s="57"/>
      <c r="QN192" s="57"/>
      <c r="QO192" s="57"/>
      <c r="QP192" s="57"/>
      <c r="QQ192" s="57"/>
      <c r="QR192" s="57"/>
      <c r="QS192" s="57"/>
      <c r="QT192" s="57"/>
      <c r="QU192" s="57"/>
      <c r="QV192" s="57"/>
      <c r="QW192" s="57"/>
      <c r="QX192" s="57"/>
      <c r="QY192" s="57"/>
      <c r="QZ192" s="57"/>
      <c r="RA192" s="57"/>
      <c r="RB192" s="57"/>
      <c r="RC192" s="57"/>
      <c r="RD192" s="57"/>
      <c r="RE192" s="57"/>
      <c r="RF192" s="57"/>
      <c r="RG192" s="57"/>
      <c r="RH192" s="57"/>
      <c r="RI192" s="57"/>
      <c r="RJ192" s="57"/>
      <c r="RK192" s="57"/>
      <c r="RL192" s="57"/>
      <c r="RM192" s="57"/>
      <c r="RN192" s="57"/>
      <c r="RO192" s="57"/>
      <c r="RP192" s="57"/>
      <c r="RQ192" s="57"/>
      <c r="RR192" s="57"/>
      <c r="RS192" s="57"/>
      <c r="RT192" s="57"/>
      <c r="RU192" s="57"/>
      <c r="RV192" s="57"/>
      <c r="RW192" s="57"/>
      <c r="RX192" s="57"/>
      <c r="RY192" s="57"/>
      <c r="RZ192" s="57"/>
      <c r="SA192" s="57"/>
      <c r="SB192" s="57"/>
      <c r="SC192" s="57"/>
      <c r="SD192" s="57"/>
      <c r="SE192" s="57"/>
      <c r="SF192" s="57"/>
      <c r="SG192" s="57"/>
      <c r="SH192" s="57"/>
      <c r="SI192" s="57"/>
      <c r="SJ192" s="57"/>
      <c r="SK192" s="57"/>
      <c r="SL192" s="57"/>
      <c r="SM192" s="57"/>
      <c r="SN192" s="57"/>
      <c r="SO192" s="57"/>
      <c r="SP192" s="57"/>
      <c r="SQ192" s="57"/>
      <c r="SR192" s="57"/>
      <c r="SS192" s="57"/>
      <c r="ST192" s="57"/>
      <c r="SU192" s="57"/>
      <c r="SV192" s="57"/>
      <c r="SW192" s="57"/>
      <c r="SX192" s="57"/>
      <c r="SY192" s="57"/>
      <c r="SZ192" s="57"/>
      <c r="TA192" s="57"/>
      <c r="TB192" s="57"/>
      <c r="TC192" s="57"/>
      <c r="TD192" s="57"/>
      <c r="TE192" s="57"/>
      <c r="TF192" s="57"/>
      <c r="TG192" s="57"/>
      <c r="TH192" s="57"/>
      <c r="TI192" s="57"/>
      <c r="TJ192" s="57"/>
      <c r="TK192" s="57"/>
      <c r="TL192" s="57"/>
      <c r="TM192" s="57"/>
      <c r="TN192" s="57"/>
      <c r="TO192" s="57"/>
      <c r="TP192" s="57"/>
      <c r="TQ192" s="57"/>
      <c r="TR192" s="57"/>
      <c r="TS192" s="57"/>
      <c r="TT192" s="57"/>
      <c r="TU192" s="57"/>
      <c r="TV192" s="57"/>
      <c r="TW192" s="57"/>
      <c r="TX192" s="57"/>
      <c r="TY192" s="57"/>
      <c r="TZ192" s="57"/>
      <c r="UA192" s="57"/>
      <c r="UB192" s="57"/>
      <c r="UC192" s="57"/>
      <c r="UD192" s="57"/>
      <c r="UE192" s="57"/>
      <c r="UF192" s="57"/>
      <c r="UG192" s="57"/>
      <c r="UH192" s="57"/>
      <c r="UI192" s="57"/>
      <c r="UJ192" s="57"/>
      <c r="UK192" s="57"/>
      <c r="UL192" s="57"/>
      <c r="UM192" s="57"/>
      <c r="UN192" s="57"/>
      <c r="UO192" s="57"/>
      <c r="UP192" s="57"/>
      <c r="UQ192" s="57"/>
      <c r="UR192" s="57"/>
      <c r="US192" s="57"/>
      <c r="UT192" s="57"/>
      <c r="UU192" s="57"/>
      <c r="UV192" s="57"/>
      <c r="UW192" s="57"/>
      <c r="UX192" s="57"/>
      <c r="UY192" s="57"/>
      <c r="UZ192" s="57"/>
      <c r="VA192" s="57"/>
      <c r="VB192" s="57"/>
      <c r="VC192" s="57"/>
      <c r="VD192" s="57"/>
      <c r="VE192" s="57"/>
      <c r="VF192" s="57"/>
      <c r="VG192" s="57"/>
      <c r="VH192" s="57"/>
      <c r="VI192" s="57"/>
      <c r="VJ192" s="57"/>
      <c r="VK192" s="57"/>
      <c r="VL192" s="57"/>
      <c r="VM192" s="57"/>
      <c r="VN192" s="57"/>
      <c r="VO192" s="57"/>
      <c r="VP192" s="57"/>
      <c r="VQ192" s="57"/>
      <c r="VR192" s="57"/>
      <c r="VS192" s="57"/>
      <c r="VT192" s="57"/>
      <c r="VU192" s="57"/>
      <c r="VV192" s="57"/>
      <c r="VW192" s="57"/>
      <c r="VX192" s="57"/>
      <c r="VY192" s="57"/>
      <c r="VZ192" s="57"/>
      <c r="WA192" s="57"/>
      <c r="WB192" s="57"/>
      <c r="WC192" s="57"/>
      <c r="WD192" s="57"/>
      <c r="WE192" s="57"/>
      <c r="WF192" s="57"/>
      <c r="WG192" s="57"/>
      <c r="WH192" s="57"/>
      <c r="WI192" s="57"/>
      <c r="WJ192" s="57"/>
      <c r="WK192" s="57"/>
      <c r="WL192" s="57"/>
      <c r="WM192" s="57"/>
      <c r="WN192" s="57"/>
      <c r="WO192" s="57"/>
      <c r="WP192" s="57"/>
      <c r="WQ192" s="57"/>
      <c r="WR192" s="57"/>
      <c r="WS192" s="57"/>
      <c r="WT192" s="57"/>
      <c r="WU192" s="57"/>
      <c r="WV192" s="57"/>
      <c r="WW192" s="57"/>
      <c r="WX192" s="57"/>
      <c r="WY192" s="57"/>
      <c r="WZ192" s="57"/>
      <c r="XA192" s="57"/>
      <c r="XB192" s="57"/>
      <c r="XC192" s="57"/>
      <c r="XD192" s="57"/>
      <c r="XE192" s="57"/>
      <c r="XF192" s="57"/>
      <c r="XG192" s="57"/>
      <c r="XH192" s="57"/>
      <c r="XI192" s="57"/>
      <c r="XJ192" s="57"/>
      <c r="XK192" s="57"/>
      <c r="XL192" s="57"/>
      <c r="XM192" s="57"/>
      <c r="XN192" s="57"/>
      <c r="XO192" s="57"/>
      <c r="XP192" s="57"/>
      <c r="XQ192" s="57"/>
      <c r="XR192" s="57"/>
      <c r="XS192" s="57"/>
      <c r="XT192" s="57"/>
      <c r="XU192" s="57"/>
      <c r="XV192" s="57"/>
      <c r="XW192" s="57"/>
      <c r="XX192" s="57"/>
      <c r="XY192" s="57"/>
      <c r="XZ192" s="57"/>
      <c r="YA192" s="57"/>
      <c r="YB192" s="57"/>
      <c r="YC192" s="57"/>
      <c r="YD192" s="57"/>
      <c r="YE192" s="57"/>
      <c r="YF192" s="57"/>
      <c r="YG192" s="57"/>
      <c r="YH192" s="57"/>
      <c r="YI192" s="57"/>
      <c r="YJ192" s="57"/>
      <c r="YK192" s="57"/>
      <c r="YL192" s="57"/>
      <c r="YM192" s="57"/>
      <c r="YN192" s="57"/>
      <c r="YO192" s="57"/>
      <c r="YP192" s="57"/>
      <c r="YQ192" s="57"/>
      <c r="YR192" s="57"/>
      <c r="YS192" s="57"/>
      <c r="YT192" s="57"/>
      <c r="YU192" s="57"/>
      <c r="YV192" s="57"/>
      <c r="YW192" s="57"/>
      <c r="YX192" s="57"/>
      <c r="YY192" s="57"/>
    </row>
    <row r="193" spans="2:675" x14ac:dyDescent="0.25">
      <c r="B193" s="155"/>
      <c r="C193" s="61">
        <f t="shared" si="6"/>
        <v>191</v>
      </c>
      <c r="D193" s="57"/>
      <c r="E193" s="57"/>
      <c r="F193" s="57">
        <f t="shared" ca="1" si="5"/>
        <v>0</v>
      </c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>
        <v>0</v>
      </c>
      <c r="V193" s="57">
        <v>0</v>
      </c>
      <c r="W193" s="57">
        <v>0</v>
      </c>
      <c r="X193" s="57"/>
      <c r="Y193" s="57"/>
      <c r="Z193" s="57">
        <v>0</v>
      </c>
      <c r="AA193" s="57">
        <v>0</v>
      </c>
      <c r="AB193" s="57">
        <v>0</v>
      </c>
      <c r="AC193" s="57">
        <v>0</v>
      </c>
      <c r="AD193" s="57">
        <v>0</v>
      </c>
      <c r="AE193" s="57"/>
      <c r="AF193" s="57">
        <v>0</v>
      </c>
      <c r="AG193" s="57">
        <v>0</v>
      </c>
      <c r="AH193" s="57">
        <v>0</v>
      </c>
      <c r="AI193" s="57">
        <v>0</v>
      </c>
      <c r="AJ193" s="57">
        <v>0</v>
      </c>
      <c r="AK193" s="57">
        <v>0</v>
      </c>
      <c r="AL193" s="57">
        <v>0</v>
      </c>
      <c r="AM193" s="57">
        <v>0</v>
      </c>
      <c r="AN193" s="57">
        <v>0</v>
      </c>
      <c r="AO193" s="57">
        <v>0</v>
      </c>
      <c r="AP193" s="57">
        <v>0</v>
      </c>
      <c r="AQ193" s="57">
        <v>0</v>
      </c>
      <c r="AR193" s="57">
        <v>0</v>
      </c>
      <c r="AS193" s="57"/>
      <c r="AT193" s="57">
        <v>0</v>
      </c>
      <c r="AU193" s="57">
        <v>0</v>
      </c>
      <c r="AV193" s="57">
        <v>0</v>
      </c>
      <c r="AW193" s="57">
        <v>0</v>
      </c>
      <c r="AX193" s="57">
        <v>0</v>
      </c>
      <c r="AY193" s="57">
        <v>0</v>
      </c>
      <c r="AZ193" s="57">
        <v>0</v>
      </c>
      <c r="BA193" s="57">
        <v>0</v>
      </c>
      <c r="BB193" s="57">
        <v>0</v>
      </c>
      <c r="BC193" s="57">
        <v>0</v>
      </c>
      <c r="BD193" s="57">
        <v>0</v>
      </c>
      <c r="BE193" s="57">
        <v>0</v>
      </c>
      <c r="BF193" s="57">
        <v>0</v>
      </c>
      <c r="BG193" s="57">
        <v>0</v>
      </c>
      <c r="BH193" s="57">
        <v>0</v>
      </c>
      <c r="BI193" s="57">
        <v>0</v>
      </c>
      <c r="BJ193" s="57"/>
      <c r="BK193" s="57"/>
      <c r="BL193" s="57">
        <v>0</v>
      </c>
      <c r="BM193" s="57">
        <v>0</v>
      </c>
      <c r="BN193" s="57">
        <v>0</v>
      </c>
      <c r="BO193" s="57">
        <v>0</v>
      </c>
      <c r="BP193" s="57">
        <v>0</v>
      </c>
      <c r="BQ193" s="57">
        <v>0</v>
      </c>
      <c r="BR193" s="57">
        <v>0</v>
      </c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  <c r="CS193" s="57"/>
      <c r="CT193" s="57"/>
      <c r="CU193" s="57"/>
      <c r="CV193" s="57"/>
      <c r="CW193" s="57"/>
      <c r="CX193" s="57"/>
      <c r="CY193" s="57"/>
      <c r="CZ193" s="57"/>
      <c r="DA193" s="57"/>
      <c r="DB193" s="57"/>
      <c r="DC193" s="57"/>
      <c r="DD193" s="57"/>
      <c r="DE193" s="57"/>
      <c r="DF193" s="57"/>
      <c r="DG193" s="57"/>
      <c r="DH193" s="57"/>
      <c r="DI193" s="57"/>
      <c r="DJ193" s="57"/>
      <c r="DK193" s="57"/>
      <c r="DL193" s="57"/>
      <c r="DM193" s="57"/>
      <c r="DN193" s="57"/>
      <c r="DO193" s="57"/>
      <c r="DP193" s="57"/>
      <c r="DQ193" s="57"/>
      <c r="DR193" s="57"/>
      <c r="DS193" s="57"/>
      <c r="DT193" s="57"/>
      <c r="DU193" s="57"/>
      <c r="DV193" s="57"/>
      <c r="DW193" s="57"/>
      <c r="DX193" s="57"/>
      <c r="DY193" s="57"/>
      <c r="DZ193" s="57"/>
      <c r="EA193" s="57"/>
      <c r="EB193" s="57"/>
      <c r="EC193" s="57"/>
      <c r="ED193" s="57"/>
      <c r="EE193" s="57"/>
      <c r="EF193" s="57"/>
      <c r="EG193" s="57"/>
      <c r="EH193" s="57"/>
      <c r="EI193" s="57"/>
      <c r="EJ193" s="57"/>
      <c r="EK193" s="57"/>
      <c r="EL193" s="57"/>
      <c r="EM193" s="57"/>
      <c r="EN193" s="57"/>
      <c r="EO193" s="57"/>
      <c r="EP193" s="57"/>
      <c r="EQ193" s="57"/>
      <c r="ER193" s="57"/>
      <c r="ES193" s="57"/>
      <c r="ET193" s="57"/>
      <c r="EU193" s="57"/>
      <c r="EV193" s="57"/>
      <c r="EW193" s="57"/>
      <c r="EX193" s="57"/>
      <c r="EY193" s="57"/>
      <c r="EZ193" s="57"/>
      <c r="FA193" s="57"/>
      <c r="FB193" s="57"/>
      <c r="FC193" s="57"/>
      <c r="FD193" s="57"/>
      <c r="FE193" s="57"/>
      <c r="FF193" s="57"/>
      <c r="FG193" s="57"/>
      <c r="FH193" s="57"/>
      <c r="FI193" s="57"/>
      <c r="FJ193" s="57"/>
      <c r="FK193" s="57"/>
      <c r="FL193" s="57"/>
      <c r="FM193" s="57"/>
      <c r="FN193" s="57"/>
      <c r="FO193" s="57"/>
      <c r="FP193" s="57"/>
      <c r="FQ193" s="57"/>
      <c r="FR193" s="57"/>
      <c r="FS193" s="57"/>
      <c r="FT193" s="57"/>
      <c r="FU193" s="57"/>
      <c r="FV193" s="57"/>
      <c r="FW193" s="57"/>
      <c r="FX193" s="57"/>
      <c r="FY193" s="57"/>
      <c r="FZ193" s="57"/>
      <c r="GA193" s="57"/>
      <c r="GB193" s="57"/>
      <c r="GC193" s="57"/>
      <c r="GD193" s="57"/>
      <c r="GE193" s="57"/>
      <c r="GF193" s="57"/>
      <c r="GG193" s="57"/>
      <c r="GH193" s="57"/>
      <c r="GI193" s="57"/>
      <c r="GJ193" s="57"/>
      <c r="GK193" s="57"/>
      <c r="GL193" s="57"/>
      <c r="GM193" s="57"/>
      <c r="GN193" s="57"/>
      <c r="GO193" s="57"/>
      <c r="GP193" s="57"/>
      <c r="GQ193" s="57"/>
      <c r="GR193" s="57"/>
      <c r="GS193" s="57"/>
      <c r="GT193" s="57"/>
      <c r="GU193" s="57"/>
      <c r="GV193" s="57"/>
      <c r="GW193" s="57"/>
      <c r="GX193" s="57"/>
      <c r="GY193" s="57"/>
      <c r="GZ193" s="57"/>
      <c r="HA193" s="57"/>
      <c r="HB193" s="57"/>
      <c r="HC193" s="57"/>
      <c r="HD193" s="57"/>
      <c r="HE193" s="57"/>
      <c r="HF193" s="57"/>
      <c r="HG193" s="57"/>
      <c r="HH193" s="57"/>
      <c r="HI193" s="57"/>
      <c r="HJ193" s="57"/>
      <c r="HK193" s="57"/>
      <c r="HL193" s="57"/>
      <c r="HM193" s="57"/>
      <c r="HN193" s="57"/>
      <c r="HO193" s="57"/>
      <c r="HP193" s="57"/>
      <c r="HQ193" s="57"/>
      <c r="HR193" s="57"/>
      <c r="HS193" s="57"/>
      <c r="HT193" s="57"/>
      <c r="HU193" s="57"/>
      <c r="HV193" s="57"/>
      <c r="HW193" s="57"/>
      <c r="HX193" s="57"/>
      <c r="HY193" s="57"/>
      <c r="HZ193" s="57"/>
      <c r="IA193" s="57"/>
      <c r="IB193" s="57"/>
      <c r="IC193" s="57"/>
      <c r="ID193" s="57"/>
      <c r="IE193" s="57"/>
      <c r="IF193" s="57"/>
      <c r="IG193" s="57"/>
      <c r="IH193" s="57"/>
      <c r="II193" s="57"/>
      <c r="IJ193" s="57"/>
      <c r="IK193" s="57"/>
      <c r="IL193" s="57"/>
      <c r="IM193" s="57"/>
      <c r="IN193" s="57"/>
      <c r="IO193" s="57"/>
      <c r="IP193" s="57"/>
      <c r="IQ193" s="57"/>
      <c r="IR193" s="57"/>
      <c r="IS193" s="57"/>
      <c r="IT193" s="57"/>
      <c r="IU193" s="57"/>
      <c r="IV193" s="57"/>
      <c r="IW193" s="57"/>
      <c r="IX193" s="57"/>
      <c r="IY193" s="57"/>
      <c r="IZ193" s="57"/>
      <c r="JA193" s="57"/>
      <c r="JB193" s="57"/>
      <c r="JC193" s="57"/>
      <c r="JD193" s="57"/>
      <c r="JE193" s="57"/>
      <c r="JF193" s="57"/>
      <c r="JG193" s="57"/>
      <c r="JH193" s="57"/>
      <c r="JI193" s="57"/>
      <c r="JJ193" s="57"/>
      <c r="JK193" s="57"/>
      <c r="JL193" s="57"/>
      <c r="JM193" s="57"/>
      <c r="JN193" s="57"/>
      <c r="JO193" s="57"/>
      <c r="JP193" s="57"/>
      <c r="JQ193" s="57"/>
      <c r="JR193" s="57"/>
      <c r="JS193" s="57"/>
      <c r="JT193" s="57"/>
      <c r="JU193" s="57"/>
      <c r="JV193" s="57"/>
      <c r="JW193" s="57"/>
      <c r="JX193" s="57"/>
      <c r="JY193" s="57"/>
      <c r="JZ193" s="57"/>
      <c r="KA193" s="57"/>
      <c r="KB193" s="57"/>
      <c r="KC193" s="57"/>
      <c r="KD193" s="57"/>
      <c r="KE193" s="57"/>
      <c r="KF193" s="57"/>
      <c r="KG193" s="57"/>
      <c r="KH193" s="57"/>
      <c r="KI193" s="57"/>
      <c r="KJ193" s="57"/>
      <c r="KK193" s="57"/>
      <c r="KL193" s="57"/>
      <c r="KM193" s="57"/>
      <c r="KN193" s="57"/>
      <c r="KO193" s="57"/>
      <c r="KP193" s="57"/>
      <c r="KQ193" s="57"/>
      <c r="KR193" s="57"/>
      <c r="KS193" s="57"/>
      <c r="KT193" s="57"/>
      <c r="KU193" s="57"/>
      <c r="KV193" s="57"/>
      <c r="KW193" s="57"/>
      <c r="KX193" s="57"/>
      <c r="KY193" s="57"/>
      <c r="KZ193" s="57"/>
      <c r="LA193" s="57"/>
      <c r="LB193" s="57"/>
      <c r="LC193" s="57"/>
      <c r="LD193" s="57"/>
      <c r="LE193" s="57"/>
      <c r="LF193" s="57"/>
      <c r="LG193" s="57"/>
      <c r="LH193" s="57"/>
      <c r="LI193" s="57"/>
      <c r="LJ193" s="57"/>
      <c r="LK193" s="57"/>
      <c r="LL193" s="57"/>
      <c r="LM193" s="57"/>
      <c r="LN193" s="57"/>
      <c r="LO193" s="57"/>
      <c r="LP193" s="57"/>
      <c r="LQ193" s="57"/>
      <c r="LR193" s="57"/>
      <c r="LS193" s="57"/>
      <c r="LT193" s="57"/>
      <c r="LU193" s="57"/>
      <c r="LV193" s="57"/>
      <c r="LW193" s="57"/>
      <c r="LX193" s="57"/>
      <c r="LY193" s="57"/>
      <c r="LZ193" s="57"/>
      <c r="MA193" s="57"/>
      <c r="MB193" s="57"/>
      <c r="MC193" s="57"/>
      <c r="MD193" s="57"/>
      <c r="ME193" s="57"/>
      <c r="MF193" s="57"/>
      <c r="MG193" s="57"/>
      <c r="MH193" s="57"/>
      <c r="MI193" s="57"/>
      <c r="MJ193" s="57"/>
      <c r="MK193" s="57"/>
      <c r="ML193" s="57"/>
      <c r="MM193" s="57"/>
      <c r="MN193" s="57"/>
      <c r="MO193" s="57"/>
      <c r="MP193" s="57"/>
      <c r="MQ193" s="57"/>
      <c r="MR193" s="57"/>
      <c r="MS193" s="57"/>
      <c r="MT193" s="57"/>
      <c r="MU193" s="57"/>
      <c r="MV193" s="57"/>
      <c r="MW193" s="57"/>
      <c r="MX193" s="57"/>
      <c r="MY193" s="57"/>
      <c r="MZ193" s="57"/>
      <c r="NA193" s="57"/>
      <c r="NB193" s="57"/>
      <c r="NC193" s="57"/>
      <c r="ND193" s="57"/>
      <c r="NE193" s="57"/>
      <c r="NF193" s="57"/>
      <c r="NG193" s="57"/>
      <c r="NH193" s="57"/>
      <c r="NI193" s="57"/>
      <c r="NJ193" s="57"/>
      <c r="NK193" s="57"/>
      <c r="NL193" s="57"/>
      <c r="NM193" s="57"/>
      <c r="NN193" s="57"/>
      <c r="NO193" s="57"/>
      <c r="NP193" s="57"/>
      <c r="NQ193" s="57"/>
      <c r="NR193" s="57"/>
      <c r="NS193" s="57"/>
      <c r="NT193" s="57"/>
      <c r="NU193" s="57"/>
      <c r="NV193" s="57"/>
      <c r="NW193" s="57"/>
      <c r="NX193" s="57"/>
      <c r="NY193" s="57"/>
      <c r="NZ193" s="57"/>
      <c r="OA193" s="57"/>
      <c r="OB193" s="57"/>
      <c r="OC193" s="57"/>
      <c r="OD193" s="57"/>
      <c r="OE193" s="57"/>
      <c r="OF193" s="57"/>
      <c r="OG193" s="57"/>
      <c r="OH193" s="57"/>
      <c r="OI193" s="57"/>
      <c r="OJ193" s="57"/>
      <c r="OK193" s="57"/>
      <c r="OL193" s="57"/>
      <c r="OM193" s="57"/>
      <c r="ON193" s="57"/>
      <c r="OO193" s="57"/>
      <c r="OP193" s="57"/>
      <c r="OQ193" s="57"/>
      <c r="OR193" s="57"/>
      <c r="OS193" s="57"/>
      <c r="OT193" s="57"/>
      <c r="OU193" s="57"/>
      <c r="OV193" s="57"/>
      <c r="OW193" s="57"/>
      <c r="OX193" s="57"/>
      <c r="OY193" s="57"/>
      <c r="OZ193" s="57"/>
      <c r="PA193" s="57"/>
      <c r="PB193" s="57"/>
      <c r="PC193" s="57"/>
      <c r="PD193" s="57"/>
      <c r="PE193" s="57"/>
      <c r="PF193" s="57"/>
      <c r="PG193" s="57"/>
      <c r="PH193" s="57"/>
      <c r="PI193" s="57"/>
      <c r="PJ193" s="57"/>
      <c r="PK193" s="57"/>
      <c r="PL193" s="57"/>
      <c r="PM193" s="57"/>
      <c r="PN193" s="57"/>
      <c r="PO193" s="57"/>
      <c r="PP193" s="57"/>
      <c r="PQ193" s="57"/>
      <c r="PR193" s="57"/>
      <c r="PS193" s="57"/>
      <c r="PT193" s="57"/>
      <c r="PU193" s="57"/>
      <c r="PV193" s="57"/>
      <c r="PW193" s="57"/>
      <c r="PX193" s="57"/>
      <c r="PY193" s="57"/>
      <c r="PZ193" s="57"/>
      <c r="QA193" s="57"/>
      <c r="QB193" s="57"/>
      <c r="QC193" s="57"/>
      <c r="QD193" s="57"/>
      <c r="QE193" s="57"/>
      <c r="QF193" s="57"/>
      <c r="QG193" s="57"/>
      <c r="QH193" s="57"/>
      <c r="QI193" s="57"/>
      <c r="QJ193" s="57"/>
      <c r="QK193" s="57"/>
      <c r="QL193" s="57"/>
      <c r="QM193" s="57"/>
      <c r="QN193" s="57"/>
      <c r="QO193" s="57"/>
      <c r="QP193" s="57"/>
      <c r="QQ193" s="57"/>
      <c r="QR193" s="57"/>
      <c r="QS193" s="57"/>
      <c r="QT193" s="57"/>
      <c r="QU193" s="57"/>
      <c r="QV193" s="57"/>
      <c r="QW193" s="57"/>
      <c r="QX193" s="57"/>
      <c r="QY193" s="57"/>
      <c r="QZ193" s="57"/>
      <c r="RA193" s="57"/>
      <c r="RB193" s="57"/>
      <c r="RC193" s="57"/>
      <c r="RD193" s="57"/>
      <c r="RE193" s="57"/>
      <c r="RF193" s="57"/>
      <c r="RG193" s="57"/>
      <c r="RH193" s="57"/>
      <c r="RI193" s="57"/>
      <c r="RJ193" s="57"/>
      <c r="RK193" s="57"/>
      <c r="RL193" s="57"/>
      <c r="RM193" s="57"/>
      <c r="RN193" s="57"/>
      <c r="RO193" s="57"/>
      <c r="RP193" s="57"/>
      <c r="RQ193" s="57"/>
      <c r="RR193" s="57"/>
      <c r="RS193" s="57"/>
      <c r="RT193" s="57"/>
      <c r="RU193" s="57"/>
      <c r="RV193" s="57"/>
      <c r="RW193" s="57"/>
      <c r="RX193" s="57"/>
      <c r="RY193" s="57"/>
      <c r="RZ193" s="57"/>
      <c r="SA193" s="57"/>
      <c r="SB193" s="57"/>
      <c r="SC193" s="57"/>
      <c r="SD193" s="57"/>
      <c r="SE193" s="57"/>
      <c r="SF193" s="57"/>
      <c r="SG193" s="57"/>
      <c r="SH193" s="57"/>
      <c r="SI193" s="57"/>
      <c r="SJ193" s="57"/>
      <c r="SK193" s="57"/>
      <c r="SL193" s="57"/>
      <c r="SM193" s="57"/>
      <c r="SN193" s="57"/>
      <c r="SO193" s="57"/>
      <c r="SP193" s="57"/>
      <c r="SQ193" s="57"/>
      <c r="SR193" s="57"/>
      <c r="SS193" s="57"/>
      <c r="ST193" s="57"/>
      <c r="SU193" s="57"/>
      <c r="SV193" s="57"/>
      <c r="SW193" s="57"/>
      <c r="SX193" s="57"/>
      <c r="SY193" s="57"/>
      <c r="SZ193" s="57"/>
      <c r="TA193" s="57"/>
      <c r="TB193" s="57"/>
      <c r="TC193" s="57"/>
      <c r="TD193" s="57"/>
      <c r="TE193" s="57"/>
      <c r="TF193" s="57"/>
      <c r="TG193" s="57"/>
      <c r="TH193" s="57"/>
      <c r="TI193" s="57"/>
      <c r="TJ193" s="57"/>
      <c r="TK193" s="57"/>
      <c r="TL193" s="57"/>
      <c r="TM193" s="57"/>
      <c r="TN193" s="57"/>
      <c r="TO193" s="57"/>
      <c r="TP193" s="57"/>
      <c r="TQ193" s="57"/>
      <c r="TR193" s="57"/>
      <c r="TS193" s="57"/>
      <c r="TT193" s="57"/>
      <c r="TU193" s="57"/>
      <c r="TV193" s="57"/>
      <c r="TW193" s="57"/>
      <c r="TX193" s="57"/>
      <c r="TY193" s="57"/>
      <c r="TZ193" s="57"/>
      <c r="UA193" s="57"/>
      <c r="UB193" s="57"/>
      <c r="UC193" s="57"/>
      <c r="UD193" s="57"/>
      <c r="UE193" s="57"/>
      <c r="UF193" s="57"/>
      <c r="UG193" s="57"/>
      <c r="UH193" s="57"/>
      <c r="UI193" s="57"/>
      <c r="UJ193" s="57"/>
      <c r="UK193" s="57"/>
      <c r="UL193" s="57"/>
      <c r="UM193" s="57"/>
      <c r="UN193" s="57"/>
      <c r="UO193" s="57"/>
      <c r="UP193" s="57"/>
      <c r="UQ193" s="57"/>
      <c r="UR193" s="57"/>
      <c r="US193" s="57"/>
      <c r="UT193" s="57"/>
      <c r="UU193" s="57"/>
      <c r="UV193" s="57"/>
      <c r="UW193" s="57"/>
      <c r="UX193" s="57"/>
      <c r="UY193" s="57"/>
      <c r="UZ193" s="57"/>
      <c r="VA193" s="57"/>
      <c r="VB193" s="57"/>
      <c r="VC193" s="57"/>
      <c r="VD193" s="57"/>
      <c r="VE193" s="57"/>
      <c r="VF193" s="57"/>
      <c r="VG193" s="57"/>
      <c r="VH193" s="57"/>
      <c r="VI193" s="57"/>
      <c r="VJ193" s="57"/>
      <c r="VK193" s="57"/>
      <c r="VL193" s="57"/>
      <c r="VM193" s="57"/>
      <c r="VN193" s="57"/>
      <c r="VO193" s="57"/>
      <c r="VP193" s="57"/>
      <c r="VQ193" s="57"/>
      <c r="VR193" s="57"/>
      <c r="VS193" s="57"/>
      <c r="VT193" s="57"/>
      <c r="VU193" s="57"/>
      <c r="VV193" s="57"/>
      <c r="VW193" s="57"/>
      <c r="VX193" s="57"/>
      <c r="VY193" s="57"/>
      <c r="VZ193" s="57"/>
      <c r="WA193" s="57"/>
      <c r="WB193" s="57"/>
      <c r="WC193" s="57"/>
      <c r="WD193" s="57"/>
      <c r="WE193" s="57"/>
      <c r="WF193" s="57"/>
      <c r="WG193" s="57"/>
      <c r="WH193" s="57"/>
      <c r="WI193" s="57"/>
      <c r="WJ193" s="57"/>
      <c r="WK193" s="57"/>
      <c r="WL193" s="57"/>
      <c r="WM193" s="57"/>
      <c r="WN193" s="57"/>
      <c r="WO193" s="57"/>
      <c r="WP193" s="57"/>
      <c r="WQ193" s="57"/>
      <c r="WR193" s="57"/>
      <c r="WS193" s="57"/>
      <c r="WT193" s="57"/>
      <c r="WU193" s="57"/>
      <c r="WV193" s="57"/>
      <c r="WW193" s="57"/>
      <c r="WX193" s="57"/>
      <c r="WY193" s="57"/>
      <c r="WZ193" s="57"/>
      <c r="XA193" s="57"/>
      <c r="XB193" s="57"/>
      <c r="XC193" s="57"/>
      <c r="XD193" s="57"/>
      <c r="XE193" s="57"/>
      <c r="XF193" s="57"/>
      <c r="XG193" s="57"/>
      <c r="XH193" s="57"/>
      <c r="XI193" s="57"/>
      <c r="XJ193" s="57"/>
      <c r="XK193" s="57"/>
      <c r="XL193" s="57"/>
      <c r="XM193" s="57"/>
      <c r="XN193" s="57"/>
      <c r="XO193" s="57"/>
      <c r="XP193" s="57"/>
      <c r="XQ193" s="57"/>
      <c r="XR193" s="57"/>
      <c r="XS193" s="57"/>
      <c r="XT193" s="57"/>
      <c r="XU193" s="57"/>
      <c r="XV193" s="57"/>
      <c r="XW193" s="57"/>
      <c r="XX193" s="57"/>
      <c r="XY193" s="57"/>
      <c r="XZ193" s="57"/>
      <c r="YA193" s="57"/>
      <c r="YB193" s="57"/>
      <c r="YC193" s="57"/>
      <c r="YD193" s="57"/>
      <c r="YE193" s="57"/>
      <c r="YF193" s="57"/>
      <c r="YG193" s="57"/>
      <c r="YH193" s="57"/>
      <c r="YI193" s="57"/>
      <c r="YJ193" s="57"/>
      <c r="YK193" s="57"/>
      <c r="YL193" s="57"/>
      <c r="YM193" s="57"/>
      <c r="YN193" s="57"/>
      <c r="YO193" s="57"/>
      <c r="YP193" s="57"/>
      <c r="YQ193" s="57"/>
      <c r="YR193" s="57"/>
      <c r="YS193" s="57"/>
      <c r="YT193" s="57"/>
      <c r="YU193" s="57"/>
      <c r="YV193" s="57"/>
      <c r="YW193" s="57"/>
      <c r="YX193" s="57"/>
      <c r="YY193" s="57"/>
    </row>
    <row r="194" spans="2:675" x14ac:dyDescent="0.25">
      <c r="C194" s="57">
        <f t="shared" si="6"/>
        <v>192</v>
      </c>
      <c r="D194" s="57"/>
      <c r="E194" s="57"/>
      <c r="F194" s="57">
        <f t="shared" ca="1" si="5"/>
        <v>0</v>
      </c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>
        <v>0</v>
      </c>
      <c r="V194" s="57">
        <v>0</v>
      </c>
      <c r="W194" s="57">
        <v>0</v>
      </c>
      <c r="X194" s="57"/>
      <c r="Y194" s="57"/>
      <c r="Z194" s="57">
        <v>0</v>
      </c>
      <c r="AA194" s="57">
        <v>0</v>
      </c>
      <c r="AB194" s="57">
        <v>0</v>
      </c>
      <c r="AC194" s="57">
        <v>0</v>
      </c>
      <c r="AD194" s="57">
        <v>0</v>
      </c>
      <c r="AE194" s="57"/>
      <c r="AF194" s="57">
        <v>0</v>
      </c>
      <c r="AG194" s="57">
        <v>0</v>
      </c>
      <c r="AH194" s="57">
        <v>0</v>
      </c>
      <c r="AI194" s="57">
        <v>0</v>
      </c>
      <c r="AJ194" s="57">
        <v>0</v>
      </c>
      <c r="AK194" s="57">
        <v>0</v>
      </c>
      <c r="AL194" s="57">
        <v>0</v>
      </c>
      <c r="AM194" s="57">
        <v>0</v>
      </c>
      <c r="AN194" s="57">
        <v>0</v>
      </c>
      <c r="AO194" s="57">
        <v>0</v>
      </c>
      <c r="AP194" s="57">
        <v>0</v>
      </c>
      <c r="AQ194" s="57">
        <v>0</v>
      </c>
      <c r="AR194" s="57">
        <v>0</v>
      </c>
      <c r="AS194" s="57"/>
      <c r="AT194" s="57">
        <v>0</v>
      </c>
      <c r="AU194" s="57">
        <v>0</v>
      </c>
      <c r="AV194" s="57">
        <v>0</v>
      </c>
      <c r="AW194" s="57">
        <v>0</v>
      </c>
      <c r="AX194" s="57">
        <v>0</v>
      </c>
      <c r="AY194" s="57">
        <v>0</v>
      </c>
      <c r="AZ194" s="57">
        <v>0</v>
      </c>
      <c r="BA194" s="57">
        <v>0</v>
      </c>
      <c r="BB194" s="57">
        <v>0</v>
      </c>
      <c r="BC194" s="57">
        <v>0</v>
      </c>
      <c r="BD194" s="57">
        <v>0</v>
      </c>
      <c r="BE194" s="57">
        <v>0</v>
      </c>
      <c r="BF194" s="57">
        <v>0</v>
      </c>
      <c r="BG194" s="57">
        <v>0</v>
      </c>
      <c r="BH194" s="57">
        <v>0</v>
      </c>
      <c r="BI194" s="57">
        <v>0</v>
      </c>
      <c r="BJ194" s="57"/>
      <c r="BK194" s="57"/>
      <c r="BL194" s="57">
        <v>0</v>
      </c>
      <c r="BM194" s="57">
        <v>0</v>
      </c>
      <c r="BN194" s="57">
        <v>0</v>
      </c>
      <c r="BO194" s="57">
        <v>0</v>
      </c>
      <c r="BP194" s="57">
        <v>0</v>
      </c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  <c r="CS194" s="57"/>
      <c r="CT194" s="57"/>
      <c r="CU194" s="57"/>
      <c r="CV194" s="57"/>
      <c r="CW194" s="57"/>
      <c r="CX194" s="57"/>
      <c r="CY194" s="57"/>
      <c r="CZ194" s="57"/>
      <c r="DA194" s="57"/>
      <c r="DB194" s="57"/>
      <c r="DC194" s="57"/>
      <c r="DD194" s="57"/>
      <c r="DE194" s="57"/>
      <c r="DF194" s="57"/>
      <c r="DG194" s="57"/>
      <c r="DH194" s="57"/>
      <c r="DI194" s="57"/>
      <c r="DJ194" s="57"/>
      <c r="DK194" s="57"/>
      <c r="DL194" s="57"/>
      <c r="DM194" s="57"/>
      <c r="DN194" s="57"/>
      <c r="DO194" s="57"/>
      <c r="DP194" s="57"/>
      <c r="DQ194" s="57"/>
      <c r="DR194" s="57"/>
      <c r="DS194" s="57"/>
      <c r="DT194" s="57"/>
      <c r="DU194" s="57"/>
      <c r="DV194" s="57"/>
      <c r="DW194" s="57"/>
      <c r="DX194" s="57"/>
      <c r="DY194" s="57"/>
      <c r="DZ194" s="57"/>
      <c r="EA194" s="57"/>
      <c r="EB194" s="57"/>
      <c r="EC194" s="57"/>
      <c r="ED194" s="57"/>
      <c r="EE194" s="57"/>
      <c r="EF194" s="57"/>
      <c r="EG194" s="57"/>
      <c r="EH194" s="57"/>
      <c r="EI194" s="57"/>
      <c r="EJ194" s="57"/>
      <c r="EK194" s="57"/>
      <c r="EL194" s="57"/>
      <c r="EM194" s="57"/>
      <c r="EN194" s="57"/>
      <c r="EO194" s="57"/>
      <c r="EP194" s="57"/>
      <c r="EQ194" s="57"/>
      <c r="ER194" s="57"/>
      <c r="ES194" s="57"/>
      <c r="ET194" s="57"/>
      <c r="EU194" s="57"/>
      <c r="EV194" s="57"/>
      <c r="EW194" s="57"/>
      <c r="EX194" s="57"/>
      <c r="EY194" s="57"/>
      <c r="EZ194" s="57"/>
      <c r="FA194" s="57"/>
      <c r="FB194" s="57"/>
      <c r="FC194" s="57"/>
      <c r="FD194" s="57"/>
      <c r="FE194" s="57"/>
      <c r="FF194" s="57"/>
      <c r="FG194" s="57"/>
      <c r="FH194" s="57"/>
      <c r="FI194" s="57"/>
      <c r="FJ194" s="57"/>
      <c r="FK194" s="57"/>
      <c r="FL194" s="57"/>
      <c r="FM194" s="57"/>
      <c r="FN194" s="57"/>
      <c r="FO194" s="57"/>
      <c r="FP194" s="57"/>
      <c r="FQ194" s="57"/>
      <c r="FR194" s="57"/>
      <c r="FS194" s="57"/>
      <c r="FT194" s="57"/>
      <c r="FU194" s="57"/>
      <c r="FV194" s="57"/>
      <c r="FW194" s="57"/>
      <c r="FX194" s="57"/>
      <c r="FY194" s="57"/>
      <c r="FZ194" s="57"/>
      <c r="GA194" s="57"/>
      <c r="GB194" s="57"/>
      <c r="GC194" s="57"/>
      <c r="GD194" s="57"/>
      <c r="GE194" s="57"/>
      <c r="GF194" s="57"/>
      <c r="GG194" s="57"/>
      <c r="GH194" s="57"/>
      <c r="GI194" s="57"/>
      <c r="GJ194" s="57"/>
      <c r="GK194" s="57"/>
      <c r="GL194" s="57"/>
      <c r="GM194" s="57"/>
      <c r="GN194" s="57"/>
      <c r="GO194" s="57"/>
      <c r="GP194" s="57"/>
      <c r="GQ194" s="57"/>
      <c r="GR194" s="57"/>
      <c r="GS194" s="57"/>
      <c r="GT194" s="57"/>
      <c r="GU194" s="57"/>
      <c r="GV194" s="57"/>
      <c r="GW194" s="57"/>
      <c r="GX194" s="57"/>
      <c r="GY194" s="57"/>
      <c r="GZ194" s="57"/>
      <c r="HA194" s="57"/>
      <c r="HB194" s="57"/>
      <c r="HC194" s="57"/>
      <c r="HD194" s="57"/>
      <c r="HE194" s="57"/>
      <c r="HF194" s="57"/>
      <c r="HG194" s="57"/>
      <c r="HH194" s="57"/>
      <c r="HI194" s="57"/>
      <c r="HJ194" s="57"/>
      <c r="HK194" s="57"/>
      <c r="HL194" s="57"/>
      <c r="HM194" s="57"/>
      <c r="HN194" s="57"/>
      <c r="HO194" s="57"/>
      <c r="HP194" s="57"/>
      <c r="HQ194" s="57"/>
      <c r="HR194" s="57"/>
      <c r="HS194" s="57"/>
      <c r="HT194" s="57"/>
      <c r="HU194" s="57"/>
      <c r="HV194" s="57"/>
      <c r="HW194" s="57"/>
      <c r="HX194" s="57"/>
      <c r="HY194" s="57"/>
      <c r="HZ194" s="57"/>
      <c r="IA194" s="57"/>
      <c r="IB194" s="57"/>
      <c r="IC194" s="57"/>
      <c r="ID194" s="57"/>
      <c r="IE194" s="57"/>
      <c r="IF194" s="57"/>
      <c r="IG194" s="57"/>
      <c r="IH194" s="57"/>
      <c r="II194" s="57"/>
      <c r="IJ194" s="57"/>
      <c r="IK194" s="57"/>
      <c r="IL194" s="57"/>
      <c r="IM194" s="57"/>
      <c r="IN194" s="57"/>
      <c r="IO194" s="57"/>
      <c r="IP194" s="57"/>
      <c r="IQ194" s="57"/>
      <c r="IR194" s="57"/>
      <c r="IS194" s="57"/>
      <c r="IT194" s="57"/>
      <c r="IU194" s="57"/>
      <c r="IV194" s="57"/>
      <c r="IW194" s="57"/>
      <c r="IX194" s="57"/>
      <c r="IY194" s="57"/>
      <c r="IZ194" s="57"/>
      <c r="JA194" s="57"/>
      <c r="JB194" s="57"/>
      <c r="JC194" s="57"/>
      <c r="JD194" s="57"/>
      <c r="JE194" s="57"/>
      <c r="JF194" s="57"/>
      <c r="JG194" s="57"/>
      <c r="JH194" s="57"/>
      <c r="JI194" s="57"/>
      <c r="JJ194" s="57"/>
      <c r="JK194" s="57"/>
      <c r="JL194" s="57"/>
      <c r="JM194" s="57"/>
      <c r="JN194" s="57"/>
      <c r="JO194" s="57"/>
      <c r="JP194" s="57"/>
      <c r="JQ194" s="57"/>
      <c r="JR194" s="57"/>
      <c r="JS194" s="57"/>
      <c r="JT194" s="57"/>
      <c r="JU194" s="57"/>
      <c r="JV194" s="57"/>
      <c r="JW194" s="57"/>
      <c r="JX194" s="57"/>
      <c r="JY194" s="57"/>
      <c r="JZ194" s="57"/>
      <c r="KA194" s="57"/>
      <c r="KB194" s="57"/>
      <c r="KC194" s="57"/>
      <c r="KD194" s="57"/>
      <c r="KE194" s="57"/>
      <c r="KF194" s="57"/>
      <c r="KG194" s="57"/>
      <c r="KH194" s="57"/>
      <c r="KI194" s="57"/>
      <c r="KJ194" s="57"/>
      <c r="KK194" s="57"/>
      <c r="KL194" s="57"/>
      <c r="KM194" s="57"/>
      <c r="KN194" s="57"/>
      <c r="KO194" s="57"/>
      <c r="KP194" s="57"/>
      <c r="KQ194" s="57"/>
      <c r="KR194" s="57"/>
      <c r="KS194" s="57"/>
      <c r="KT194" s="57"/>
      <c r="KU194" s="57"/>
      <c r="KV194" s="57"/>
      <c r="KW194" s="57"/>
      <c r="KX194" s="57"/>
      <c r="KY194" s="57"/>
      <c r="KZ194" s="57"/>
      <c r="LA194" s="57"/>
      <c r="LB194" s="57"/>
      <c r="LC194" s="57"/>
      <c r="LD194" s="57"/>
      <c r="LE194" s="57"/>
      <c r="LF194" s="57"/>
      <c r="LG194" s="57"/>
      <c r="LH194" s="57"/>
      <c r="LI194" s="57"/>
      <c r="LJ194" s="57"/>
      <c r="LK194" s="57"/>
      <c r="LL194" s="57"/>
      <c r="LM194" s="57"/>
      <c r="LN194" s="57"/>
      <c r="LO194" s="57"/>
      <c r="LP194" s="57"/>
      <c r="LQ194" s="57"/>
      <c r="LR194" s="57"/>
      <c r="LS194" s="57"/>
      <c r="LT194" s="57"/>
      <c r="LU194" s="57"/>
      <c r="LV194" s="57"/>
      <c r="LW194" s="57"/>
      <c r="LX194" s="57"/>
      <c r="LY194" s="57"/>
      <c r="LZ194" s="57"/>
      <c r="MA194" s="57"/>
      <c r="MB194" s="57"/>
      <c r="MC194" s="57"/>
      <c r="MD194" s="57"/>
      <c r="ME194" s="57"/>
      <c r="MF194" s="57"/>
      <c r="MG194" s="57"/>
      <c r="MH194" s="57"/>
      <c r="MI194" s="57"/>
      <c r="MJ194" s="57"/>
      <c r="MK194" s="57"/>
      <c r="ML194" s="57"/>
      <c r="MM194" s="57"/>
      <c r="MN194" s="57"/>
      <c r="MO194" s="57"/>
      <c r="MP194" s="57"/>
      <c r="MQ194" s="57"/>
      <c r="MR194" s="57"/>
      <c r="MS194" s="57"/>
      <c r="MT194" s="57"/>
      <c r="MU194" s="57"/>
      <c r="MV194" s="57"/>
      <c r="MW194" s="57"/>
      <c r="MX194" s="57"/>
      <c r="MY194" s="57"/>
      <c r="MZ194" s="57"/>
      <c r="NA194" s="57"/>
      <c r="NB194" s="57"/>
      <c r="NC194" s="57"/>
      <c r="ND194" s="57"/>
      <c r="NE194" s="57"/>
      <c r="NF194" s="57"/>
      <c r="NG194" s="57"/>
      <c r="NH194" s="57"/>
      <c r="NI194" s="57"/>
      <c r="NJ194" s="57"/>
      <c r="NK194" s="57"/>
      <c r="NL194" s="57"/>
      <c r="NM194" s="57"/>
      <c r="NN194" s="57"/>
      <c r="NO194" s="57"/>
      <c r="NP194" s="57"/>
      <c r="NQ194" s="57"/>
      <c r="NR194" s="57"/>
      <c r="NS194" s="57"/>
      <c r="NT194" s="57"/>
      <c r="NU194" s="57"/>
      <c r="NV194" s="57"/>
      <c r="NW194" s="57"/>
      <c r="NX194" s="57"/>
      <c r="NY194" s="57"/>
      <c r="NZ194" s="57"/>
      <c r="OA194" s="57"/>
      <c r="OB194" s="57"/>
      <c r="OC194" s="57"/>
      <c r="OD194" s="57"/>
      <c r="OE194" s="57"/>
      <c r="OF194" s="57"/>
      <c r="OG194" s="57"/>
      <c r="OH194" s="57"/>
      <c r="OI194" s="57"/>
      <c r="OJ194" s="57"/>
      <c r="OK194" s="57"/>
      <c r="OL194" s="57"/>
      <c r="OM194" s="57"/>
      <c r="ON194" s="57"/>
      <c r="OO194" s="57"/>
      <c r="OP194" s="57"/>
      <c r="OQ194" s="57"/>
      <c r="OR194" s="57"/>
      <c r="OS194" s="57"/>
      <c r="OT194" s="57"/>
      <c r="OU194" s="57"/>
      <c r="OV194" s="57"/>
      <c r="OW194" s="57"/>
      <c r="OX194" s="57"/>
      <c r="OY194" s="57"/>
      <c r="OZ194" s="57"/>
      <c r="PA194" s="57"/>
      <c r="PB194" s="57"/>
      <c r="PC194" s="57"/>
      <c r="PD194" s="57"/>
      <c r="PE194" s="57"/>
      <c r="PF194" s="57"/>
      <c r="PG194" s="57"/>
      <c r="PH194" s="57"/>
      <c r="PI194" s="57"/>
      <c r="PJ194" s="57"/>
      <c r="PK194" s="57"/>
      <c r="PL194" s="57"/>
      <c r="PM194" s="57"/>
      <c r="PN194" s="57"/>
      <c r="PO194" s="57"/>
      <c r="PP194" s="57"/>
      <c r="PQ194" s="57"/>
      <c r="PR194" s="57"/>
      <c r="PS194" s="57"/>
      <c r="PT194" s="57"/>
      <c r="PU194" s="57"/>
      <c r="PV194" s="57"/>
      <c r="PW194" s="57"/>
      <c r="PX194" s="57"/>
      <c r="PY194" s="57"/>
      <c r="PZ194" s="57"/>
      <c r="QA194" s="57"/>
      <c r="QB194" s="57"/>
      <c r="QC194" s="57"/>
      <c r="QD194" s="57"/>
      <c r="QE194" s="57"/>
      <c r="QF194" s="57"/>
      <c r="QG194" s="57"/>
      <c r="QH194" s="57"/>
      <c r="QI194" s="57"/>
      <c r="QJ194" s="57"/>
      <c r="QK194" s="57"/>
      <c r="QL194" s="57"/>
      <c r="QM194" s="57"/>
      <c r="QN194" s="57"/>
      <c r="QO194" s="57"/>
      <c r="QP194" s="57"/>
      <c r="QQ194" s="57"/>
      <c r="QR194" s="57"/>
      <c r="QS194" s="57"/>
      <c r="QT194" s="57"/>
      <c r="QU194" s="57"/>
      <c r="QV194" s="57"/>
      <c r="QW194" s="57"/>
      <c r="QX194" s="57"/>
      <c r="QY194" s="57"/>
      <c r="QZ194" s="57"/>
      <c r="RA194" s="57"/>
      <c r="RB194" s="57"/>
      <c r="RC194" s="57"/>
      <c r="RD194" s="57"/>
      <c r="RE194" s="57"/>
      <c r="RF194" s="57"/>
      <c r="RG194" s="57"/>
      <c r="RH194" s="57"/>
      <c r="RI194" s="57"/>
      <c r="RJ194" s="57"/>
      <c r="RK194" s="57"/>
      <c r="RL194" s="57"/>
      <c r="RM194" s="57"/>
      <c r="RN194" s="57"/>
      <c r="RO194" s="57"/>
      <c r="RP194" s="57"/>
      <c r="RQ194" s="57"/>
      <c r="RR194" s="57"/>
      <c r="RS194" s="57"/>
      <c r="RT194" s="57"/>
      <c r="RU194" s="57"/>
      <c r="RV194" s="57"/>
      <c r="RW194" s="57"/>
      <c r="RX194" s="57"/>
      <c r="RY194" s="57"/>
      <c r="RZ194" s="57"/>
      <c r="SA194" s="57"/>
      <c r="SB194" s="57"/>
      <c r="SC194" s="57"/>
      <c r="SD194" s="57"/>
      <c r="SE194" s="57"/>
      <c r="SF194" s="57"/>
      <c r="SG194" s="57"/>
      <c r="SH194" s="57"/>
      <c r="SI194" s="57"/>
      <c r="SJ194" s="57"/>
      <c r="SK194" s="57"/>
      <c r="SL194" s="57"/>
      <c r="SM194" s="57"/>
      <c r="SN194" s="57"/>
      <c r="SO194" s="57"/>
      <c r="SP194" s="57"/>
      <c r="SQ194" s="57"/>
      <c r="SR194" s="57"/>
      <c r="SS194" s="57"/>
      <c r="ST194" s="57"/>
      <c r="SU194" s="57"/>
      <c r="SV194" s="57"/>
      <c r="SW194" s="57"/>
      <c r="SX194" s="57"/>
      <c r="SY194" s="57"/>
      <c r="SZ194" s="57"/>
      <c r="TA194" s="57"/>
      <c r="TB194" s="57"/>
      <c r="TC194" s="57"/>
      <c r="TD194" s="57"/>
      <c r="TE194" s="57"/>
      <c r="TF194" s="57"/>
      <c r="TG194" s="57"/>
      <c r="TH194" s="57"/>
      <c r="TI194" s="57"/>
      <c r="TJ194" s="57"/>
      <c r="TK194" s="57"/>
      <c r="TL194" s="57"/>
      <c r="TM194" s="57"/>
      <c r="TN194" s="57"/>
      <c r="TO194" s="57"/>
      <c r="TP194" s="57"/>
      <c r="TQ194" s="57"/>
      <c r="TR194" s="57"/>
      <c r="TS194" s="57"/>
      <c r="TT194" s="57"/>
      <c r="TU194" s="57"/>
      <c r="TV194" s="57"/>
      <c r="TW194" s="57"/>
      <c r="TX194" s="57"/>
      <c r="TY194" s="57"/>
      <c r="TZ194" s="57"/>
      <c r="UA194" s="57"/>
      <c r="UB194" s="57"/>
      <c r="UC194" s="57"/>
      <c r="UD194" s="57"/>
      <c r="UE194" s="57"/>
      <c r="UF194" s="57"/>
      <c r="UG194" s="57"/>
      <c r="UH194" s="57"/>
      <c r="UI194" s="57"/>
      <c r="UJ194" s="57"/>
      <c r="UK194" s="57"/>
      <c r="UL194" s="57"/>
      <c r="UM194" s="57"/>
      <c r="UN194" s="57"/>
      <c r="UO194" s="57"/>
      <c r="UP194" s="57"/>
      <c r="UQ194" s="57"/>
      <c r="UR194" s="57"/>
      <c r="US194" s="57"/>
      <c r="UT194" s="57"/>
      <c r="UU194" s="57"/>
      <c r="UV194" s="57"/>
      <c r="UW194" s="57"/>
      <c r="UX194" s="57"/>
      <c r="UY194" s="57"/>
      <c r="UZ194" s="57"/>
      <c r="VA194" s="57"/>
      <c r="VB194" s="57"/>
      <c r="VC194" s="57"/>
      <c r="VD194" s="57"/>
      <c r="VE194" s="57"/>
      <c r="VF194" s="57"/>
      <c r="VG194" s="57"/>
      <c r="VH194" s="57"/>
      <c r="VI194" s="57"/>
      <c r="VJ194" s="57"/>
      <c r="VK194" s="57"/>
      <c r="VL194" s="57"/>
      <c r="VM194" s="57"/>
      <c r="VN194" s="57"/>
      <c r="VO194" s="57"/>
      <c r="VP194" s="57"/>
      <c r="VQ194" s="57"/>
      <c r="VR194" s="57"/>
      <c r="VS194" s="57"/>
      <c r="VT194" s="57"/>
      <c r="VU194" s="57"/>
      <c r="VV194" s="57"/>
      <c r="VW194" s="57"/>
      <c r="VX194" s="57"/>
      <c r="VY194" s="57"/>
      <c r="VZ194" s="57"/>
      <c r="WA194" s="57"/>
      <c r="WB194" s="57"/>
      <c r="WC194" s="57"/>
      <c r="WD194" s="57"/>
      <c r="WE194" s="57"/>
      <c r="WF194" s="57"/>
      <c r="WG194" s="57"/>
      <c r="WH194" s="57"/>
      <c r="WI194" s="57"/>
      <c r="WJ194" s="57"/>
      <c r="WK194" s="57"/>
      <c r="WL194" s="57"/>
      <c r="WM194" s="57"/>
      <c r="WN194" s="57"/>
      <c r="WO194" s="57"/>
      <c r="WP194" s="57"/>
      <c r="WQ194" s="57"/>
      <c r="WR194" s="57"/>
      <c r="WS194" s="57"/>
      <c r="WT194" s="57"/>
      <c r="WU194" s="57"/>
      <c r="WV194" s="57"/>
      <c r="WW194" s="57"/>
      <c r="WX194" s="57"/>
      <c r="WY194" s="57"/>
      <c r="WZ194" s="57"/>
      <c r="XA194" s="57"/>
      <c r="XB194" s="57"/>
      <c r="XC194" s="57"/>
      <c r="XD194" s="57"/>
      <c r="XE194" s="57"/>
      <c r="XF194" s="57"/>
      <c r="XG194" s="57"/>
      <c r="XH194" s="57"/>
      <c r="XI194" s="57"/>
      <c r="XJ194" s="57"/>
      <c r="XK194" s="57"/>
      <c r="XL194" s="57"/>
      <c r="XM194" s="57"/>
      <c r="XN194" s="57"/>
      <c r="XO194" s="57"/>
      <c r="XP194" s="57"/>
      <c r="XQ194" s="57"/>
      <c r="XR194" s="57"/>
      <c r="XS194" s="57"/>
      <c r="XT194" s="57"/>
      <c r="XU194" s="57"/>
      <c r="XV194" s="57"/>
      <c r="XW194" s="57"/>
      <c r="XX194" s="57"/>
      <c r="XY194" s="57"/>
      <c r="XZ194" s="57"/>
      <c r="YA194" s="57"/>
      <c r="YB194" s="57"/>
      <c r="YC194" s="57"/>
      <c r="YD194" s="57"/>
      <c r="YE194" s="57"/>
      <c r="YF194" s="57"/>
      <c r="YG194" s="57"/>
      <c r="YH194" s="57"/>
      <c r="YI194" s="57"/>
      <c r="YJ194" s="57"/>
      <c r="YK194" s="57"/>
      <c r="YL194" s="57"/>
      <c r="YM194" s="57"/>
      <c r="YN194" s="57"/>
      <c r="YO194" s="57"/>
      <c r="YP194" s="57"/>
      <c r="YQ194" s="57"/>
      <c r="YR194" s="57"/>
      <c r="YS194" s="57"/>
      <c r="YT194" s="57"/>
      <c r="YU194" s="57"/>
      <c r="YV194" s="57"/>
      <c r="YW194" s="57"/>
      <c r="YX194" s="57"/>
      <c r="YY194" s="57"/>
    </row>
    <row r="195" spans="2:675" x14ac:dyDescent="0.25">
      <c r="C195" s="57">
        <f t="shared" si="6"/>
        <v>193</v>
      </c>
      <c r="D195" s="57"/>
      <c r="E195" s="57"/>
      <c r="F195" s="57">
        <f t="shared" ca="1" si="5"/>
        <v>0</v>
      </c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>
        <v>0</v>
      </c>
      <c r="V195" s="57">
        <v>0</v>
      </c>
      <c r="W195" s="57">
        <v>0</v>
      </c>
      <c r="X195" s="57"/>
      <c r="Y195" s="57"/>
      <c r="Z195" s="57">
        <v>0</v>
      </c>
      <c r="AA195" s="57">
        <v>0</v>
      </c>
      <c r="AB195" s="57">
        <v>0</v>
      </c>
      <c r="AC195" s="57">
        <v>0</v>
      </c>
      <c r="AD195" s="57">
        <v>0</v>
      </c>
      <c r="AE195" s="57"/>
      <c r="AF195" s="57">
        <v>0</v>
      </c>
      <c r="AG195" s="57">
        <v>0</v>
      </c>
      <c r="AH195" s="57">
        <v>0</v>
      </c>
      <c r="AI195" s="57">
        <v>0</v>
      </c>
      <c r="AJ195" s="57">
        <v>0</v>
      </c>
      <c r="AK195" s="57">
        <v>0</v>
      </c>
      <c r="AL195" s="57">
        <v>0</v>
      </c>
      <c r="AM195" s="57">
        <v>0</v>
      </c>
      <c r="AN195" s="57">
        <v>0</v>
      </c>
      <c r="AO195" s="57">
        <v>0</v>
      </c>
      <c r="AP195" s="57">
        <v>0</v>
      </c>
      <c r="AQ195" s="57">
        <v>0</v>
      </c>
      <c r="AR195" s="57">
        <v>0</v>
      </c>
      <c r="AS195" s="57"/>
      <c r="AT195" s="57">
        <v>0</v>
      </c>
      <c r="AU195" s="57">
        <v>0</v>
      </c>
      <c r="AV195" s="57">
        <v>0</v>
      </c>
      <c r="AW195" s="57">
        <v>0</v>
      </c>
      <c r="AX195" s="57">
        <v>0</v>
      </c>
      <c r="AY195" s="57">
        <v>0</v>
      </c>
      <c r="AZ195" s="57">
        <v>0</v>
      </c>
      <c r="BA195" s="57">
        <v>0</v>
      </c>
      <c r="BB195" s="57">
        <v>0</v>
      </c>
      <c r="BC195" s="57">
        <v>0</v>
      </c>
      <c r="BD195" s="57">
        <v>0</v>
      </c>
      <c r="BE195" s="57">
        <v>0</v>
      </c>
      <c r="BF195" s="57">
        <v>0</v>
      </c>
      <c r="BG195" s="57">
        <v>0</v>
      </c>
      <c r="BH195" s="57">
        <v>0</v>
      </c>
      <c r="BI195" s="57">
        <v>0</v>
      </c>
      <c r="BJ195" s="57"/>
      <c r="BK195" s="57"/>
      <c r="BL195" s="57">
        <v>0</v>
      </c>
      <c r="BM195" s="57">
        <v>0</v>
      </c>
      <c r="BN195" s="57">
        <v>0</v>
      </c>
      <c r="BO195" s="57">
        <v>0</v>
      </c>
      <c r="BP195" s="57">
        <v>0</v>
      </c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7"/>
      <c r="CX195" s="57"/>
      <c r="CY195" s="57"/>
      <c r="CZ195" s="57"/>
      <c r="DA195" s="57"/>
      <c r="DB195" s="57"/>
      <c r="DC195" s="57"/>
      <c r="DD195" s="57"/>
      <c r="DE195" s="57"/>
      <c r="DF195" s="57"/>
      <c r="DG195" s="57"/>
      <c r="DH195" s="57"/>
      <c r="DI195" s="57"/>
      <c r="DJ195" s="57"/>
      <c r="DK195" s="57"/>
      <c r="DL195" s="57"/>
      <c r="DM195" s="57"/>
      <c r="DN195" s="57"/>
      <c r="DO195" s="57"/>
      <c r="DP195" s="57"/>
      <c r="DQ195" s="57"/>
      <c r="DR195" s="57"/>
      <c r="DS195" s="57"/>
      <c r="DT195" s="57"/>
      <c r="DU195" s="57"/>
      <c r="DV195" s="57"/>
      <c r="DW195" s="57"/>
      <c r="DX195" s="57"/>
      <c r="DY195" s="57"/>
      <c r="DZ195" s="57"/>
      <c r="EA195" s="57"/>
      <c r="EB195" s="57"/>
      <c r="EC195" s="57"/>
      <c r="ED195" s="57"/>
      <c r="EE195" s="57"/>
      <c r="EF195" s="57"/>
      <c r="EG195" s="57"/>
      <c r="EH195" s="57"/>
      <c r="EI195" s="57"/>
      <c r="EJ195" s="57"/>
      <c r="EK195" s="57"/>
      <c r="EL195" s="57"/>
      <c r="EM195" s="57"/>
      <c r="EN195" s="57"/>
      <c r="EO195" s="57"/>
      <c r="EP195" s="57"/>
      <c r="EQ195" s="57"/>
      <c r="ER195" s="57"/>
      <c r="ES195" s="57"/>
      <c r="ET195" s="57"/>
      <c r="EU195" s="57"/>
      <c r="EV195" s="57"/>
      <c r="EW195" s="57"/>
      <c r="EX195" s="57"/>
      <c r="EY195" s="57"/>
      <c r="EZ195" s="57"/>
      <c r="FA195" s="57"/>
      <c r="FB195" s="57"/>
      <c r="FC195" s="57"/>
      <c r="FD195" s="57"/>
      <c r="FE195" s="57"/>
      <c r="FF195" s="57"/>
      <c r="FG195" s="57"/>
      <c r="FH195" s="57"/>
      <c r="FI195" s="57"/>
      <c r="FJ195" s="57"/>
      <c r="FK195" s="57"/>
      <c r="FL195" s="57"/>
      <c r="FM195" s="57"/>
      <c r="FN195" s="57"/>
      <c r="FO195" s="57"/>
      <c r="FP195" s="57"/>
      <c r="FQ195" s="57"/>
      <c r="FR195" s="57"/>
      <c r="FS195" s="57"/>
      <c r="FT195" s="57"/>
      <c r="FU195" s="57"/>
      <c r="FV195" s="57"/>
      <c r="FW195" s="57"/>
      <c r="FX195" s="57"/>
      <c r="FY195" s="57"/>
      <c r="FZ195" s="57"/>
      <c r="GA195" s="57"/>
      <c r="GB195" s="57"/>
      <c r="GC195" s="57"/>
      <c r="GD195" s="57"/>
      <c r="GE195" s="57"/>
      <c r="GF195" s="57"/>
      <c r="GG195" s="57"/>
      <c r="GH195" s="57"/>
      <c r="GI195" s="57"/>
      <c r="GJ195" s="57"/>
      <c r="GK195" s="57"/>
      <c r="GL195" s="57"/>
      <c r="GM195" s="57"/>
      <c r="GN195" s="57"/>
      <c r="GO195" s="57"/>
      <c r="GP195" s="57"/>
      <c r="GQ195" s="57"/>
      <c r="GR195" s="57"/>
      <c r="GS195" s="57"/>
      <c r="GT195" s="57"/>
      <c r="GU195" s="57"/>
      <c r="GV195" s="57"/>
      <c r="GW195" s="57"/>
      <c r="GX195" s="57"/>
      <c r="GY195" s="57"/>
      <c r="GZ195" s="57"/>
      <c r="HA195" s="57"/>
      <c r="HB195" s="57"/>
      <c r="HC195" s="57"/>
      <c r="HD195" s="57"/>
      <c r="HE195" s="57"/>
      <c r="HF195" s="57"/>
      <c r="HG195" s="57"/>
      <c r="HH195" s="57"/>
      <c r="HI195" s="57"/>
      <c r="HJ195" s="57"/>
      <c r="HK195" s="57"/>
      <c r="HL195" s="57"/>
      <c r="HM195" s="57"/>
      <c r="HN195" s="57"/>
      <c r="HO195" s="57"/>
      <c r="HP195" s="57"/>
      <c r="HQ195" s="57"/>
      <c r="HR195" s="57"/>
      <c r="HS195" s="57"/>
      <c r="HT195" s="57"/>
      <c r="HU195" s="57"/>
      <c r="HV195" s="57"/>
      <c r="HW195" s="57"/>
      <c r="HX195" s="57"/>
      <c r="HY195" s="57"/>
      <c r="HZ195" s="57"/>
      <c r="IA195" s="57"/>
      <c r="IB195" s="57"/>
      <c r="IC195" s="57"/>
      <c r="ID195" s="57"/>
      <c r="IE195" s="57"/>
      <c r="IF195" s="57"/>
      <c r="IG195" s="57"/>
      <c r="IH195" s="57"/>
      <c r="II195" s="57"/>
      <c r="IJ195" s="57"/>
      <c r="IK195" s="57"/>
      <c r="IL195" s="57"/>
      <c r="IM195" s="57"/>
      <c r="IN195" s="57"/>
      <c r="IO195" s="57"/>
      <c r="IP195" s="57"/>
      <c r="IQ195" s="57"/>
      <c r="IR195" s="57"/>
      <c r="IS195" s="57"/>
      <c r="IT195" s="57"/>
      <c r="IU195" s="57"/>
      <c r="IV195" s="57"/>
      <c r="IW195" s="57"/>
      <c r="IX195" s="57"/>
      <c r="IY195" s="57"/>
      <c r="IZ195" s="57"/>
      <c r="JA195" s="57"/>
      <c r="JB195" s="57"/>
      <c r="JC195" s="57"/>
      <c r="JD195" s="57"/>
      <c r="JE195" s="57"/>
      <c r="JF195" s="57"/>
      <c r="JG195" s="57"/>
      <c r="JH195" s="57"/>
      <c r="JI195" s="57"/>
      <c r="JJ195" s="57"/>
      <c r="JK195" s="57"/>
      <c r="JL195" s="57"/>
      <c r="JM195" s="57"/>
      <c r="JN195" s="57"/>
      <c r="JO195" s="57"/>
      <c r="JP195" s="57"/>
      <c r="JQ195" s="57"/>
      <c r="JR195" s="57"/>
      <c r="JS195" s="57"/>
      <c r="JT195" s="57"/>
      <c r="JU195" s="57"/>
      <c r="JV195" s="57"/>
      <c r="JW195" s="57"/>
      <c r="JX195" s="57"/>
      <c r="JY195" s="57"/>
      <c r="JZ195" s="57"/>
      <c r="KA195" s="57"/>
      <c r="KB195" s="57"/>
      <c r="KC195" s="57"/>
      <c r="KD195" s="57"/>
      <c r="KE195" s="57"/>
      <c r="KF195" s="57"/>
      <c r="KG195" s="57"/>
      <c r="KH195" s="57"/>
      <c r="KI195" s="57"/>
      <c r="KJ195" s="57"/>
      <c r="KK195" s="57"/>
      <c r="KL195" s="57"/>
      <c r="KM195" s="57"/>
      <c r="KN195" s="57"/>
      <c r="KO195" s="57"/>
      <c r="KP195" s="57"/>
      <c r="KQ195" s="57"/>
      <c r="KR195" s="57"/>
      <c r="KS195" s="57"/>
      <c r="KT195" s="57"/>
      <c r="KU195" s="57"/>
      <c r="KV195" s="57"/>
      <c r="KW195" s="57"/>
      <c r="KX195" s="57"/>
      <c r="KY195" s="57"/>
      <c r="KZ195" s="57"/>
      <c r="LA195" s="57"/>
      <c r="LB195" s="57"/>
      <c r="LC195" s="57"/>
      <c r="LD195" s="57"/>
      <c r="LE195" s="57"/>
      <c r="LF195" s="57"/>
      <c r="LG195" s="57"/>
      <c r="LH195" s="57"/>
      <c r="LI195" s="57"/>
      <c r="LJ195" s="57"/>
      <c r="LK195" s="57"/>
      <c r="LL195" s="57"/>
      <c r="LM195" s="57"/>
      <c r="LN195" s="57"/>
      <c r="LO195" s="57"/>
      <c r="LP195" s="57"/>
      <c r="LQ195" s="57"/>
      <c r="LR195" s="57"/>
      <c r="LS195" s="57"/>
      <c r="LT195" s="57"/>
      <c r="LU195" s="57"/>
      <c r="LV195" s="57"/>
      <c r="LW195" s="57"/>
      <c r="LX195" s="57"/>
      <c r="LY195" s="57"/>
      <c r="LZ195" s="57"/>
      <c r="MA195" s="57"/>
      <c r="MB195" s="57"/>
      <c r="MC195" s="57"/>
      <c r="MD195" s="57"/>
      <c r="ME195" s="57"/>
      <c r="MF195" s="57"/>
      <c r="MG195" s="57"/>
      <c r="MH195" s="57"/>
      <c r="MI195" s="57"/>
      <c r="MJ195" s="57"/>
      <c r="MK195" s="57"/>
      <c r="ML195" s="57"/>
      <c r="MM195" s="57"/>
      <c r="MN195" s="57"/>
      <c r="MO195" s="57"/>
      <c r="MP195" s="57"/>
      <c r="MQ195" s="57"/>
      <c r="MR195" s="57"/>
      <c r="MS195" s="57"/>
      <c r="MT195" s="57"/>
      <c r="MU195" s="57"/>
      <c r="MV195" s="57"/>
      <c r="MW195" s="57"/>
      <c r="MX195" s="57"/>
      <c r="MY195" s="57"/>
      <c r="MZ195" s="57"/>
      <c r="NA195" s="57"/>
      <c r="NB195" s="57"/>
      <c r="NC195" s="57"/>
      <c r="ND195" s="57"/>
      <c r="NE195" s="57"/>
      <c r="NF195" s="57"/>
      <c r="NG195" s="57"/>
      <c r="NH195" s="57"/>
      <c r="NI195" s="57"/>
      <c r="NJ195" s="57"/>
      <c r="NK195" s="57"/>
      <c r="NL195" s="57"/>
      <c r="NM195" s="57"/>
      <c r="NN195" s="57"/>
      <c r="NO195" s="57"/>
      <c r="NP195" s="57"/>
      <c r="NQ195" s="57"/>
      <c r="NR195" s="57"/>
      <c r="NS195" s="57"/>
      <c r="NT195" s="57"/>
      <c r="NU195" s="57"/>
      <c r="NV195" s="57"/>
      <c r="NW195" s="57"/>
      <c r="NX195" s="57"/>
      <c r="NY195" s="57"/>
      <c r="NZ195" s="57"/>
      <c r="OA195" s="57"/>
      <c r="OB195" s="57"/>
      <c r="OC195" s="57"/>
      <c r="OD195" s="57"/>
      <c r="OE195" s="57"/>
      <c r="OF195" s="57"/>
      <c r="OG195" s="57"/>
      <c r="OH195" s="57"/>
      <c r="OI195" s="57"/>
      <c r="OJ195" s="57"/>
      <c r="OK195" s="57"/>
      <c r="OL195" s="57"/>
      <c r="OM195" s="57"/>
      <c r="ON195" s="57"/>
      <c r="OO195" s="57"/>
      <c r="OP195" s="57"/>
      <c r="OQ195" s="57"/>
      <c r="OR195" s="57"/>
      <c r="OS195" s="57"/>
      <c r="OT195" s="57"/>
      <c r="OU195" s="57"/>
      <c r="OV195" s="57"/>
      <c r="OW195" s="57"/>
      <c r="OX195" s="57"/>
      <c r="OY195" s="57"/>
      <c r="OZ195" s="57"/>
      <c r="PA195" s="57"/>
      <c r="PB195" s="57"/>
      <c r="PC195" s="57"/>
      <c r="PD195" s="57"/>
      <c r="PE195" s="57"/>
      <c r="PF195" s="57"/>
      <c r="PG195" s="57"/>
      <c r="PH195" s="57"/>
      <c r="PI195" s="57"/>
      <c r="PJ195" s="57"/>
      <c r="PK195" s="57"/>
      <c r="PL195" s="57"/>
      <c r="PM195" s="57"/>
      <c r="PN195" s="57"/>
      <c r="PO195" s="57"/>
      <c r="PP195" s="57"/>
      <c r="PQ195" s="57"/>
      <c r="PR195" s="57"/>
      <c r="PS195" s="57"/>
      <c r="PT195" s="57"/>
      <c r="PU195" s="57"/>
      <c r="PV195" s="57"/>
      <c r="PW195" s="57"/>
      <c r="PX195" s="57"/>
      <c r="PY195" s="57"/>
      <c r="PZ195" s="57"/>
      <c r="QA195" s="57"/>
      <c r="QB195" s="57"/>
      <c r="QC195" s="57"/>
      <c r="QD195" s="57"/>
      <c r="QE195" s="57"/>
      <c r="QF195" s="57"/>
      <c r="QG195" s="57"/>
      <c r="QH195" s="57"/>
      <c r="QI195" s="57"/>
      <c r="QJ195" s="57"/>
      <c r="QK195" s="57"/>
      <c r="QL195" s="57"/>
      <c r="QM195" s="57"/>
      <c r="QN195" s="57"/>
      <c r="QO195" s="57"/>
      <c r="QP195" s="57"/>
      <c r="QQ195" s="57"/>
      <c r="QR195" s="57"/>
      <c r="QS195" s="57"/>
      <c r="QT195" s="57"/>
      <c r="QU195" s="57"/>
      <c r="QV195" s="57"/>
      <c r="QW195" s="57"/>
      <c r="QX195" s="57"/>
      <c r="QY195" s="57"/>
      <c r="QZ195" s="57"/>
      <c r="RA195" s="57"/>
      <c r="RB195" s="57"/>
      <c r="RC195" s="57"/>
      <c r="RD195" s="57"/>
      <c r="RE195" s="57"/>
      <c r="RF195" s="57"/>
      <c r="RG195" s="57"/>
      <c r="RH195" s="57"/>
      <c r="RI195" s="57"/>
      <c r="RJ195" s="57"/>
      <c r="RK195" s="57"/>
      <c r="RL195" s="57"/>
      <c r="RM195" s="57"/>
      <c r="RN195" s="57"/>
      <c r="RO195" s="57"/>
      <c r="RP195" s="57"/>
      <c r="RQ195" s="57"/>
      <c r="RR195" s="57"/>
      <c r="RS195" s="57"/>
      <c r="RT195" s="57"/>
      <c r="RU195" s="57"/>
      <c r="RV195" s="57"/>
      <c r="RW195" s="57"/>
      <c r="RX195" s="57"/>
      <c r="RY195" s="57"/>
      <c r="RZ195" s="57"/>
      <c r="SA195" s="57"/>
      <c r="SB195" s="57"/>
      <c r="SC195" s="57"/>
      <c r="SD195" s="57"/>
      <c r="SE195" s="57"/>
      <c r="SF195" s="57"/>
      <c r="SG195" s="57"/>
      <c r="SH195" s="57"/>
      <c r="SI195" s="57"/>
      <c r="SJ195" s="57"/>
      <c r="SK195" s="57"/>
      <c r="SL195" s="57"/>
      <c r="SM195" s="57"/>
      <c r="SN195" s="57"/>
      <c r="SO195" s="57"/>
      <c r="SP195" s="57"/>
      <c r="SQ195" s="57"/>
      <c r="SR195" s="57"/>
      <c r="SS195" s="57"/>
      <c r="ST195" s="57"/>
      <c r="SU195" s="57"/>
      <c r="SV195" s="57"/>
      <c r="SW195" s="57"/>
      <c r="SX195" s="57"/>
      <c r="SY195" s="57"/>
      <c r="SZ195" s="57"/>
      <c r="TA195" s="57"/>
      <c r="TB195" s="57"/>
      <c r="TC195" s="57"/>
      <c r="TD195" s="57"/>
      <c r="TE195" s="57"/>
      <c r="TF195" s="57"/>
      <c r="TG195" s="57"/>
      <c r="TH195" s="57"/>
      <c r="TI195" s="57"/>
      <c r="TJ195" s="57"/>
      <c r="TK195" s="57"/>
      <c r="TL195" s="57"/>
      <c r="TM195" s="57"/>
      <c r="TN195" s="57"/>
      <c r="TO195" s="57"/>
      <c r="TP195" s="57"/>
      <c r="TQ195" s="57"/>
      <c r="TR195" s="57"/>
      <c r="TS195" s="57"/>
      <c r="TT195" s="57"/>
      <c r="TU195" s="57"/>
      <c r="TV195" s="57"/>
      <c r="TW195" s="57"/>
      <c r="TX195" s="57"/>
      <c r="TY195" s="57"/>
      <c r="TZ195" s="57"/>
      <c r="UA195" s="57"/>
      <c r="UB195" s="57"/>
      <c r="UC195" s="57"/>
      <c r="UD195" s="57"/>
      <c r="UE195" s="57"/>
      <c r="UF195" s="57"/>
      <c r="UG195" s="57"/>
      <c r="UH195" s="57"/>
      <c r="UI195" s="57"/>
      <c r="UJ195" s="57"/>
      <c r="UK195" s="57"/>
      <c r="UL195" s="57"/>
      <c r="UM195" s="57"/>
      <c r="UN195" s="57"/>
      <c r="UO195" s="57"/>
      <c r="UP195" s="57"/>
      <c r="UQ195" s="57"/>
      <c r="UR195" s="57"/>
      <c r="US195" s="57"/>
      <c r="UT195" s="57"/>
      <c r="UU195" s="57"/>
      <c r="UV195" s="57"/>
      <c r="UW195" s="57"/>
      <c r="UX195" s="57"/>
      <c r="UY195" s="57"/>
      <c r="UZ195" s="57"/>
      <c r="VA195" s="57"/>
      <c r="VB195" s="57"/>
      <c r="VC195" s="57"/>
      <c r="VD195" s="57"/>
      <c r="VE195" s="57"/>
      <c r="VF195" s="57"/>
      <c r="VG195" s="57"/>
      <c r="VH195" s="57"/>
      <c r="VI195" s="57"/>
      <c r="VJ195" s="57"/>
      <c r="VK195" s="57"/>
      <c r="VL195" s="57"/>
      <c r="VM195" s="57"/>
      <c r="VN195" s="57"/>
      <c r="VO195" s="57"/>
      <c r="VP195" s="57"/>
      <c r="VQ195" s="57"/>
      <c r="VR195" s="57"/>
      <c r="VS195" s="57"/>
      <c r="VT195" s="57"/>
      <c r="VU195" s="57"/>
      <c r="VV195" s="57"/>
      <c r="VW195" s="57"/>
      <c r="VX195" s="57"/>
      <c r="VY195" s="57"/>
      <c r="VZ195" s="57"/>
      <c r="WA195" s="57"/>
      <c r="WB195" s="57"/>
      <c r="WC195" s="57"/>
      <c r="WD195" s="57"/>
      <c r="WE195" s="57"/>
      <c r="WF195" s="57"/>
      <c r="WG195" s="57"/>
      <c r="WH195" s="57"/>
      <c r="WI195" s="57"/>
      <c r="WJ195" s="57"/>
      <c r="WK195" s="57"/>
      <c r="WL195" s="57"/>
      <c r="WM195" s="57"/>
      <c r="WN195" s="57"/>
      <c r="WO195" s="57"/>
      <c r="WP195" s="57"/>
      <c r="WQ195" s="57"/>
      <c r="WR195" s="57"/>
      <c r="WS195" s="57"/>
      <c r="WT195" s="57"/>
      <c r="WU195" s="57"/>
      <c r="WV195" s="57"/>
      <c r="WW195" s="57"/>
      <c r="WX195" s="57"/>
      <c r="WY195" s="57"/>
      <c r="WZ195" s="57"/>
      <c r="XA195" s="57"/>
      <c r="XB195" s="57"/>
      <c r="XC195" s="57"/>
      <c r="XD195" s="57"/>
      <c r="XE195" s="57"/>
      <c r="XF195" s="57"/>
      <c r="XG195" s="57"/>
      <c r="XH195" s="57"/>
      <c r="XI195" s="57"/>
      <c r="XJ195" s="57"/>
      <c r="XK195" s="57"/>
      <c r="XL195" s="57"/>
      <c r="XM195" s="57"/>
      <c r="XN195" s="57"/>
      <c r="XO195" s="57"/>
      <c r="XP195" s="57"/>
      <c r="XQ195" s="57"/>
      <c r="XR195" s="57"/>
      <c r="XS195" s="57"/>
      <c r="XT195" s="57"/>
      <c r="XU195" s="57"/>
      <c r="XV195" s="57"/>
      <c r="XW195" s="57"/>
      <c r="XX195" s="57"/>
      <c r="XY195" s="57"/>
      <c r="XZ195" s="57"/>
      <c r="YA195" s="57"/>
      <c r="YB195" s="57"/>
      <c r="YC195" s="57"/>
      <c r="YD195" s="57"/>
      <c r="YE195" s="57"/>
      <c r="YF195" s="57"/>
      <c r="YG195" s="57"/>
      <c r="YH195" s="57"/>
      <c r="YI195" s="57"/>
      <c r="YJ195" s="57"/>
      <c r="YK195" s="57"/>
      <c r="YL195" s="57"/>
      <c r="YM195" s="57"/>
      <c r="YN195" s="57"/>
      <c r="YO195" s="57"/>
      <c r="YP195" s="57"/>
      <c r="YQ195" s="57"/>
      <c r="YR195" s="57"/>
      <c r="YS195" s="57"/>
      <c r="YT195" s="57"/>
      <c r="YU195" s="57"/>
      <c r="YV195" s="57"/>
      <c r="YW195" s="57"/>
      <c r="YX195" s="57"/>
      <c r="YY195" s="57"/>
    </row>
    <row r="196" spans="2:675" x14ac:dyDescent="0.25">
      <c r="C196" s="57">
        <f t="shared" si="6"/>
        <v>194</v>
      </c>
      <c r="D196" s="57"/>
      <c r="E196" s="57"/>
      <c r="F196" s="57">
        <f t="shared" ca="1" si="5"/>
        <v>0</v>
      </c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>
        <v>0</v>
      </c>
      <c r="V196" s="57">
        <v>0</v>
      </c>
      <c r="W196" s="57">
        <v>0</v>
      </c>
      <c r="X196" s="57"/>
      <c r="Y196" s="57"/>
      <c r="Z196" s="57">
        <v>0</v>
      </c>
      <c r="AA196" s="57">
        <v>0</v>
      </c>
      <c r="AB196" s="57">
        <v>0</v>
      </c>
      <c r="AC196" s="57">
        <v>0</v>
      </c>
      <c r="AD196" s="57">
        <v>0</v>
      </c>
      <c r="AE196" s="57"/>
      <c r="AF196" s="57">
        <v>0</v>
      </c>
      <c r="AG196" s="57">
        <v>0</v>
      </c>
      <c r="AH196" s="57">
        <v>0</v>
      </c>
      <c r="AI196" s="57">
        <v>0</v>
      </c>
      <c r="AJ196" s="57">
        <v>0</v>
      </c>
      <c r="AK196" s="57">
        <v>0</v>
      </c>
      <c r="AL196" s="57">
        <v>0</v>
      </c>
      <c r="AM196" s="57">
        <v>0</v>
      </c>
      <c r="AN196" s="57">
        <v>0</v>
      </c>
      <c r="AO196" s="57">
        <v>0</v>
      </c>
      <c r="AP196" s="57">
        <v>0</v>
      </c>
      <c r="AQ196" s="57">
        <v>0</v>
      </c>
      <c r="AR196" s="57">
        <v>0</v>
      </c>
      <c r="AS196" s="57"/>
      <c r="AT196" s="57">
        <v>0</v>
      </c>
      <c r="AU196" s="57">
        <v>0</v>
      </c>
      <c r="AV196" s="57">
        <v>0</v>
      </c>
      <c r="AW196" s="57">
        <v>0</v>
      </c>
      <c r="AX196" s="57">
        <v>0</v>
      </c>
      <c r="AY196" s="57">
        <v>0</v>
      </c>
      <c r="AZ196" s="57">
        <v>0</v>
      </c>
      <c r="BA196" s="57">
        <v>0</v>
      </c>
      <c r="BB196" s="57">
        <v>0</v>
      </c>
      <c r="BC196" s="57">
        <v>0</v>
      </c>
      <c r="BD196" s="57">
        <v>0</v>
      </c>
      <c r="BE196" s="57">
        <v>0</v>
      </c>
      <c r="BF196" s="57">
        <v>0</v>
      </c>
      <c r="BG196" s="57">
        <v>0</v>
      </c>
      <c r="BH196" s="57">
        <v>0</v>
      </c>
      <c r="BI196" s="57">
        <v>0</v>
      </c>
      <c r="BJ196" s="57"/>
      <c r="BK196" s="57"/>
      <c r="BL196" s="57">
        <v>0</v>
      </c>
      <c r="BM196" s="57">
        <v>0</v>
      </c>
      <c r="BN196" s="57">
        <v>0</v>
      </c>
      <c r="BO196" s="57">
        <v>0</v>
      </c>
      <c r="BP196" s="57">
        <v>0</v>
      </c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  <c r="DJ196" s="57"/>
      <c r="DK196" s="57"/>
      <c r="DL196" s="57"/>
      <c r="DM196" s="57"/>
      <c r="DN196" s="57"/>
      <c r="DO196" s="57"/>
      <c r="DP196" s="57"/>
      <c r="DQ196" s="57"/>
      <c r="DR196" s="57"/>
      <c r="DS196" s="57"/>
      <c r="DT196" s="57"/>
      <c r="DU196" s="57"/>
      <c r="DV196" s="57"/>
      <c r="DW196" s="57"/>
      <c r="DX196" s="57"/>
      <c r="DY196" s="57"/>
      <c r="DZ196" s="57"/>
      <c r="EA196" s="57"/>
      <c r="EB196" s="57"/>
      <c r="EC196" s="57"/>
      <c r="ED196" s="57"/>
      <c r="EE196" s="57"/>
      <c r="EF196" s="57"/>
      <c r="EG196" s="57"/>
      <c r="EH196" s="57"/>
      <c r="EI196" s="57"/>
      <c r="EJ196" s="57"/>
      <c r="EK196" s="57"/>
      <c r="EL196" s="57"/>
      <c r="EM196" s="57"/>
      <c r="EN196" s="57"/>
      <c r="EO196" s="57"/>
      <c r="EP196" s="57"/>
      <c r="EQ196" s="57"/>
      <c r="ER196" s="57"/>
      <c r="ES196" s="57"/>
      <c r="ET196" s="57"/>
      <c r="EU196" s="57"/>
      <c r="EV196" s="57"/>
      <c r="EW196" s="57"/>
      <c r="EX196" s="57"/>
      <c r="EY196" s="57"/>
      <c r="EZ196" s="57"/>
      <c r="FA196" s="57"/>
      <c r="FB196" s="57"/>
      <c r="FC196" s="57"/>
      <c r="FD196" s="57"/>
      <c r="FE196" s="57"/>
      <c r="FF196" s="57"/>
      <c r="FG196" s="57"/>
      <c r="FH196" s="57"/>
      <c r="FI196" s="57"/>
      <c r="FJ196" s="57"/>
      <c r="FK196" s="57"/>
      <c r="FL196" s="57"/>
      <c r="FM196" s="57"/>
      <c r="FN196" s="57"/>
      <c r="FO196" s="57"/>
      <c r="FP196" s="57"/>
      <c r="FQ196" s="57"/>
      <c r="FR196" s="57"/>
      <c r="FS196" s="57"/>
      <c r="FT196" s="57"/>
      <c r="FU196" s="57"/>
      <c r="FV196" s="57"/>
      <c r="FW196" s="57"/>
      <c r="FX196" s="57"/>
      <c r="FY196" s="57"/>
      <c r="FZ196" s="57"/>
      <c r="GA196" s="57"/>
      <c r="GB196" s="57"/>
      <c r="GC196" s="57"/>
      <c r="GD196" s="57"/>
      <c r="GE196" s="57"/>
      <c r="GF196" s="57"/>
      <c r="GG196" s="57"/>
      <c r="GH196" s="57"/>
      <c r="GI196" s="57"/>
      <c r="GJ196" s="57"/>
      <c r="GK196" s="57"/>
      <c r="GL196" s="57"/>
      <c r="GM196" s="57"/>
      <c r="GN196" s="57"/>
      <c r="GO196" s="57"/>
      <c r="GP196" s="57"/>
      <c r="GQ196" s="57"/>
      <c r="GR196" s="57"/>
      <c r="GS196" s="57"/>
      <c r="GT196" s="57"/>
      <c r="GU196" s="57"/>
      <c r="GV196" s="57"/>
      <c r="GW196" s="57"/>
      <c r="GX196" s="57"/>
      <c r="GY196" s="57"/>
      <c r="GZ196" s="57"/>
      <c r="HA196" s="57"/>
      <c r="HB196" s="57"/>
      <c r="HC196" s="57"/>
      <c r="HD196" s="57"/>
      <c r="HE196" s="57"/>
      <c r="HF196" s="57"/>
      <c r="HG196" s="57"/>
      <c r="HH196" s="57"/>
      <c r="HI196" s="57"/>
      <c r="HJ196" s="57"/>
      <c r="HK196" s="57"/>
      <c r="HL196" s="57"/>
      <c r="HM196" s="57"/>
      <c r="HN196" s="57"/>
      <c r="HO196" s="57"/>
      <c r="HP196" s="57"/>
      <c r="HQ196" s="57"/>
      <c r="HR196" s="57"/>
      <c r="HS196" s="57"/>
      <c r="HT196" s="57"/>
      <c r="HU196" s="57"/>
      <c r="HV196" s="57"/>
      <c r="HW196" s="57"/>
      <c r="HX196" s="57"/>
      <c r="HY196" s="57"/>
      <c r="HZ196" s="57"/>
      <c r="IA196" s="57"/>
      <c r="IB196" s="57"/>
      <c r="IC196" s="57"/>
      <c r="ID196" s="57"/>
      <c r="IE196" s="57"/>
      <c r="IF196" s="57"/>
      <c r="IG196" s="57"/>
      <c r="IH196" s="57"/>
      <c r="II196" s="57"/>
      <c r="IJ196" s="57"/>
      <c r="IK196" s="57"/>
      <c r="IL196" s="57"/>
      <c r="IM196" s="57"/>
      <c r="IN196" s="57"/>
      <c r="IO196" s="57"/>
      <c r="IP196" s="57"/>
      <c r="IQ196" s="57"/>
      <c r="IR196" s="57"/>
      <c r="IS196" s="57"/>
      <c r="IT196" s="57"/>
      <c r="IU196" s="57"/>
      <c r="IV196" s="57"/>
      <c r="IW196" s="57"/>
      <c r="IX196" s="57"/>
      <c r="IY196" s="57"/>
      <c r="IZ196" s="57"/>
      <c r="JA196" s="57"/>
      <c r="JB196" s="57"/>
      <c r="JC196" s="57"/>
      <c r="JD196" s="57"/>
      <c r="JE196" s="57"/>
      <c r="JF196" s="57"/>
      <c r="JG196" s="57"/>
      <c r="JH196" s="57"/>
      <c r="JI196" s="57"/>
      <c r="JJ196" s="57"/>
      <c r="JK196" s="57"/>
      <c r="JL196" s="57"/>
      <c r="JM196" s="57"/>
      <c r="JN196" s="57"/>
      <c r="JO196" s="57"/>
      <c r="JP196" s="57"/>
      <c r="JQ196" s="57"/>
      <c r="JR196" s="57"/>
      <c r="JS196" s="57"/>
      <c r="JT196" s="57"/>
      <c r="JU196" s="57"/>
      <c r="JV196" s="57"/>
      <c r="JW196" s="57"/>
      <c r="JX196" s="57"/>
      <c r="JY196" s="57"/>
      <c r="JZ196" s="57"/>
      <c r="KA196" s="57"/>
      <c r="KB196" s="57"/>
      <c r="KC196" s="57"/>
      <c r="KD196" s="57"/>
      <c r="KE196" s="57"/>
      <c r="KF196" s="57"/>
      <c r="KG196" s="57"/>
      <c r="KH196" s="57"/>
      <c r="KI196" s="57"/>
      <c r="KJ196" s="57"/>
      <c r="KK196" s="57"/>
      <c r="KL196" s="57"/>
      <c r="KM196" s="57"/>
      <c r="KN196" s="57"/>
      <c r="KO196" s="57"/>
      <c r="KP196" s="57"/>
      <c r="KQ196" s="57"/>
      <c r="KR196" s="57"/>
      <c r="KS196" s="57"/>
      <c r="KT196" s="57"/>
      <c r="KU196" s="57"/>
      <c r="KV196" s="57"/>
      <c r="KW196" s="57"/>
      <c r="KX196" s="57"/>
      <c r="KY196" s="57"/>
      <c r="KZ196" s="57"/>
      <c r="LA196" s="57"/>
      <c r="LB196" s="57"/>
      <c r="LC196" s="57"/>
      <c r="LD196" s="57"/>
      <c r="LE196" s="57"/>
      <c r="LF196" s="57"/>
      <c r="LG196" s="57"/>
      <c r="LH196" s="57"/>
      <c r="LI196" s="57"/>
      <c r="LJ196" s="57"/>
      <c r="LK196" s="57"/>
      <c r="LL196" s="57"/>
      <c r="LM196" s="57"/>
      <c r="LN196" s="57"/>
      <c r="LO196" s="57"/>
      <c r="LP196" s="57"/>
      <c r="LQ196" s="57"/>
      <c r="LR196" s="57"/>
      <c r="LS196" s="57"/>
      <c r="LT196" s="57"/>
      <c r="LU196" s="57"/>
      <c r="LV196" s="57"/>
      <c r="LW196" s="57"/>
      <c r="LX196" s="57"/>
      <c r="LY196" s="57"/>
      <c r="LZ196" s="57"/>
      <c r="MA196" s="57"/>
      <c r="MB196" s="57"/>
      <c r="MC196" s="57"/>
      <c r="MD196" s="57"/>
      <c r="ME196" s="57"/>
      <c r="MF196" s="57"/>
      <c r="MG196" s="57"/>
      <c r="MH196" s="57"/>
      <c r="MI196" s="57"/>
      <c r="MJ196" s="57"/>
      <c r="MK196" s="57"/>
      <c r="ML196" s="57"/>
      <c r="MM196" s="57"/>
      <c r="MN196" s="57"/>
      <c r="MO196" s="57"/>
      <c r="MP196" s="57"/>
      <c r="MQ196" s="57"/>
      <c r="MR196" s="57"/>
      <c r="MS196" s="57"/>
      <c r="MT196" s="57"/>
      <c r="MU196" s="57"/>
      <c r="MV196" s="57"/>
      <c r="MW196" s="57"/>
      <c r="MX196" s="57"/>
      <c r="MY196" s="57"/>
      <c r="MZ196" s="57"/>
      <c r="NA196" s="57"/>
      <c r="NB196" s="57"/>
      <c r="NC196" s="57"/>
      <c r="ND196" s="57"/>
      <c r="NE196" s="57"/>
      <c r="NF196" s="57"/>
      <c r="NG196" s="57"/>
      <c r="NH196" s="57"/>
      <c r="NI196" s="57"/>
      <c r="NJ196" s="57"/>
      <c r="NK196" s="57"/>
      <c r="NL196" s="57"/>
      <c r="NM196" s="57"/>
      <c r="NN196" s="57"/>
      <c r="NO196" s="57"/>
      <c r="NP196" s="57"/>
      <c r="NQ196" s="57"/>
      <c r="NR196" s="57"/>
      <c r="NS196" s="57"/>
      <c r="NT196" s="57"/>
      <c r="NU196" s="57"/>
      <c r="NV196" s="57"/>
      <c r="NW196" s="57"/>
      <c r="NX196" s="57"/>
      <c r="NY196" s="57"/>
      <c r="NZ196" s="57"/>
      <c r="OA196" s="57"/>
      <c r="OB196" s="57"/>
      <c r="OC196" s="57"/>
      <c r="OD196" s="57"/>
      <c r="OE196" s="57"/>
      <c r="OF196" s="57"/>
      <c r="OG196" s="57"/>
      <c r="OH196" s="57"/>
      <c r="OI196" s="57"/>
      <c r="OJ196" s="57"/>
      <c r="OK196" s="57"/>
      <c r="OL196" s="57"/>
      <c r="OM196" s="57"/>
      <c r="ON196" s="57"/>
      <c r="OO196" s="57"/>
      <c r="OP196" s="57"/>
      <c r="OQ196" s="57"/>
      <c r="OR196" s="57"/>
      <c r="OS196" s="57"/>
      <c r="OT196" s="57"/>
      <c r="OU196" s="57"/>
      <c r="OV196" s="57"/>
      <c r="OW196" s="57"/>
      <c r="OX196" s="57"/>
      <c r="OY196" s="57"/>
      <c r="OZ196" s="57"/>
      <c r="PA196" s="57"/>
      <c r="PB196" s="57"/>
      <c r="PC196" s="57"/>
      <c r="PD196" s="57"/>
      <c r="PE196" s="57"/>
      <c r="PF196" s="57"/>
      <c r="PG196" s="57"/>
      <c r="PH196" s="57"/>
      <c r="PI196" s="57"/>
      <c r="PJ196" s="57"/>
      <c r="PK196" s="57"/>
      <c r="PL196" s="57"/>
      <c r="PM196" s="57"/>
      <c r="PN196" s="57"/>
      <c r="PO196" s="57"/>
      <c r="PP196" s="57"/>
      <c r="PQ196" s="57"/>
      <c r="PR196" s="57"/>
      <c r="PS196" s="57"/>
      <c r="PT196" s="57"/>
      <c r="PU196" s="57"/>
      <c r="PV196" s="57"/>
      <c r="PW196" s="57"/>
      <c r="PX196" s="57"/>
      <c r="PY196" s="57"/>
      <c r="PZ196" s="57"/>
      <c r="QA196" s="57"/>
      <c r="QB196" s="57"/>
      <c r="QC196" s="57"/>
      <c r="QD196" s="57"/>
      <c r="QE196" s="57"/>
      <c r="QF196" s="57"/>
      <c r="QG196" s="57"/>
      <c r="QH196" s="57"/>
      <c r="QI196" s="57"/>
      <c r="QJ196" s="57"/>
      <c r="QK196" s="57"/>
      <c r="QL196" s="57"/>
      <c r="QM196" s="57"/>
      <c r="QN196" s="57"/>
      <c r="QO196" s="57"/>
      <c r="QP196" s="57"/>
      <c r="QQ196" s="57"/>
      <c r="QR196" s="57"/>
      <c r="QS196" s="57"/>
      <c r="QT196" s="57"/>
      <c r="QU196" s="57"/>
      <c r="QV196" s="57"/>
      <c r="QW196" s="57"/>
      <c r="QX196" s="57"/>
      <c r="QY196" s="57"/>
      <c r="QZ196" s="57"/>
      <c r="RA196" s="57"/>
      <c r="RB196" s="57"/>
      <c r="RC196" s="57"/>
      <c r="RD196" s="57"/>
      <c r="RE196" s="57"/>
      <c r="RF196" s="57"/>
      <c r="RG196" s="57"/>
      <c r="RH196" s="57"/>
      <c r="RI196" s="57"/>
      <c r="RJ196" s="57"/>
      <c r="RK196" s="57"/>
      <c r="RL196" s="57"/>
      <c r="RM196" s="57"/>
      <c r="RN196" s="57"/>
      <c r="RO196" s="57"/>
      <c r="RP196" s="57"/>
      <c r="RQ196" s="57"/>
      <c r="RR196" s="57"/>
      <c r="RS196" s="57"/>
      <c r="RT196" s="57"/>
      <c r="RU196" s="57"/>
      <c r="RV196" s="57"/>
      <c r="RW196" s="57"/>
      <c r="RX196" s="57"/>
      <c r="RY196" s="57"/>
      <c r="RZ196" s="57"/>
      <c r="SA196" s="57"/>
      <c r="SB196" s="57"/>
      <c r="SC196" s="57"/>
      <c r="SD196" s="57"/>
      <c r="SE196" s="57"/>
      <c r="SF196" s="57"/>
      <c r="SG196" s="57"/>
      <c r="SH196" s="57"/>
      <c r="SI196" s="57"/>
      <c r="SJ196" s="57"/>
      <c r="SK196" s="57"/>
      <c r="SL196" s="57"/>
      <c r="SM196" s="57"/>
      <c r="SN196" s="57"/>
      <c r="SO196" s="57"/>
      <c r="SP196" s="57"/>
      <c r="SQ196" s="57"/>
      <c r="SR196" s="57"/>
      <c r="SS196" s="57"/>
      <c r="ST196" s="57"/>
      <c r="SU196" s="57"/>
      <c r="SV196" s="57"/>
      <c r="SW196" s="57"/>
      <c r="SX196" s="57"/>
      <c r="SY196" s="57"/>
      <c r="SZ196" s="57"/>
      <c r="TA196" s="57"/>
      <c r="TB196" s="57"/>
      <c r="TC196" s="57"/>
      <c r="TD196" s="57"/>
      <c r="TE196" s="57"/>
      <c r="TF196" s="57"/>
      <c r="TG196" s="57"/>
      <c r="TH196" s="57"/>
      <c r="TI196" s="57"/>
      <c r="TJ196" s="57"/>
      <c r="TK196" s="57"/>
      <c r="TL196" s="57"/>
      <c r="TM196" s="57"/>
      <c r="TN196" s="57"/>
      <c r="TO196" s="57"/>
      <c r="TP196" s="57"/>
      <c r="TQ196" s="57"/>
      <c r="TR196" s="57"/>
      <c r="TS196" s="57"/>
      <c r="TT196" s="57"/>
      <c r="TU196" s="57"/>
      <c r="TV196" s="57"/>
      <c r="TW196" s="57"/>
      <c r="TX196" s="57"/>
      <c r="TY196" s="57"/>
      <c r="TZ196" s="57"/>
      <c r="UA196" s="57"/>
      <c r="UB196" s="57"/>
      <c r="UC196" s="57"/>
      <c r="UD196" s="57"/>
      <c r="UE196" s="57"/>
      <c r="UF196" s="57"/>
      <c r="UG196" s="57"/>
      <c r="UH196" s="57"/>
      <c r="UI196" s="57"/>
      <c r="UJ196" s="57"/>
      <c r="UK196" s="57"/>
      <c r="UL196" s="57"/>
      <c r="UM196" s="57"/>
      <c r="UN196" s="57"/>
      <c r="UO196" s="57"/>
      <c r="UP196" s="57"/>
      <c r="UQ196" s="57"/>
      <c r="UR196" s="57"/>
      <c r="US196" s="57"/>
      <c r="UT196" s="57"/>
      <c r="UU196" s="57"/>
      <c r="UV196" s="57"/>
      <c r="UW196" s="57"/>
      <c r="UX196" s="57"/>
      <c r="UY196" s="57"/>
      <c r="UZ196" s="57"/>
      <c r="VA196" s="57"/>
      <c r="VB196" s="57"/>
      <c r="VC196" s="57"/>
      <c r="VD196" s="57"/>
      <c r="VE196" s="57"/>
      <c r="VF196" s="57"/>
      <c r="VG196" s="57"/>
      <c r="VH196" s="57"/>
      <c r="VI196" s="57"/>
      <c r="VJ196" s="57"/>
      <c r="VK196" s="57"/>
      <c r="VL196" s="57"/>
      <c r="VM196" s="57"/>
      <c r="VN196" s="57"/>
      <c r="VO196" s="57"/>
      <c r="VP196" s="57"/>
      <c r="VQ196" s="57"/>
      <c r="VR196" s="57"/>
      <c r="VS196" s="57"/>
      <c r="VT196" s="57"/>
      <c r="VU196" s="57"/>
      <c r="VV196" s="57"/>
      <c r="VW196" s="57"/>
      <c r="VX196" s="57"/>
      <c r="VY196" s="57"/>
      <c r="VZ196" s="57"/>
      <c r="WA196" s="57"/>
      <c r="WB196" s="57"/>
      <c r="WC196" s="57"/>
      <c r="WD196" s="57"/>
      <c r="WE196" s="57"/>
      <c r="WF196" s="57"/>
      <c r="WG196" s="57"/>
      <c r="WH196" s="57"/>
      <c r="WI196" s="57"/>
      <c r="WJ196" s="57"/>
      <c r="WK196" s="57"/>
      <c r="WL196" s="57"/>
      <c r="WM196" s="57"/>
      <c r="WN196" s="57"/>
      <c r="WO196" s="57"/>
      <c r="WP196" s="57"/>
      <c r="WQ196" s="57"/>
      <c r="WR196" s="57"/>
      <c r="WS196" s="57"/>
      <c r="WT196" s="57"/>
      <c r="WU196" s="57"/>
      <c r="WV196" s="57"/>
      <c r="WW196" s="57"/>
      <c r="WX196" s="57"/>
      <c r="WY196" s="57"/>
      <c r="WZ196" s="57"/>
      <c r="XA196" s="57"/>
      <c r="XB196" s="57"/>
      <c r="XC196" s="57"/>
      <c r="XD196" s="57"/>
      <c r="XE196" s="57"/>
      <c r="XF196" s="57"/>
      <c r="XG196" s="57"/>
      <c r="XH196" s="57"/>
      <c r="XI196" s="57"/>
      <c r="XJ196" s="57"/>
      <c r="XK196" s="57"/>
      <c r="XL196" s="57"/>
      <c r="XM196" s="57"/>
      <c r="XN196" s="57"/>
      <c r="XO196" s="57"/>
      <c r="XP196" s="57"/>
      <c r="XQ196" s="57"/>
      <c r="XR196" s="57"/>
      <c r="XS196" s="57"/>
      <c r="XT196" s="57"/>
      <c r="XU196" s="57"/>
      <c r="XV196" s="57"/>
      <c r="XW196" s="57"/>
      <c r="XX196" s="57"/>
      <c r="XY196" s="57"/>
      <c r="XZ196" s="57"/>
      <c r="YA196" s="57"/>
      <c r="YB196" s="57"/>
      <c r="YC196" s="57"/>
      <c r="YD196" s="57"/>
      <c r="YE196" s="57"/>
      <c r="YF196" s="57"/>
      <c r="YG196" s="57"/>
      <c r="YH196" s="57"/>
      <c r="YI196" s="57"/>
      <c r="YJ196" s="57"/>
      <c r="YK196" s="57"/>
      <c r="YL196" s="57"/>
      <c r="YM196" s="57"/>
      <c r="YN196" s="57"/>
      <c r="YO196" s="57"/>
      <c r="YP196" s="57"/>
      <c r="YQ196" s="57"/>
      <c r="YR196" s="57"/>
      <c r="YS196" s="57"/>
      <c r="YT196" s="57"/>
      <c r="YU196" s="57"/>
      <c r="YV196" s="57"/>
      <c r="YW196" s="57"/>
      <c r="YX196" s="57"/>
      <c r="YY196" s="57"/>
    </row>
    <row r="197" spans="2:675" x14ac:dyDescent="0.25">
      <c r="C197" s="57">
        <f t="shared" si="6"/>
        <v>195</v>
      </c>
      <c r="D197" s="57"/>
      <c r="E197" s="57"/>
      <c r="F197" s="57">
        <f t="shared" ref="F197:F219" ca="1" si="7">HLOOKUP($D$3,G$3:YY$1048576,C197,FALSE)</f>
        <v>0</v>
      </c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>
        <v>0</v>
      </c>
      <c r="V197" s="57">
        <v>0</v>
      </c>
      <c r="W197" s="57">
        <v>0</v>
      </c>
      <c r="X197" s="57"/>
      <c r="Y197" s="57"/>
      <c r="Z197" s="57">
        <v>0</v>
      </c>
      <c r="AA197" s="57">
        <v>0</v>
      </c>
      <c r="AB197" s="57">
        <v>0</v>
      </c>
      <c r="AC197" s="57">
        <v>0</v>
      </c>
      <c r="AD197" s="57">
        <v>0</v>
      </c>
      <c r="AE197" s="57"/>
      <c r="AF197" s="57">
        <v>0</v>
      </c>
      <c r="AG197" s="57">
        <v>0</v>
      </c>
      <c r="AH197" s="57">
        <v>0</v>
      </c>
      <c r="AI197" s="57">
        <v>0</v>
      </c>
      <c r="AJ197" s="57">
        <v>0</v>
      </c>
      <c r="AK197" s="57">
        <v>0</v>
      </c>
      <c r="AL197" s="57">
        <v>0</v>
      </c>
      <c r="AM197" s="57">
        <v>0</v>
      </c>
      <c r="AN197" s="57">
        <v>0</v>
      </c>
      <c r="AO197" s="57">
        <v>0</v>
      </c>
      <c r="AP197" s="57">
        <v>0</v>
      </c>
      <c r="AQ197" s="57">
        <v>0</v>
      </c>
      <c r="AR197" s="57">
        <v>0</v>
      </c>
      <c r="AS197" s="57"/>
      <c r="AT197" s="57">
        <v>0</v>
      </c>
      <c r="AU197" s="57">
        <v>0</v>
      </c>
      <c r="AV197" s="57">
        <v>0</v>
      </c>
      <c r="AW197" s="57">
        <v>0</v>
      </c>
      <c r="AX197" s="57">
        <v>0</v>
      </c>
      <c r="AY197" s="57">
        <v>0</v>
      </c>
      <c r="AZ197" s="57">
        <v>0</v>
      </c>
      <c r="BA197" s="57">
        <v>0</v>
      </c>
      <c r="BB197" s="57">
        <v>0</v>
      </c>
      <c r="BC197" s="57">
        <v>0</v>
      </c>
      <c r="BD197" s="57">
        <v>0</v>
      </c>
      <c r="BE197" s="57">
        <v>0</v>
      </c>
      <c r="BF197" s="57">
        <v>0</v>
      </c>
      <c r="BG197" s="57">
        <v>0</v>
      </c>
      <c r="BH197" s="57">
        <v>0</v>
      </c>
      <c r="BI197" s="57">
        <v>0</v>
      </c>
      <c r="BJ197" s="57"/>
      <c r="BK197" s="57"/>
      <c r="BL197" s="57">
        <v>0</v>
      </c>
      <c r="BM197" s="57">
        <v>0</v>
      </c>
      <c r="BN197" s="57">
        <v>0</v>
      </c>
      <c r="BO197" s="57">
        <v>0</v>
      </c>
      <c r="BP197" s="57">
        <v>0</v>
      </c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  <c r="CS197" s="57"/>
      <c r="CT197" s="57"/>
      <c r="CU197" s="57"/>
      <c r="CV197" s="57"/>
      <c r="CW197" s="57"/>
      <c r="CX197" s="57"/>
      <c r="CY197" s="57"/>
      <c r="CZ197" s="57"/>
      <c r="DA197" s="57"/>
      <c r="DB197" s="57"/>
      <c r="DC197" s="57"/>
      <c r="DD197" s="57"/>
      <c r="DE197" s="57"/>
      <c r="DF197" s="57"/>
      <c r="DG197" s="57"/>
      <c r="DH197" s="57"/>
      <c r="DI197" s="57"/>
      <c r="DJ197" s="57"/>
      <c r="DK197" s="57"/>
      <c r="DL197" s="57"/>
      <c r="DM197" s="57"/>
      <c r="DN197" s="57"/>
      <c r="DO197" s="57"/>
      <c r="DP197" s="57"/>
      <c r="DQ197" s="57"/>
      <c r="DR197" s="57"/>
      <c r="DS197" s="57"/>
      <c r="DT197" s="57"/>
      <c r="DU197" s="57"/>
      <c r="DV197" s="57"/>
      <c r="DW197" s="57"/>
      <c r="DX197" s="57"/>
      <c r="DY197" s="57"/>
      <c r="DZ197" s="57"/>
      <c r="EA197" s="57"/>
      <c r="EB197" s="57"/>
      <c r="EC197" s="57"/>
      <c r="ED197" s="57"/>
      <c r="EE197" s="57"/>
      <c r="EF197" s="57"/>
      <c r="EG197" s="57"/>
      <c r="EH197" s="57"/>
      <c r="EI197" s="57"/>
      <c r="EJ197" s="57"/>
      <c r="EK197" s="57"/>
      <c r="EL197" s="57"/>
      <c r="EM197" s="57"/>
      <c r="EN197" s="57"/>
      <c r="EO197" s="57"/>
      <c r="EP197" s="57"/>
      <c r="EQ197" s="57"/>
      <c r="ER197" s="57"/>
      <c r="ES197" s="57"/>
      <c r="ET197" s="57"/>
      <c r="EU197" s="57"/>
      <c r="EV197" s="57"/>
      <c r="EW197" s="57"/>
      <c r="EX197" s="57"/>
      <c r="EY197" s="57"/>
      <c r="EZ197" s="57"/>
      <c r="FA197" s="57"/>
      <c r="FB197" s="57"/>
      <c r="FC197" s="57"/>
      <c r="FD197" s="57"/>
      <c r="FE197" s="57"/>
      <c r="FF197" s="57"/>
      <c r="FG197" s="57"/>
      <c r="FH197" s="57"/>
      <c r="FI197" s="57"/>
      <c r="FJ197" s="57"/>
      <c r="FK197" s="57"/>
      <c r="FL197" s="57"/>
      <c r="FM197" s="57"/>
      <c r="FN197" s="57"/>
      <c r="FO197" s="57"/>
      <c r="FP197" s="57"/>
      <c r="FQ197" s="57"/>
      <c r="FR197" s="57"/>
      <c r="FS197" s="57"/>
      <c r="FT197" s="57"/>
      <c r="FU197" s="57"/>
      <c r="FV197" s="57"/>
      <c r="FW197" s="57"/>
      <c r="FX197" s="57"/>
      <c r="FY197" s="57"/>
      <c r="FZ197" s="57"/>
      <c r="GA197" s="57"/>
      <c r="GB197" s="57"/>
      <c r="GC197" s="57"/>
      <c r="GD197" s="57"/>
      <c r="GE197" s="57"/>
      <c r="GF197" s="57"/>
      <c r="GG197" s="57"/>
      <c r="GH197" s="57"/>
      <c r="GI197" s="57"/>
      <c r="GJ197" s="57"/>
      <c r="GK197" s="57"/>
      <c r="GL197" s="57"/>
      <c r="GM197" s="57"/>
      <c r="GN197" s="57"/>
      <c r="GO197" s="57"/>
      <c r="GP197" s="57"/>
      <c r="GQ197" s="57"/>
      <c r="GR197" s="57"/>
      <c r="GS197" s="57"/>
      <c r="GT197" s="57"/>
      <c r="GU197" s="57"/>
      <c r="GV197" s="57"/>
      <c r="GW197" s="57"/>
      <c r="GX197" s="57"/>
      <c r="GY197" s="57"/>
      <c r="GZ197" s="57"/>
      <c r="HA197" s="57"/>
      <c r="HB197" s="57"/>
      <c r="HC197" s="57"/>
      <c r="HD197" s="57"/>
      <c r="HE197" s="57"/>
      <c r="HF197" s="57"/>
      <c r="HG197" s="57"/>
      <c r="HH197" s="57"/>
      <c r="HI197" s="57"/>
      <c r="HJ197" s="57"/>
      <c r="HK197" s="57"/>
      <c r="HL197" s="57"/>
      <c r="HM197" s="57"/>
      <c r="HN197" s="57"/>
      <c r="HO197" s="57"/>
      <c r="HP197" s="57"/>
      <c r="HQ197" s="57"/>
      <c r="HR197" s="57"/>
      <c r="HS197" s="57"/>
      <c r="HT197" s="57"/>
      <c r="HU197" s="57"/>
      <c r="HV197" s="57"/>
      <c r="HW197" s="57"/>
      <c r="HX197" s="57"/>
      <c r="HY197" s="57"/>
      <c r="HZ197" s="57"/>
      <c r="IA197" s="57"/>
      <c r="IB197" s="57"/>
      <c r="IC197" s="57"/>
      <c r="ID197" s="57"/>
      <c r="IE197" s="57"/>
      <c r="IF197" s="57"/>
      <c r="IG197" s="57"/>
      <c r="IH197" s="57"/>
      <c r="II197" s="57"/>
      <c r="IJ197" s="57"/>
      <c r="IK197" s="57"/>
      <c r="IL197" s="57"/>
      <c r="IM197" s="57"/>
      <c r="IN197" s="57"/>
      <c r="IO197" s="57"/>
      <c r="IP197" s="57"/>
      <c r="IQ197" s="57"/>
      <c r="IR197" s="57"/>
      <c r="IS197" s="57"/>
      <c r="IT197" s="57"/>
      <c r="IU197" s="57"/>
      <c r="IV197" s="57"/>
      <c r="IW197" s="57"/>
      <c r="IX197" s="57"/>
      <c r="IY197" s="57"/>
      <c r="IZ197" s="57"/>
      <c r="JA197" s="57"/>
      <c r="JB197" s="57"/>
      <c r="JC197" s="57"/>
      <c r="JD197" s="57"/>
      <c r="JE197" s="57"/>
      <c r="JF197" s="57"/>
      <c r="JG197" s="57"/>
      <c r="JH197" s="57"/>
      <c r="JI197" s="57"/>
      <c r="JJ197" s="57"/>
      <c r="JK197" s="57"/>
      <c r="JL197" s="57"/>
      <c r="JM197" s="57"/>
      <c r="JN197" s="57"/>
      <c r="JO197" s="57"/>
      <c r="JP197" s="57"/>
      <c r="JQ197" s="57"/>
      <c r="JR197" s="57"/>
      <c r="JS197" s="57"/>
      <c r="JT197" s="57"/>
      <c r="JU197" s="57"/>
      <c r="JV197" s="57"/>
      <c r="JW197" s="57"/>
      <c r="JX197" s="57"/>
      <c r="JY197" s="57"/>
      <c r="JZ197" s="57"/>
      <c r="KA197" s="57"/>
      <c r="KB197" s="57"/>
      <c r="KC197" s="57"/>
      <c r="KD197" s="57"/>
      <c r="KE197" s="57"/>
      <c r="KF197" s="57"/>
      <c r="KG197" s="57"/>
      <c r="KH197" s="57"/>
      <c r="KI197" s="57"/>
      <c r="KJ197" s="57"/>
      <c r="KK197" s="57"/>
      <c r="KL197" s="57"/>
      <c r="KM197" s="57"/>
      <c r="KN197" s="57"/>
      <c r="KO197" s="57"/>
      <c r="KP197" s="57"/>
      <c r="KQ197" s="57"/>
      <c r="KR197" s="57"/>
      <c r="KS197" s="57"/>
      <c r="KT197" s="57"/>
      <c r="KU197" s="57"/>
      <c r="KV197" s="57"/>
      <c r="KW197" s="57"/>
      <c r="KX197" s="57"/>
      <c r="KY197" s="57"/>
      <c r="KZ197" s="57"/>
      <c r="LA197" s="57"/>
      <c r="LB197" s="57"/>
      <c r="LC197" s="57"/>
      <c r="LD197" s="57"/>
      <c r="LE197" s="57"/>
      <c r="LF197" s="57"/>
      <c r="LG197" s="57"/>
      <c r="LH197" s="57"/>
      <c r="LI197" s="57"/>
      <c r="LJ197" s="57"/>
      <c r="LK197" s="57"/>
      <c r="LL197" s="57"/>
      <c r="LM197" s="57"/>
      <c r="LN197" s="57"/>
      <c r="LO197" s="57"/>
      <c r="LP197" s="57"/>
      <c r="LQ197" s="57"/>
      <c r="LR197" s="57"/>
      <c r="LS197" s="57"/>
      <c r="LT197" s="57"/>
      <c r="LU197" s="57"/>
      <c r="LV197" s="57"/>
      <c r="LW197" s="57"/>
      <c r="LX197" s="57"/>
      <c r="LY197" s="57"/>
      <c r="LZ197" s="57"/>
      <c r="MA197" s="57"/>
      <c r="MB197" s="57"/>
      <c r="MC197" s="57"/>
      <c r="MD197" s="57"/>
      <c r="ME197" s="57"/>
      <c r="MF197" s="57"/>
      <c r="MG197" s="57"/>
      <c r="MH197" s="57"/>
      <c r="MI197" s="57"/>
      <c r="MJ197" s="57"/>
      <c r="MK197" s="57"/>
      <c r="ML197" s="57"/>
      <c r="MM197" s="57"/>
      <c r="MN197" s="57"/>
      <c r="MO197" s="57"/>
      <c r="MP197" s="57"/>
      <c r="MQ197" s="57"/>
      <c r="MR197" s="57"/>
      <c r="MS197" s="57"/>
      <c r="MT197" s="57"/>
      <c r="MU197" s="57"/>
      <c r="MV197" s="57"/>
      <c r="MW197" s="57"/>
      <c r="MX197" s="57"/>
      <c r="MY197" s="57"/>
      <c r="MZ197" s="57"/>
      <c r="NA197" s="57"/>
      <c r="NB197" s="57"/>
      <c r="NC197" s="57"/>
      <c r="ND197" s="57"/>
      <c r="NE197" s="57"/>
      <c r="NF197" s="57"/>
      <c r="NG197" s="57"/>
      <c r="NH197" s="57"/>
      <c r="NI197" s="57"/>
      <c r="NJ197" s="57"/>
      <c r="NK197" s="57"/>
      <c r="NL197" s="57"/>
      <c r="NM197" s="57"/>
      <c r="NN197" s="57"/>
      <c r="NO197" s="57"/>
      <c r="NP197" s="57"/>
      <c r="NQ197" s="57"/>
      <c r="NR197" s="57"/>
      <c r="NS197" s="57"/>
      <c r="NT197" s="57"/>
      <c r="NU197" s="57"/>
      <c r="NV197" s="57"/>
      <c r="NW197" s="57"/>
      <c r="NX197" s="57"/>
      <c r="NY197" s="57"/>
      <c r="NZ197" s="57"/>
      <c r="OA197" s="57"/>
      <c r="OB197" s="57"/>
      <c r="OC197" s="57"/>
      <c r="OD197" s="57"/>
      <c r="OE197" s="57"/>
      <c r="OF197" s="57"/>
      <c r="OG197" s="57"/>
      <c r="OH197" s="57"/>
      <c r="OI197" s="57"/>
      <c r="OJ197" s="57"/>
      <c r="OK197" s="57"/>
      <c r="OL197" s="57"/>
      <c r="OM197" s="57"/>
      <c r="ON197" s="57"/>
      <c r="OO197" s="57"/>
      <c r="OP197" s="57"/>
      <c r="OQ197" s="57"/>
      <c r="OR197" s="57"/>
      <c r="OS197" s="57"/>
      <c r="OT197" s="57"/>
      <c r="OU197" s="57"/>
      <c r="OV197" s="57"/>
      <c r="OW197" s="57"/>
      <c r="OX197" s="57"/>
      <c r="OY197" s="57"/>
      <c r="OZ197" s="57"/>
      <c r="PA197" s="57"/>
      <c r="PB197" s="57"/>
      <c r="PC197" s="57"/>
      <c r="PD197" s="57"/>
      <c r="PE197" s="57"/>
      <c r="PF197" s="57"/>
      <c r="PG197" s="57"/>
      <c r="PH197" s="57"/>
      <c r="PI197" s="57"/>
      <c r="PJ197" s="57"/>
      <c r="PK197" s="57"/>
      <c r="PL197" s="57"/>
      <c r="PM197" s="57"/>
      <c r="PN197" s="57"/>
      <c r="PO197" s="57"/>
      <c r="PP197" s="57"/>
      <c r="PQ197" s="57"/>
      <c r="PR197" s="57"/>
      <c r="PS197" s="57"/>
      <c r="PT197" s="57"/>
      <c r="PU197" s="57"/>
      <c r="PV197" s="57"/>
      <c r="PW197" s="57"/>
      <c r="PX197" s="57"/>
      <c r="PY197" s="57"/>
      <c r="PZ197" s="57"/>
      <c r="QA197" s="57"/>
      <c r="QB197" s="57"/>
      <c r="QC197" s="57"/>
      <c r="QD197" s="57"/>
      <c r="QE197" s="57"/>
      <c r="QF197" s="57"/>
      <c r="QG197" s="57"/>
      <c r="QH197" s="57"/>
      <c r="QI197" s="57"/>
      <c r="QJ197" s="57"/>
      <c r="QK197" s="57"/>
      <c r="QL197" s="57"/>
      <c r="QM197" s="57"/>
      <c r="QN197" s="57"/>
      <c r="QO197" s="57"/>
      <c r="QP197" s="57"/>
      <c r="QQ197" s="57"/>
      <c r="QR197" s="57"/>
      <c r="QS197" s="57"/>
      <c r="QT197" s="57"/>
      <c r="QU197" s="57"/>
      <c r="QV197" s="57"/>
      <c r="QW197" s="57"/>
      <c r="QX197" s="57"/>
      <c r="QY197" s="57"/>
      <c r="QZ197" s="57"/>
      <c r="RA197" s="57"/>
      <c r="RB197" s="57"/>
      <c r="RC197" s="57"/>
      <c r="RD197" s="57"/>
      <c r="RE197" s="57"/>
      <c r="RF197" s="57"/>
      <c r="RG197" s="57"/>
      <c r="RH197" s="57"/>
      <c r="RI197" s="57"/>
      <c r="RJ197" s="57"/>
      <c r="RK197" s="57"/>
      <c r="RL197" s="57"/>
      <c r="RM197" s="57"/>
      <c r="RN197" s="57"/>
      <c r="RO197" s="57"/>
      <c r="RP197" s="57"/>
      <c r="RQ197" s="57"/>
      <c r="RR197" s="57"/>
      <c r="RS197" s="57"/>
      <c r="RT197" s="57"/>
      <c r="RU197" s="57"/>
      <c r="RV197" s="57"/>
      <c r="RW197" s="57"/>
      <c r="RX197" s="57"/>
      <c r="RY197" s="57"/>
      <c r="RZ197" s="57"/>
      <c r="SA197" s="57"/>
      <c r="SB197" s="57"/>
      <c r="SC197" s="57"/>
      <c r="SD197" s="57"/>
      <c r="SE197" s="57"/>
      <c r="SF197" s="57"/>
      <c r="SG197" s="57"/>
      <c r="SH197" s="57"/>
      <c r="SI197" s="57"/>
      <c r="SJ197" s="57"/>
      <c r="SK197" s="57"/>
      <c r="SL197" s="57"/>
      <c r="SM197" s="57"/>
      <c r="SN197" s="57"/>
      <c r="SO197" s="57"/>
      <c r="SP197" s="57"/>
      <c r="SQ197" s="57"/>
      <c r="SR197" s="57"/>
      <c r="SS197" s="57"/>
      <c r="ST197" s="57"/>
      <c r="SU197" s="57"/>
      <c r="SV197" s="57"/>
      <c r="SW197" s="57"/>
      <c r="SX197" s="57"/>
      <c r="SY197" s="57"/>
      <c r="SZ197" s="57"/>
      <c r="TA197" s="57"/>
      <c r="TB197" s="57"/>
      <c r="TC197" s="57"/>
      <c r="TD197" s="57"/>
      <c r="TE197" s="57"/>
      <c r="TF197" s="57"/>
      <c r="TG197" s="57"/>
      <c r="TH197" s="57"/>
      <c r="TI197" s="57"/>
      <c r="TJ197" s="57"/>
      <c r="TK197" s="57"/>
      <c r="TL197" s="57"/>
      <c r="TM197" s="57"/>
      <c r="TN197" s="57"/>
      <c r="TO197" s="57"/>
      <c r="TP197" s="57"/>
      <c r="TQ197" s="57"/>
      <c r="TR197" s="57"/>
      <c r="TS197" s="57"/>
      <c r="TT197" s="57"/>
      <c r="TU197" s="57"/>
      <c r="TV197" s="57"/>
      <c r="TW197" s="57"/>
      <c r="TX197" s="57"/>
      <c r="TY197" s="57"/>
      <c r="TZ197" s="57"/>
      <c r="UA197" s="57"/>
      <c r="UB197" s="57"/>
      <c r="UC197" s="57"/>
      <c r="UD197" s="57"/>
      <c r="UE197" s="57"/>
      <c r="UF197" s="57"/>
      <c r="UG197" s="57"/>
      <c r="UH197" s="57"/>
      <c r="UI197" s="57"/>
      <c r="UJ197" s="57"/>
      <c r="UK197" s="57"/>
      <c r="UL197" s="57"/>
      <c r="UM197" s="57"/>
      <c r="UN197" s="57"/>
      <c r="UO197" s="57"/>
      <c r="UP197" s="57"/>
      <c r="UQ197" s="57"/>
      <c r="UR197" s="57"/>
      <c r="US197" s="57"/>
      <c r="UT197" s="57"/>
      <c r="UU197" s="57"/>
      <c r="UV197" s="57"/>
      <c r="UW197" s="57"/>
      <c r="UX197" s="57"/>
      <c r="UY197" s="57"/>
      <c r="UZ197" s="57"/>
      <c r="VA197" s="57"/>
      <c r="VB197" s="57"/>
      <c r="VC197" s="57"/>
      <c r="VD197" s="57"/>
      <c r="VE197" s="57"/>
      <c r="VF197" s="57"/>
      <c r="VG197" s="57"/>
      <c r="VH197" s="57"/>
      <c r="VI197" s="57"/>
      <c r="VJ197" s="57"/>
      <c r="VK197" s="57"/>
      <c r="VL197" s="57"/>
      <c r="VM197" s="57"/>
      <c r="VN197" s="57"/>
      <c r="VO197" s="57"/>
      <c r="VP197" s="57"/>
      <c r="VQ197" s="57"/>
      <c r="VR197" s="57"/>
      <c r="VS197" s="57"/>
      <c r="VT197" s="57"/>
      <c r="VU197" s="57"/>
      <c r="VV197" s="57"/>
      <c r="VW197" s="57"/>
      <c r="VX197" s="57"/>
      <c r="VY197" s="57"/>
      <c r="VZ197" s="57"/>
      <c r="WA197" s="57"/>
      <c r="WB197" s="57"/>
      <c r="WC197" s="57"/>
      <c r="WD197" s="57"/>
      <c r="WE197" s="57"/>
      <c r="WF197" s="57"/>
      <c r="WG197" s="57"/>
      <c r="WH197" s="57"/>
      <c r="WI197" s="57"/>
      <c r="WJ197" s="57"/>
      <c r="WK197" s="57"/>
      <c r="WL197" s="57"/>
      <c r="WM197" s="57"/>
      <c r="WN197" s="57"/>
      <c r="WO197" s="57"/>
      <c r="WP197" s="57"/>
      <c r="WQ197" s="57"/>
      <c r="WR197" s="57"/>
      <c r="WS197" s="57"/>
      <c r="WT197" s="57"/>
      <c r="WU197" s="57"/>
      <c r="WV197" s="57"/>
      <c r="WW197" s="57"/>
      <c r="WX197" s="57"/>
      <c r="WY197" s="57"/>
      <c r="WZ197" s="57"/>
      <c r="XA197" s="57"/>
      <c r="XB197" s="57"/>
      <c r="XC197" s="57"/>
      <c r="XD197" s="57"/>
      <c r="XE197" s="57"/>
      <c r="XF197" s="57"/>
      <c r="XG197" s="57"/>
      <c r="XH197" s="57"/>
      <c r="XI197" s="57"/>
      <c r="XJ197" s="57"/>
      <c r="XK197" s="57"/>
      <c r="XL197" s="57"/>
      <c r="XM197" s="57"/>
      <c r="XN197" s="57"/>
      <c r="XO197" s="57"/>
      <c r="XP197" s="57"/>
      <c r="XQ197" s="57"/>
      <c r="XR197" s="57"/>
      <c r="XS197" s="57"/>
      <c r="XT197" s="57"/>
      <c r="XU197" s="57"/>
      <c r="XV197" s="57"/>
      <c r="XW197" s="57"/>
      <c r="XX197" s="57"/>
      <c r="XY197" s="57"/>
      <c r="XZ197" s="57"/>
      <c r="YA197" s="57"/>
      <c r="YB197" s="57"/>
      <c r="YC197" s="57"/>
      <c r="YD197" s="57"/>
      <c r="YE197" s="57"/>
      <c r="YF197" s="57"/>
      <c r="YG197" s="57"/>
      <c r="YH197" s="57"/>
      <c r="YI197" s="57"/>
      <c r="YJ197" s="57"/>
      <c r="YK197" s="57"/>
      <c r="YL197" s="57"/>
      <c r="YM197" s="57"/>
      <c r="YN197" s="57"/>
      <c r="YO197" s="57"/>
      <c r="YP197" s="57"/>
      <c r="YQ197" s="57"/>
      <c r="YR197" s="57"/>
      <c r="YS197" s="57"/>
      <c r="YT197" s="57"/>
      <c r="YU197" s="57"/>
      <c r="YV197" s="57"/>
      <c r="YW197" s="57"/>
      <c r="YX197" s="57"/>
      <c r="YY197" s="57"/>
    </row>
    <row r="198" spans="2:675" x14ac:dyDescent="0.25">
      <c r="C198" s="57">
        <f t="shared" si="6"/>
        <v>196</v>
      </c>
      <c r="D198" s="57"/>
      <c r="E198" s="57"/>
      <c r="F198" s="57">
        <f t="shared" ca="1" si="7"/>
        <v>0</v>
      </c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>
        <v>0</v>
      </c>
      <c r="V198" s="57">
        <v>0</v>
      </c>
      <c r="W198" s="57">
        <v>0</v>
      </c>
      <c r="X198" s="57"/>
      <c r="Y198" s="57"/>
      <c r="Z198" s="57">
        <v>0</v>
      </c>
      <c r="AA198" s="57">
        <v>0</v>
      </c>
      <c r="AB198" s="57">
        <v>0</v>
      </c>
      <c r="AC198" s="57">
        <v>0</v>
      </c>
      <c r="AD198" s="57">
        <v>0</v>
      </c>
      <c r="AE198" s="57"/>
      <c r="AF198" s="57">
        <v>0</v>
      </c>
      <c r="AG198" s="57">
        <v>0</v>
      </c>
      <c r="AH198" s="57">
        <v>0</v>
      </c>
      <c r="AI198" s="57">
        <v>0</v>
      </c>
      <c r="AJ198" s="57">
        <v>0</v>
      </c>
      <c r="AK198" s="57">
        <v>0</v>
      </c>
      <c r="AL198" s="57">
        <v>0</v>
      </c>
      <c r="AM198" s="57">
        <v>0</v>
      </c>
      <c r="AN198" s="57">
        <v>0</v>
      </c>
      <c r="AO198" s="57">
        <v>0</v>
      </c>
      <c r="AP198" s="57">
        <v>0</v>
      </c>
      <c r="AQ198" s="57">
        <v>0</v>
      </c>
      <c r="AR198" s="57">
        <v>0</v>
      </c>
      <c r="AS198" s="57"/>
      <c r="AT198" s="57">
        <v>0</v>
      </c>
      <c r="AU198" s="57">
        <v>0</v>
      </c>
      <c r="AV198" s="57">
        <v>0</v>
      </c>
      <c r="AW198" s="57">
        <v>0</v>
      </c>
      <c r="AX198" s="57">
        <v>0</v>
      </c>
      <c r="AY198" s="57">
        <v>0</v>
      </c>
      <c r="AZ198" s="57">
        <v>0</v>
      </c>
      <c r="BA198" s="57">
        <v>0</v>
      </c>
      <c r="BB198" s="57">
        <v>0</v>
      </c>
      <c r="BC198" s="57">
        <v>0</v>
      </c>
      <c r="BD198" s="57">
        <v>0</v>
      </c>
      <c r="BE198" s="57">
        <v>0</v>
      </c>
      <c r="BF198" s="57">
        <v>0</v>
      </c>
      <c r="BG198" s="57">
        <v>0</v>
      </c>
      <c r="BH198" s="57">
        <v>0</v>
      </c>
      <c r="BI198" s="57">
        <v>0</v>
      </c>
      <c r="BJ198" s="57"/>
      <c r="BK198" s="57"/>
      <c r="BL198" s="57">
        <v>0</v>
      </c>
      <c r="BM198" s="57">
        <v>0</v>
      </c>
      <c r="BN198" s="57">
        <v>0</v>
      </c>
      <c r="BO198" s="57">
        <v>0</v>
      </c>
      <c r="BP198" s="57">
        <v>0</v>
      </c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  <c r="DF198" s="57"/>
      <c r="DG198" s="57"/>
      <c r="DH198" s="57"/>
      <c r="DI198" s="57"/>
      <c r="DJ198" s="57"/>
      <c r="DK198" s="57"/>
      <c r="DL198" s="57"/>
      <c r="DM198" s="57"/>
      <c r="DN198" s="57"/>
      <c r="DO198" s="57"/>
      <c r="DP198" s="57"/>
      <c r="DQ198" s="57"/>
      <c r="DR198" s="57"/>
      <c r="DS198" s="57"/>
      <c r="DT198" s="57"/>
      <c r="DU198" s="57"/>
      <c r="DV198" s="57"/>
      <c r="DW198" s="57"/>
      <c r="DX198" s="57"/>
      <c r="DY198" s="57"/>
      <c r="DZ198" s="57"/>
      <c r="EA198" s="57"/>
      <c r="EB198" s="57"/>
      <c r="EC198" s="57"/>
      <c r="ED198" s="57"/>
      <c r="EE198" s="57"/>
      <c r="EF198" s="57"/>
      <c r="EG198" s="57"/>
      <c r="EH198" s="57"/>
      <c r="EI198" s="57"/>
      <c r="EJ198" s="57"/>
      <c r="EK198" s="57"/>
      <c r="EL198" s="57"/>
      <c r="EM198" s="57"/>
      <c r="EN198" s="57"/>
      <c r="EO198" s="57"/>
      <c r="EP198" s="57"/>
      <c r="EQ198" s="57"/>
      <c r="ER198" s="57"/>
      <c r="ES198" s="57"/>
      <c r="ET198" s="57"/>
      <c r="EU198" s="57"/>
      <c r="EV198" s="57"/>
      <c r="EW198" s="57"/>
      <c r="EX198" s="57"/>
      <c r="EY198" s="57"/>
      <c r="EZ198" s="57"/>
      <c r="FA198" s="57"/>
      <c r="FB198" s="57"/>
      <c r="FC198" s="57"/>
      <c r="FD198" s="57"/>
      <c r="FE198" s="57"/>
      <c r="FF198" s="57"/>
      <c r="FG198" s="57"/>
      <c r="FH198" s="57"/>
      <c r="FI198" s="57"/>
      <c r="FJ198" s="57"/>
      <c r="FK198" s="57"/>
      <c r="FL198" s="57"/>
      <c r="FM198" s="57"/>
      <c r="FN198" s="57"/>
      <c r="FO198" s="57"/>
      <c r="FP198" s="57"/>
      <c r="FQ198" s="57"/>
      <c r="FR198" s="57"/>
      <c r="FS198" s="57"/>
      <c r="FT198" s="57"/>
      <c r="FU198" s="57"/>
      <c r="FV198" s="57"/>
      <c r="FW198" s="57"/>
      <c r="FX198" s="57"/>
      <c r="FY198" s="57"/>
      <c r="FZ198" s="57"/>
      <c r="GA198" s="57"/>
      <c r="GB198" s="57"/>
      <c r="GC198" s="57"/>
      <c r="GD198" s="57"/>
      <c r="GE198" s="57"/>
      <c r="GF198" s="57"/>
      <c r="GG198" s="57"/>
      <c r="GH198" s="57"/>
      <c r="GI198" s="57"/>
      <c r="GJ198" s="57"/>
      <c r="GK198" s="57"/>
      <c r="GL198" s="57"/>
      <c r="GM198" s="57"/>
      <c r="GN198" s="57"/>
      <c r="GO198" s="57"/>
      <c r="GP198" s="57"/>
      <c r="GQ198" s="57"/>
      <c r="GR198" s="57"/>
      <c r="GS198" s="57"/>
      <c r="GT198" s="57"/>
      <c r="GU198" s="57"/>
      <c r="GV198" s="57"/>
      <c r="GW198" s="57"/>
      <c r="GX198" s="57"/>
      <c r="GY198" s="57"/>
      <c r="GZ198" s="57"/>
      <c r="HA198" s="57"/>
      <c r="HB198" s="57"/>
      <c r="HC198" s="57"/>
      <c r="HD198" s="57"/>
      <c r="HE198" s="57"/>
      <c r="HF198" s="57"/>
      <c r="HG198" s="57"/>
      <c r="HH198" s="57"/>
      <c r="HI198" s="57"/>
      <c r="HJ198" s="57"/>
      <c r="HK198" s="57"/>
      <c r="HL198" s="57"/>
      <c r="HM198" s="57"/>
      <c r="HN198" s="57"/>
      <c r="HO198" s="57"/>
      <c r="HP198" s="57"/>
      <c r="HQ198" s="57"/>
      <c r="HR198" s="57"/>
      <c r="HS198" s="57"/>
      <c r="HT198" s="57"/>
      <c r="HU198" s="57"/>
      <c r="HV198" s="57"/>
      <c r="HW198" s="57"/>
      <c r="HX198" s="57"/>
      <c r="HY198" s="57"/>
      <c r="HZ198" s="57"/>
      <c r="IA198" s="57"/>
      <c r="IB198" s="57"/>
      <c r="IC198" s="57"/>
      <c r="ID198" s="57"/>
      <c r="IE198" s="57"/>
      <c r="IF198" s="57"/>
      <c r="IG198" s="57"/>
      <c r="IH198" s="57"/>
      <c r="II198" s="57"/>
      <c r="IJ198" s="57"/>
      <c r="IK198" s="57"/>
      <c r="IL198" s="57"/>
      <c r="IM198" s="57"/>
      <c r="IN198" s="57"/>
      <c r="IO198" s="57"/>
      <c r="IP198" s="57"/>
      <c r="IQ198" s="57"/>
      <c r="IR198" s="57"/>
      <c r="IS198" s="57"/>
      <c r="IT198" s="57"/>
      <c r="IU198" s="57"/>
      <c r="IV198" s="57"/>
      <c r="IW198" s="57"/>
      <c r="IX198" s="57"/>
      <c r="IY198" s="57"/>
      <c r="IZ198" s="57"/>
      <c r="JA198" s="57"/>
      <c r="JB198" s="57"/>
      <c r="JC198" s="57"/>
      <c r="JD198" s="57"/>
      <c r="JE198" s="57"/>
      <c r="JF198" s="57"/>
      <c r="JG198" s="57"/>
      <c r="JH198" s="57"/>
      <c r="JI198" s="57"/>
      <c r="JJ198" s="57"/>
      <c r="JK198" s="57"/>
      <c r="JL198" s="57"/>
      <c r="JM198" s="57"/>
      <c r="JN198" s="57"/>
      <c r="JO198" s="57"/>
      <c r="JP198" s="57"/>
      <c r="JQ198" s="57"/>
      <c r="JR198" s="57"/>
      <c r="JS198" s="57"/>
      <c r="JT198" s="57"/>
      <c r="JU198" s="57"/>
      <c r="JV198" s="57"/>
      <c r="JW198" s="57"/>
      <c r="JX198" s="57"/>
      <c r="JY198" s="57"/>
      <c r="JZ198" s="57"/>
      <c r="KA198" s="57"/>
      <c r="KB198" s="57"/>
      <c r="KC198" s="57"/>
      <c r="KD198" s="57"/>
      <c r="KE198" s="57"/>
      <c r="KF198" s="57"/>
      <c r="KG198" s="57"/>
      <c r="KH198" s="57"/>
      <c r="KI198" s="57"/>
      <c r="KJ198" s="57"/>
      <c r="KK198" s="57"/>
      <c r="KL198" s="57"/>
      <c r="KM198" s="57"/>
      <c r="KN198" s="57"/>
      <c r="KO198" s="57"/>
      <c r="KP198" s="57"/>
      <c r="KQ198" s="57"/>
      <c r="KR198" s="57"/>
      <c r="KS198" s="57"/>
      <c r="KT198" s="57"/>
      <c r="KU198" s="57"/>
      <c r="KV198" s="57"/>
      <c r="KW198" s="57"/>
      <c r="KX198" s="57"/>
      <c r="KY198" s="57"/>
      <c r="KZ198" s="57"/>
      <c r="LA198" s="57"/>
      <c r="LB198" s="57"/>
      <c r="LC198" s="57"/>
      <c r="LD198" s="57"/>
      <c r="LE198" s="57"/>
      <c r="LF198" s="57"/>
      <c r="LG198" s="57"/>
      <c r="LH198" s="57"/>
      <c r="LI198" s="57"/>
      <c r="LJ198" s="57"/>
      <c r="LK198" s="57"/>
      <c r="LL198" s="57"/>
      <c r="LM198" s="57"/>
      <c r="LN198" s="57"/>
      <c r="LO198" s="57"/>
      <c r="LP198" s="57"/>
      <c r="LQ198" s="57"/>
      <c r="LR198" s="57"/>
      <c r="LS198" s="57"/>
      <c r="LT198" s="57"/>
      <c r="LU198" s="57"/>
      <c r="LV198" s="57"/>
      <c r="LW198" s="57"/>
      <c r="LX198" s="57"/>
      <c r="LY198" s="57"/>
      <c r="LZ198" s="57"/>
      <c r="MA198" s="57"/>
      <c r="MB198" s="57"/>
      <c r="MC198" s="57"/>
      <c r="MD198" s="57"/>
      <c r="ME198" s="57"/>
      <c r="MF198" s="57"/>
      <c r="MG198" s="57"/>
      <c r="MH198" s="57"/>
      <c r="MI198" s="57"/>
      <c r="MJ198" s="57"/>
      <c r="MK198" s="57"/>
      <c r="ML198" s="57"/>
      <c r="MM198" s="57"/>
      <c r="MN198" s="57"/>
      <c r="MO198" s="57"/>
      <c r="MP198" s="57"/>
      <c r="MQ198" s="57"/>
      <c r="MR198" s="57"/>
      <c r="MS198" s="57"/>
      <c r="MT198" s="57"/>
      <c r="MU198" s="57"/>
      <c r="MV198" s="57"/>
      <c r="MW198" s="57"/>
      <c r="MX198" s="57"/>
      <c r="MY198" s="57"/>
      <c r="MZ198" s="57"/>
      <c r="NA198" s="57"/>
      <c r="NB198" s="57"/>
      <c r="NC198" s="57"/>
      <c r="ND198" s="57"/>
      <c r="NE198" s="57"/>
      <c r="NF198" s="57"/>
      <c r="NG198" s="57"/>
      <c r="NH198" s="57"/>
      <c r="NI198" s="57"/>
      <c r="NJ198" s="57"/>
      <c r="NK198" s="57"/>
      <c r="NL198" s="57"/>
      <c r="NM198" s="57"/>
      <c r="NN198" s="57"/>
      <c r="NO198" s="57"/>
      <c r="NP198" s="57"/>
      <c r="NQ198" s="57"/>
      <c r="NR198" s="57"/>
      <c r="NS198" s="57"/>
      <c r="NT198" s="57"/>
      <c r="NU198" s="57"/>
      <c r="NV198" s="57"/>
      <c r="NW198" s="57"/>
      <c r="NX198" s="57"/>
      <c r="NY198" s="57"/>
      <c r="NZ198" s="57"/>
      <c r="OA198" s="57"/>
      <c r="OB198" s="57"/>
      <c r="OC198" s="57"/>
      <c r="OD198" s="57"/>
      <c r="OE198" s="57"/>
      <c r="OF198" s="57"/>
      <c r="OG198" s="57"/>
      <c r="OH198" s="57"/>
      <c r="OI198" s="57"/>
      <c r="OJ198" s="57"/>
      <c r="OK198" s="57"/>
      <c r="OL198" s="57"/>
      <c r="OM198" s="57"/>
      <c r="ON198" s="57"/>
      <c r="OO198" s="57"/>
      <c r="OP198" s="57"/>
      <c r="OQ198" s="57"/>
      <c r="OR198" s="57"/>
      <c r="OS198" s="57"/>
      <c r="OT198" s="57"/>
      <c r="OU198" s="57"/>
      <c r="OV198" s="57"/>
      <c r="OW198" s="57"/>
      <c r="OX198" s="57"/>
      <c r="OY198" s="57"/>
      <c r="OZ198" s="57"/>
      <c r="PA198" s="57"/>
      <c r="PB198" s="57"/>
      <c r="PC198" s="57"/>
      <c r="PD198" s="57"/>
      <c r="PE198" s="57"/>
      <c r="PF198" s="57"/>
      <c r="PG198" s="57"/>
      <c r="PH198" s="57"/>
      <c r="PI198" s="57"/>
      <c r="PJ198" s="57"/>
      <c r="PK198" s="57"/>
      <c r="PL198" s="57"/>
      <c r="PM198" s="57"/>
      <c r="PN198" s="57"/>
      <c r="PO198" s="57"/>
      <c r="PP198" s="57"/>
      <c r="PQ198" s="57"/>
      <c r="PR198" s="57"/>
      <c r="PS198" s="57"/>
      <c r="PT198" s="57"/>
      <c r="PU198" s="57"/>
      <c r="PV198" s="57"/>
      <c r="PW198" s="57"/>
      <c r="PX198" s="57"/>
      <c r="PY198" s="57"/>
      <c r="PZ198" s="57"/>
      <c r="QA198" s="57"/>
      <c r="QB198" s="57"/>
      <c r="QC198" s="57"/>
      <c r="QD198" s="57"/>
      <c r="QE198" s="57"/>
      <c r="QF198" s="57"/>
      <c r="QG198" s="57"/>
      <c r="QH198" s="57"/>
      <c r="QI198" s="57"/>
      <c r="QJ198" s="57"/>
      <c r="QK198" s="57"/>
      <c r="QL198" s="57"/>
      <c r="QM198" s="57"/>
      <c r="QN198" s="57"/>
      <c r="QO198" s="57"/>
      <c r="QP198" s="57"/>
      <c r="QQ198" s="57"/>
      <c r="QR198" s="57"/>
      <c r="QS198" s="57"/>
      <c r="QT198" s="57"/>
      <c r="QU198" s="57"/>
      <c r="QV198" s="57"/>
      <c r="QW198" s="57"/>
      <c r="QX198" s="57"/>
      <c r="QY198" s="57"/>
      <c r="QZ198" s="57"/>
      <c r="RA198" s="57"/>
      <c r="RB198" s="57"/>
      <c r="RC198" s="57"/>
      <c r="RD198" s="57"/>
      <c r="RE198" s="57"/>
      <c r="RF198" s="57"/>
      <c r="RG198" s="57"/>
      <c r="RH198" s="57"/>
      <c r="RI198" s="57"/>
      <c r="RJ198" s="57"/>
      <c r="RK198" s="57"/>
      <c r="RL198" s="57"/>
      <c r="RM198" s="57"/>
      <c r="RN198" s="57"/>
      <c r="RO198" s="57"/>
      <c r="RP198" s="57"/>
      <c r="RQ198" s="57"/>
      <c r="RR198" s="57"/>
      <c r="RS198" s="57"/>
      <c r="RT198" s="57"/>
      <c r="RU198" s="57"/>
      <c r="RV198" s="57"/>
      <c r="RW198" s="57"/>
      <c r="RX198" s="57"/>
      <c r="RY198" s="57"/>
      <c r="RZ198" s="57"/>
      <c r="SA198" s="57"/>
      <c r="SB198" s="57"/>
      <c r="SC198" s="57"/>
      <c r="SD198" s="57"/>
      <c r="SE198" s="57"/>
      <c r="SF198" s="57"/>
      <c r="SG198" s="57"/>
      <c r="SH198" s="57"/>
      <c r="SI198" s="57"/>
      <c r="SJ198" s="57"/>
      <c r="SK198" s="57"/>
      <c r="SL198" s="57"/>
      <c r="SM198" s="57"/>
      <c r="SN198" s="57"/>
      <c r="SO198" s="57"/>
      <c r="SP198" s="57"/>
      <c r="SQ198" s="57"/>
      <c r="SR198" s="57"/>
      <c r="SS198" s="57"/>
      <c r="ST198" s="57"/>
      <c r="SU198" s="57"/>
      <c r="SV198" s="57"/>
      <c r="SW198" s="57"/>
      <c r="SX198" s="57"/>
      <c r="SY198" s="57"/>
      <c r="SZ198" s="57"/>
      <c r="TA198" s="57"/>
      <c r="TB198" s="57"/>
      <c r="TC198" s="57"/>
      <c r="TD198" s="57"/>
      <c r="TE198" s="57"/>
      <c r="TF198" s="57"/>
      <c r="TG198" s="57"/>
      <c r="TH198" s="57"/>
      <c r="TI198" s="57"/>
      <c r="TJ198" s="57"/>
      <c r="TK198" s="57"/>
      <c r="TL198" s="57"/>
      <c r="TM198" s="57"/>
      <c r="TN198" s="57"/>
      <c r="TO198" s="57"/>
      <c r="TP198" s="57"/>
      <c r="TQ198" s="57"/>
      <c r="TR198" s="57"/>
      <c r="TS198" s="57"/>
      <c r="TT198" s="57"/>
      <c r="TU198" s="57"/>
      <c r="TV198" s="57"/>
      <c r="TW198" s="57"/>
      <c r="TX198" s="57"/>
      <c r="TY198" s="57"/>
      <c r="TZ198" s="57"/>
      <c r="UA198" s="57"/>
      <c r="UB198" s="57"/>
      <c r="UC198" s="57"/>
      <c r="UD198" s="57"/>
      <c r="UE198" s="57"/>
      <c r="UF198" s="57"/>
      <c r="UG198" s="57"/>
      <c r="UH198" s="57"/>
      <c r="UI198" s="57"/>
      <c r="UJ198" s="57"/>
      <c r="UK198" s="57"/>
      <c r="UL198" s="57"/>
      <c r="UM198" s="57"/>
      <c r="UN198" s="57"/>
      <c r="UO198" s="57"/>
      <c r="UP198" s="57"/>
      <c r="UQ198" s="57"/>
      <c r="UR198" s="57"/>
      <c r="US198" s="57"/>
      <c r="UT198" s="57"/>
      <c r="UU198" s="57"/>
      <c r="UV198" s="57"/>
      <c r="UW198" s="57"/>
      <c r="UX198" s="57"/>
      <c r="UY198" s="57"/>
      <c r="UZ198" s="57"/>
      <c r="VA198" s="57"/>
      <c r="VB198" s="57"/>
      <c r="VC198" s="57"/>
      <c r="VD198" s="57"/>
      <c r="VE198" s="57"/>
      <c r="VF198" s="57"/>
      <c r="VG198" s="57"/>
      <c r="VH198" s="57"/>
      <c r="VI198" s="57"/>
      <c r="VJ198" s="57"/>
      <c r="VK198" s="57"/>
      <c r="VL198" s="57"/>
      <c r="VM198" s="57"/>
      <c r="VN198" s="57"/>
      <c r="VO198" s="57"/>
      <c r="VP198" s="57"/>
      <c r="VQ198" s="57"/>
      <c r="VR198" s="57"/>
      <c r="VS198" s="57"/>
      <c r="VT198" s="57"/>
      <c r="VU198" s="57"/>
      <c r="VV198" s="57"/>
      <c r="VW198" s="57"/>
      <c r="VX198" s="57"/>
      <c r="VY198" s="57"/>
      <c r="VZ198" s="57"/>
      <c r="WA198" s="57"/>
      <c r="WB198" s="57"/>
      <c r="WC198" s="57"/>
      <c r="WD198" s="57"/>
      <c r="WE198" s="57"/>
      <c r="WF198" s="57"/>
      <c r="WG198" s="57"/>
      <c r="WH198" s="57"/>
      <c r="WI198" s="57"/>
      <c r="WJ198" s="57"/>
      <c r="WK198" s="57"/>
      <c r="WL198" s="57"/>
      <c r="WM198" s="57"/>
      <c r="WN198" s="57"/>
      <c r="WO198" s="57"/>
      <c r="WP198" s="57"/>
      <c r="WQ198" s="57"/>
      <c r="WR198" s="57"/>
      <c r="WS198" s="57"/>
      <c r="WT198" s="57"/>
      <c r="WU198" s="57"/>
      <c r="WV198" s="57"/>
      <c r="WW198" s="57"/>
      <c r="WX198" s="57"/>
      <c r="WY198" s="57"/>
      <c r="WZ198" s="57"/>
      <c r="XA198" s="57"/>
      <c r="XB198" s="57"/>
      <c r="XC198" s="57"/>
      <c r="XD198" s="57"/>
      <c r="XE198" s="57"/>
      <c r="XF198" s="57"/>
      <c r="XG198" s="57"/>
      <c r="XH198" s="57"/>
      <c r="XI198" s="57"/>
      <c r="XJ198" s="57"/>
      <c r="XK198" s="57"/>
      <c r="XL198" s="57"/>
      <c r="XM198" s="57"/>
      <c r="XN198" s="57"/>
      <c r="XO198" s="57"/>
      <c r="XP198" s="57"/>
      <c r="XQ198" s="57"/>
      <c r="XR198" s="57"/>
      <c r="XS198" s="57"/>
      <c r="XT198" s="57"/>
      <c r="XU198" s="57"/>
      <c r="XV198" s="57"/>
      <c r="XW198" s="57"/>
      <c r="XX198" s="57"/>
      <c r="XY198" s="57"/>
      <c r="XZ198" s="57"/>
      <c r="YA198" s="57"/>
      <c r="YB198" s="57"/>
      <c r="YC198" s="57"/>
      <c r="YD198" s="57"/>
      <c r="YE198" s="57"/>
      <c r="YF198" s="57"/>
      <c r="YG198" s="57"/>
      <c r="YH198" s="57"/>
      <c r="YI198" s="57"/>
      <c r="YJ198" s="57"/>
      <c r="YK198" s="57"/>
      <c r="YL198" s="57"/>
      <c r="YM198" s="57"/>
      <c r="YN198" s="57"/>
      <c r="YO198" s="57"/>
      <c r="YP198" s="57"/>
      <c r="YQ198" s="57"/>
      <c r="YR198" s="57"/>
      <c r="YS198" s="57"/>
      <c r="YT198" s="57"/>
      <c r="YU198" s="57"/>
      <c r="YV198" s="57"/>
      <c r="YW198" s="57"/>
      <c r="YX198" s="57"/>
      <c r="YY198" s="57"/>
    </row>
    <row r="199" spans="2:675" x14ac:dyDescent="0.25">
      <c r="C199" s="57">
        <f t="shared" si="6"/>
        <v>197</v>
      </c>
      <c r="D199" s="57"/>
      <c r="E199" s="57"/>
      <c r="F199" s="57">
        <f t="shared" ca="1" si="7"/>
        <v>0</v>
      </c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>
        <v>0</v>
      </c>
      <c r="V199" s="57">
        <v>0</v>
      </c>
      <c r="W199" s="57">
        <v>0</v>
      </c>
      <c r="X199" s="57"/>
      <c r="Y199" s="57"/>
      <c r="Z199" s="57">
        <v>0</v>
      </c>
      <c r="AA199" s="57">
        <v>0</v>
      </c>
      <c r="AB199" s="57">
        <v>0</v>
      </c>
      <c r="AC199" s="57">
        <v>0</v>
      </c>
      <c r="AD199" s="57">
        <v>0</v>
      </c>
      <c r="AE199" s="57"/>
      <c r="AF199" s="57">
        <v>0</v>
      </c>
      <c r="AG199" s="57">
        <v>0</v>
      </c>
      <c r="AH199" s="57">
        <v>0</v>
      </c>
      <c r="AI199" s="57">
        <v>0</v>
      </c>
      <c r="AJ199" s="57">
        <v>0</v>
      </c>
      <c r="AK199" s="57">
        <v>0</v>
      </c>
      <c r="AL199" s="57">
        <v>0</v>
      </c>
      <c r="AM199" s="57">
        <v>0</v>
      </c>
      <c r="AN199" s="57">
        <v>0</v>
      </c>
      <c r="AO199" s="57">
        <v>0</v>
      </c>
      <c r="AP199" s="57">
        <v>0</v>
      </c>
      <c r="AQ199" s="57">
        <v>0</v>
      </c>
      <c r="AR199" s="57">
        <v>0</v>
      </c>
      <c r="AS199" s="57"/>
      <c r="AT199" s="57">
        <v>0</v>
      </c>
      <c r="AU199" s="57">
        <v>0</v>
      </c>
      <c r="AV199" s="57">
        <v>0</v>
      </c>
      <c r="AW199" s="57">
        <v>0</v>
      </c>
      <c r="AX199" s="57">
        <v>0</v>
      </c>
      <c r="AY199" s="57">
        <v>0</v>
      </c>
      <c r="AZ199" s="57">
        <v>0</v>
      </c>
      <c r="BA199" s="57">
        <v>0</v>
      </c>
      <c r="BB199" s="57">
        <v>0</v>
      </c>
      <c r="BC199" s="57">
        <v>0</v>
      </c>
      <c r="BD199" s="57">
        <v>0</v>
      </c>
      <c r="BE199" s="57">
        <v>0</v>
      </c>
      <c r="BF199" s="57">
        <v>0</v>
      </c>
      <c r="BG199" s="57">
        <v>0</v>
      </c>
      <c r="BH199" s="57">
        <v>0</v>
      </c>
      <c r="BI199" s="57">
        <v>0</v>
      </c>
      <c r="BJ199" s="57"/>
      <c r="BK199" s="57"/>
      <c r="BL199" s="57">
        <v>0</v>
      </c>
      <c r="BM199" s="57">
        <v>0</v>
      </c>
      <c r="BN199" s="57">
        <v>0</v>
      </c>
      <c r="BO199" s="57">
        <v>0</v>
      </c>
      <c r="BP199" s="57">
        <v>0</v>
      </c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  <c r="CS199" s="57"/>
      <c r="CT199" s="57"/>
      <c r="CU199" s="57"/>
      <c r="CV199" s="57"/>
      <c r="CW199" s="57"/>
      <c r="CX199" s="57"/>
      <c r="CY199" s="57"/>
      <c r="CZ199" s="57"/>
      <c r="DA199" s="57"/>
      <c r="DB199" s="57"/>
      <c r="DC199" s="57"/>
      <c r="DD199" s="57"/>
      <c r="DE199" s="57"/>
      <c r="DF199" s="57"/>
      <c r="DG199" s="57"/>
      <c r="DH199" s="57"/>
      <c r="DI199" s="57"/>
      <c r="DJ199" s="57"/>
      <c r="DK199" s="57"/>
      <c r="DL199" s="57"/>
      <c r="DM199" s="57"/>
      <c r="DN199" s="57"/>
      <c r="DO199" s="57"/>
      <c r="DP199" s="57"/>
      <c r="DQ199" s="57"/>
      <c r="DR199" s="57"/>
      <c r="DS199" s="57"/>
      <c r="DT199" s="57"/>
      <c r="DU199" s="57"/>
      <c r="DV199" s="57"/>
      <c r="DW199" s="57"/>
      <c r="DX199" s="57"/>
      <c r="DY199" s="57"/>
      <c r="DZ199" s="57"/>
      <c r="EA199" s="57"/>
      <c r="EB199" s="57"/>
      <c r="EC199" s="57"/>
      <c r="ED199" s="57"/>
      <c r="EE199" s="57"/>
      <c r="EF199" s="57"/>
      <c r="EG199" s="57"/>
      <c r="EH199" s="57"/>
      <c r="EI199" s="57"/>
      <c r="EJ199" s="57"/>
      <c r="EK199" s="57"/>
      <c r="EL199" s="57"/>
      <c r="EM199" s="57"/>
      <c r="EN199" s="57"/>
      <c r="EO199" s="57"/>
      <c r="EP199" s="57"/>
      <c r="EQ199" s="57"/>
      <c r="ER199" s="57"/>
      <c r="ES199" s="57"/>
      <c r="ET199" s="57"/>
      <c r="EU199" s="57"/>
      <c r="EV199" s="57"/>
      <c r="EW199" s="57"/>
      <c r="EX199" s="57"/>
      <c r="EY199" s="57"/>
      <c r="EZ199" s="57"/>
      <c r="FA199" s="57"/>
      <c r="FB199" s="57"/>
      <c r="FC199" s="57"/>
      <c r="FD199" s="57"/>
      <c r="FE199" s="57"/>
      <c r="FF199" s="57"/>
      <c r="FG199" s="57"/>
      <c r="FH199" s="57"/>
      <c r="FI199" s="57"/>
      <c r="FJ199" s="57"/>
      <c r="FK199" s="57"/>
      <c r="FL199" s="57"/>
      <c r="FM199" s="57"/>
      <c r="FN199" s="57"/>
      <c r="FO199" s="57"/>
      <c r="FP199" s="57"/>
      <c r="FQ199" s="57"/>
      <c r="FR199" s="57"/>
      <c r="FS199" s="57"/>
      <c r="FT199" s="57"/>
      <c r="FU199" s="57"/>
      <c r="FV199" s="57"/>
      <c r="FW199" s="57"/>
      <c r="FX199" s="57"/>
      <c r="FY199" s="57"/>
      <c r="FZ199" s="57"/>
      <c r="GA199" s="57"/>
      <c r="GB199" s="57"/>
      <c r="GC199" s="57"/>
      <c r="GD199" s="57"/>
      <c r="GE199" s="57"/>
      <c r="GF199" s="57"/>
      <c r="GG199" s="57"/>
      <c r="GH199" s="57"/>
      <c r="GI199" s="57"/>
      <c r="GJ199" s="57"/>
      <c r="GK199" s="57"/>
      <c r="GL199" s="57"/>
      <c r="GM199" s="57"/>
      <c r="GN199" s="57"/>
      <c r="GO199" s="57"/>
      <c r="GP199" s="57"/>
      <c r="GQ199" s="57"/>
      <c r="GR199" s="57"/>
      <c r="GS199" s="57"/>
      <c r="GT199" s="57"/>
      <c r="GU199" s="57"/>
      <c r="GV199" s="57"/>
      <c r="GW199" s="57"/>
      <c r="GX199" s="57"/>
      <c r="GY199" s="57"/>
      <c r="GZ199" s="57"/>
      <c r="HA199" s="57"/>
      <c r="HB199" s="57"/>
      <c r="HC199" s="57"/>
      <c r="HD199" s="57"/>
      <c r="HE199" s="57"/>
      <c r="HF199" s="57"/>
      <c r="HG199" s="57"/>
      <c r="HH199" s="57"/>
      <c r="HI199" s="57"/>
      <c r="HJ199" s="57"/>
      <c r="HK199" s="57"/>
      <c r="HL199" s="57"/>
      <c r="HM199" s="57"/>
      <c r="HN199" s="57"/>
      <c r="HO199" s="57"/>
      <c r="HP199" s="57"/>
      <c r="HQ199" s="57"/>
      <c r="HR199" s="57"/>
      <c r="HS199" s="57"/>
      <c r="HT199" s="57"/>
      <c r="HU199" s="57"/>
      <c r="HV199" s="57"/>
      <c r="HW199" s="57"/>
      <c r="HX199" s="57"/>
      <c r="HY199" s="57"/>
      <c r="HZ199" s="57"/>
      <c r="IA199" s="57"/>
      <c r="IB199" s="57"/>
      <c r="IC199" s="57"/>
      <c r="ID199" s="57"/>
      <c r="IE199" s="57"/>
      <c r="IF199" s="57"/>
      <c r="IG199" s="57"/>
      <c r="IH199" s="57"/>
      <c r="II199" s="57"/>
      <c r="IJ199" s="57"/>
      <c r="IK199" s="57"/>
      <c r="IL199" s="57"/>
      <c r="IM199" s="57"/>
      <c r="IN199" s="57"/>
      <c r="IO199" s="57"/>
      <c r="IP199" s="57"/>
      <c r="IQ199" s="57"/>
      <c r="IR199" s="57"/>
      <c r="IS199" s="57"/>
      <c r="IT199" s="57"/>
      <c r="IU199" s="57"/>
      <c r="IV199" s="57"/>
      <c r="IW199" s="57"/>
      <c r="IX199" s="57"/>
      <c r="IY199" s="57"/>
      <c r="IZ199" s="57"/>
      <c r="JA199" s="57"/>
      <c r="JB199" s="57"/>
      <c r="JC199" s="57"/>
      <c r="JD199" s="57"/>
      <c r="JE199" s="57"/>
      <c r="JF199" s="57"/>
      <c r="JG199" s="57"/>
      <c r="JH199" s="57"/>
      <c r="JI199" s="57"/>
      <c r="JJ199" s="57"/>
      <c r="JK199" s="57"/>
      <c r="JL199" s="57"/>
      <c r="JM199" s="57"/>
      <c r="JN199" s="57"/>
      <c r="JO199" s="57"/>
      <c r="JP199" s="57"/>
      <c r="JQ199" s="57"/>
      <c r="JR199" s="57"/>
      <c r="JS199" s="57"/>
      <c r="JT199" s="57"/>
      <c r="JU199" s="57"/>
      <c r="JV199" s="57"/>
      <c r="JW199" s="57"/>
      <c r="JX199" s="57"/>
      <c r="JY199" s="57"/>
      <c r="JZ199" s="57"/>
      <c r="KA199" s="57"/>
      <c r="KB199" s="57"/>
      <c r="KC199" s="57"/>
      <c r="KD199" s="57"/>
      <c r="KE199" s="57"/>
      <c r="KF199" s="57"/>
      <c r="KG199" s="57"/>
      <c r="KH199" s="57"/>
      <c r="KI199" s="57"/>
      <c r="KJ199" s="57"/>
      <c r="KK199" s="57"/>
      <c r="KL199" s="57"/>
      <c r="KM199" s="57"/>
      <c r="KN199" s="57"/>
      <c r="KO199" s="57"/>
      <c r="KP199" s="57"/>
      <c r="KQ199" s="57"/>
      <c r="KR199" s="57"/>
      <c r="KS199" s="57"/>
      <c r="KT199" s="57"/>
      <c r="KU199" s="57"/>
      <c r="KV199" s="57"/>
      <c r="KW199" s="57"/>
      <c r="KX199" s="57"/>
      <c r="KY199" s="57"/>
      <c r="KZ199" s="57"/>
      <c r="LA199" s="57"/>
      <c r="LB199" s="57"/>
      <c r="LC199" s="57"/>
      <c r="LD199" s="57"/>
      <c r="LE199" s="57"/>
      <c r="LF199" s="57"/>
      <c r="LG199" s="57"/>
      <c r="LH199" s="57"/>
      <c r="LI199" s="57"/>
      <c r="LJ199" s="57"/>
      <c r="LK199" s="57"/>
      <c r="LL199" s="57"/>
      <c r="LM199" s="57"/>
      <c r="LN199" s="57"/>
      <c r="LO199" s="57"/>
      <c r="LP199" s="57"/>
      <c r="LQ199" s="57"/>
      <c r="LR199" s="57"/>
      <c r="LS199" s="57"/>
      <c r="LT199" s="57"/>
      <c r="LU199" s="57"/>
      <c r="LV199" s="57"/>
      <c r="LW199" s="57"/>
      <c r="LX199" s="57"/>
      <c r="LY199" s="57"/>
      <c r="LZ199" s="57"/>
      <c r="MA199" s="57"/>
      <c r="MB199" s="57"/>
      <c r="MC199" s="57"/>
      <c r="MD199" s="57"/>
      <c r="ME199" s="57"/>
      <c r="MF199" s="57"/>
      <c r="MG199" s="57"/>
      <c r="MH199" s="57"/>
      <c r="MI199" s="57"/>
      <c r="MJ199" s="57"/>
      <c r="MK199" s="57"/>
      <c r="ML199" s="57"/>
      <c r="MM199" s="57"/>
      <c r="MN199" s="57"/>
      <c r="MO199" s="57"/>
      <c r="MP199" s="57"/>
      <c r="MQ199" s="57"/>
      <c r="MR199" s="57"/>
      <c r="MS199" s="57"/>
      <c r="MT199" s="57"/>
      <c r="MU199" s="57"/>
      <c r="MV199" s="57"/>
      <c r="MW199" s="57"/>
      <c r="MX199" s="57"/>
      <c r="MY199" s="57"/>
      <c r="MZ199" s="57"/>
      <c r="NA199" s="57"/>
      <c r="NB199" s="57"/>
      <c r="NC199" s="57"/>
      <c r="ND199" s="57"/>
      <c r="NE199" s="57"/>
      <c r="NF199" s="57"/>
      <c r="NG199" s="57"/>
      <c r="NH199" s="57"/>
      <c r="NI199" s="57"/>
      <c r="NJ199" s="57"/>
      <c r="NK199" s="57"/>
      <c r="NL199" s="57"/>
      <c r="NM199" s="57"/>
      <c r="NN199" s="57"/>
      <c r="NO199" s="57"/>
      <c r="NP199" s="57"/>
      <c r="NQ199" s="57"/>
      <c r="NR199" s="57"/>
      <c r="NS199" s="57"/>
      <c r="NT199" s="57"/>
      <c r="NU199" s="57"/>
      <c r="NV199" s="57"/>
      <c r="NW199" s="57"/>
      <c r="NX199" s="57"/>
      <c r="NY199" s="57"/>
      <c r="NZ199" s="57"/>
      <c r="OA199" s="57"/>
      <c r="OB199" s="57"/>
      <c r="OC199" s="57"/>
      <c r="OD199" s="57"/>
      <c r="OE199" s="57"/>
      <c r="OF199" s="57"/>
      <c r="OG199" s="57"/>
      <c r="OH199" s="57"/>
      <c r="OI199" s="57"/>
      <c r="OJ199" s="57"/>
      <c r="OK199" s="57"/>
      <c r="OL199" s="57"/>
      <c r="OM199" s="57"/>
      <c r="ON199" s="57"/>
      <c r="OO199" s="57"/>
      <c r="OP199" s="57"/>
      <c r="OQ199" s="57"/>
      <c r="OR199" s="57"/>
      <c r="OS199" s="57"/>
      <c r="OT199" s="57"/>
      <c r="OU199" s="57"/>
      <c r="OV199" s="57"/>
      <c r="OW199" s="57"/>
      <c r="OX199" s="57"/>
      <c r="OY199" s="57"/>
      <c r="OZ199" s="57"/>
      <c r="PA199" s="57"/>
      <c r="PB199" s="57"/>
      <c r="PC199" s="57"/>
      <c r="PD199" s="57"/>
      <c r="PE199" s="57"/>
      <c r="PF199" s="57"/>
      <c r="PG199" s="57"/>
      <c r="PH199" s="57"/>
      <c r="PI199" s="57"/>
      <c r="PJ199" s="57"/>
      <c r="PK199" s="57"/>
      <c r="PL199" s="57"/>
      <c r="PM199" s="57"/>
      <c r="PN199" s="57"/>
      <c r="PO199" s="57"/>
      <c r="PP199" s="57"/>
      <c r="PQ199" s="57"/>
      <c r="PR199" s="57"/>
      <c r="PS199" s="57"/>
      <c r="PT199" s="57"/>
      <c r="PU199" s="57"/>
      <c r="PV199" s="57"/>
      <c r="PW199" s="57"/>
      <c r="PX199" s="57"/>
      <c r="PY199" s="57"/>
      <c r="PZ199" s="57"/>
      <c r="QA199" s="57"/>
      <c r="QB199" s="57"/>
      <c r="QC199" s="57"/>
      <c r="QD199" s="57"/>
      <c r="QE199" s="57"/>
      <c r="QF199" s="57"/>
      <c r="QG199" s="57"/>
      <c r="QH199" s="57"/>
      <c r="QI199" s="57"/>
      <c r="QJ199" s="57"/>
      <c r="QK199" s="57"/>
      <c r="QL199" s="57"/>
      <c r="QM199" s="57"/>
      <c r="QN199" s="57"/>
      <c r="QO199" s="57"/>
      <c r="QP199" s="57"/>
      <c r="QQ199" s="57"/>
      <c r="QR199" s="57"/>
      <c r="QS199" s="57"/>
      <c r="QT199" s="57"/>
      <c r="QU199" s="57"/>
      <c r="QV199" s="57"/>
      <c r="QW199" s="57"/>
      <c r="QX199" s="57"/>
      <c r="QY199" s="57"/>
      <c r="QZ199" s="57"/>
      <c r="RA199" s="57"/>
      <c r="RB199" s="57"/>
      <c r="RC199" s="57"/>
      <c r="RD199" s="57"/>
      <c r="RE199" s="57"/>
      <c r="RF199" s="57"/>
      <c r="RG199" s="57"/>
      <c r="RH199" s="57"/>
      <c r="RI199" s="57"/>
      <c r="RJ199" s="57"/>
      <c r="RK199" s="57"/>
      <c r="RL199" s="57"/>
      <c r="RM199" s="57"/>
      <c r="RN199" s="57"/>
      <c r="RO199" s="57"/>
      <c r="RP199" s="57"/>
      <c r="RQ199" s="57"/>
      <c r="RR199" s="57"/>
      <c r="RS199" s="57"/>
      <c r="RT199" s="57"/>
      <c r="RU199" s="57"/>
      <c r="RV199" s="57"/>
      <c r="RW199" s="57"/>
      <c r="RX199" s="57"/>
      <c r="RY199" s="57"/>
      <c r="RZ199" s="57"/>
      <c r="SA199" s="57"/>
      <c r="SB199" s="57"/>
      <c r="SC199" s="57"/>
      <c r="SD199" s="57"/>
      <c r="SE199" s="57"/>
      <c r="SF199" s="57"/>
      <c r="SG199" s="57"/>
      <c r="SH199" s="57"/>
      <c r="SI199" s="57"/>
      <c r="SJ199" s="57"/>
      <c r="SK199" s="57"/>
      <c r="SL199" s="57"/>
      <c r="SM199" s="57"/>
      <c r="SN199" s="57"/>
      <c r="SO199" s="57"/>
      <c r="SP199" s="57"/>
      <c r="SQ199" s="57"/>
      <c r="SR199" s="57"/>
      <c r="SS199" s="57"/>
      <c r="ST199" s="57"/>
      <c r="SU199" s="57"/>
      <c r="SV199" s="57"/>
      <c r="SW199" s="57"/>
      <c r="SX199" s="57"/>
      <c r="SY199" s="57"/>
      <c r="SZ199" s="57"/>
      <c r="TA199" s="57"/>
      <c r="TB199" s="57"/>
      <c r="TC199" s="57"/>
      <c r="TD199" s="57"/>
      <c r="TE199" s="57"/>
      <c r="TF199" s="57"/>
      <c r="TG199" s="57"/>
      <c r="TH199" s="57"/>
      <c r="TI199" s="57"/>
      <c r="TJ199" s="57"/>
      <c r="TK199" s="57"/>
      <c r="TL199" s="57"/>
      <c r="TM199" s="57"/>
      <c r="TN199" s="57"/>
      <c r="TO199" s="57"/>
      <c r="TP199" s="57"/>
      <c r="TQ199" s="57"/>
      <c r="TR199" s="57"/>
      <c r="TS199" s="57"/>
      <c r="TT199" s="57"/>
      <c r="TU199" s="57"/>
      <c r="TV199" s="57"/>
      <c r="TW199" s="57"/>
      <c r="TX199" s="57"/>
      <c r="TY199" s="57"/>
      <c r="TZ199" s="57"/>
      <c r="UA199" s="57"/>
      <c r="UB199" s="57"/>
      <c r="UC199" s="57"/>
      <c r="UD199" s="57"/>
      <c r="UE199" s="57"/>
      <c r="UF199" s="57"/>
      <c r="UG199" s="57"/>
      <c r="UH199" s="57"/>
      <c r="UI199" s="57"/>
      <c r="UJ199" s="57"/>
      <c r="UK199" s="57"/>
      <c r="UL199" s="57"/>
      <c r="UM199" s="57"/>
      <c r="UN199" s="57"/>
      <c r="UO199" s="57"/>
      <c r="UP199" s="57"/>
      <c r="UQ199" s="57"/>
      <c r="UR199" s="57"/>
      <c r="US199" s="57"/>
      <c r="UT199" s="57"/>
      <c r="UU199" s="57"/>
      <c r="UV199" s="57"/>
      <c r="UW199" s="57"/>
      <c r="UX199" s="57"/>
      <c r="UY199" s="57"/>
      <c r="UZ199" s="57"/>
      <c r="VA199" s="57"/>
      <c r="VB199" s="57"/>
      <c r="VC199" s="57"/>
      <c r="VD199" s="57"/>
      <c r="VE199" s="57"/>
      <c r="VF199" s="57"/>
      <c r="VG199" s="57"/>
      <c r="VH199" s="57"/>
      <c r="VI199" s="57"/>
      <c r="VJ199" s="57"/>
      <c r="VK199" s="57"/>
      <c r="VL199" s="57"/>
      <c r="VM199" s="57"/>
      <c r="VN199" s="57"/>
      <c r="VO199" s="57"/>
      <c r="VP199" s="57"/>
      <c r="VQ199" s="57"/>
      <c r="VR199" s="57"/>
      <c r="VS199" s="57"/>
      <c r="VT199" s="57"/>
      <c r="VU199" s="57"/>
      <c r="VV199" s="57"/>
      <c r="VW199" s="57"/>
      <c r="VX199" s="57"/>
      <c r="VY199" s="57"/>
      <c r="VZ199" s="57"/>
      <c r="WA199" s="57"/>
      <c r="WB199" s="57"/>
      <c r="WC199" s="57"/>
      <c r="WD199" s="57"/>
      <c r="WE199" s="57"/>
      <c r="WF199" s="57"/>
      <c r="WG199" s="57"/>
      <c r="WH199" s="57"/>
      <c r="WI199" s="57"/>
      <c r="WJ199" s="57"/>
      <c r="WK199" s="57"/>
      <c r="WL199" s="57"/>
      <c r="WM199" s="57"/>
      <c r="WN199" s="57"/>
      <c r="WO199" s="57"/>
      <c r="WP199" s="57"/>
      <c r="WQ199" s="57"/>
      <c r="WR199" s="57"/>
      <c r="WS199" s="57"/>
      <c r="WT199" s="57"/>
      <c r="WU199" s="57"/>
      <c r="WV199" s="57"/>
      <c r="WW199" s="57"/>
      <c r="WX199" s="57"/>
      <c r="WY199" s="57"/>
      <c r="WZ199" s="57"/>
      <c r="XA199" s="57"/>
      <c r="XB199" s="57"/>
      <c r="XC199" s="57"/>
      <c r="XD199" s="57"/>
      <c r="XE199" s="57"/>
      <c r="XF199" s="57"/>
      <c r="XG199" s="57"/>
      <c r="XH199" s="57"/>
      <c r="XI199" s="57"/>
      <c r="XJ199" s="57"/>
      <c r="XK199" s="57"/>
      <c r="XL199" s="57"/>
      <c r="XM199" s="57"/>
      <c r="XN199" s="57"/>
      <c r="XO199" s="57"/>
      <c r="XP199" s="57"/>
      <c r="XQ199" s="57"/>
      <c r="XR199" s="57"/>
      <c r="XS199" s="57"/>
      <c r="XT199" s="57"/>
      <c r="XU199" s="57"/>
      <c r="XV199" s="57"/>
      <c r="XW199" s="57"/>
      <c r="XX199" s="57"/>
      <c r="XY199" s="57"/>
      <c r="XZ199" s="57"/>
      <c r="YA199" s="57"/>
      <c r="YB199" s="57"/>
      <c r="YC199" s="57"/>
      <c r="YD199" s="57"/>
      <c r="YE199" s="57"/>
      <c r="YF199" s="57"/>
      <c r="YG199" s="57"/>
      <c r="YH199" s="57"/>
      <c r="YI199" s="57"/>
      <c r="YJ199" s="57"/>
      <c r="YK199" s="57"/>
      <c r="YL199" s="57"/>
      <c r="YM199" s="57"/>
      <c r="YN199" s="57"/>
      <c r="YO199" s="57"/>
      <c r="YP199" s="57"/>
      <c r="YQ199" s="57"/>
      <c r="YR199" s="57"/>
      <c r="YS199" s="57"/>
      <c r="YT199" s="57"/>
      <c r="YU199" s="57"/>
      <c r="YV199" s="57"/>
      <c r="YW199" s="57"/>
      <c r="YX199" s="57"/>
      <c r="YY199" s="57"/>
    </row>
    <row r="200" spans="2:675" x14ac:dyDescent="0.25">
      <c r="C200" s="57">
        <f t="shared" si="6"/>
        <v>198</v>
      </c>
      <c r="D200" s="57"/>
      <c r="E200" s="57"/>
      <c r="F200" s="57">
        <f t="shared" ca="1" si="7"/>
        <v>0</v>
      </c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>
        <v>0</v>
      </c>
      <c r="V200" s="57">
        <v>0</v>
      </c>
      <c r="W200" s="57">
        <v>0</v>
      </c>
      <c r="X200" s="57"/>
      <c r="Y200" s="57"/>
      <c r="Z200" s="57">
        <v>0</v>
      </c>
      <c r="AA200" s="57">
        <v>0</v>
      </c>
      <c r="AB200" s="57">
        <v>0</v>
      </c>
      <c r="AC200" s="57">
        <v>0</v>
      </c>
      <c r="AD200" s="57">
        <v>0</v>
      </c>
      <c r="AE200" s="57"/>
      <c r="AF200" s="57">
        <v>0</v>
      </c>
      <c r="AG200" s="57">
        <v>0</v>
      </c>
      <c r="AH200" s="57">
        <v>0</v>
      </c>
      <c r="AI200" s="57">
        <v>0</v>
      </c>
      <c r="AJ200" s="57">
        <v>0</v>
      </c>
      <c r="AK200" s="57">
        <v>0</v>
      </c>
      <c r="AL200" s="57">
        <v>0</v>
      </c>
      <c r="AM200" s="57">
        <v>0</v>
      </c>
      <c r="AN200" s="57">
        <v>0</v>
      </c>
      <c r="AO200" s="57">
        <v>0</v>
      </c>
      <c r="AP200" s="57">
        <v>0</v>
      </c>
      <c r="AQ200" s="57">
        <v>0</v>
      </c>
      <c r="AR200" s="57">
        <v>0</v>
      </c>
      <c r="AS200" s="57"/>
      <c r="AT200" s="57">
        <v>0</v>
      </c>
      <c r="AU200" s="57">
        <v>0</v>
      </c>
      <c r="AV200" s="57">
        <v>0</v>
      </c>
      <c r="AW200" s="57">
        <v>0</v>
      </c>
      <c r="AX200" s="57">
        <v>0</v>
      </c>
      <c r="AY200" s="57">
        <v>0</v>
      </c>
      <c r="AZ200" s="57">
        <v>0</v>
      </c>
      <c r="BA200" s="57">
        <v>0</v>
      </c>
      <c r="BB200" s="57">
        <v>0</v>
      </c>
      <c r="BC200" s="57">
        <v>0</v>
      </c>
      <c r="BD200" s="57">
        <v>0</v>
      </c>
      <c r="BE200" s="57">
        <v>0</v>
      </c>
      <c r="BF200" s="57">
        <v>0</v>
      </c>
      <c r="BG200" s="57">
        <v>0</v>
      </c>
      <c r="BH200" s="57">
        <v>0</v>
      </c>
      <c r="BI200" s="57">
        <v>0</v>
      </c>
      <c r="BJ200" s="57"/>
      <c r="BK200" s="57"/>
      <c r="BL200" s="57">
        <v>0</v>
      </c>
      <c r="BM200" s="57">
        <v>0</v>
      </c>
      <c r="BN200" s="57">
        <v>0</v>
      </c>
      <c r="BO200" s="57">
        <v>0</v>
      </c>
      <c r="BP200" s="57">
        <v>0</v>
      </c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  <c r="CS200" s="57"/>
      <c r="CT200" s="57"/>
      <c r="CU200" s="57"/>
      <c r="CV200" s="57"/>
      <c r="CW200" s="57"/>
      <c r="CX200" s="57"/>
      <c r="CY200" s="57"/>
      <c r="CZ200" s="57"/>
      <c r="DA200" s="57"/>
      <c r="DB200" s="57"/>
      <c r="DC200" s="57"/>
      <c r="DD200" s="57"/>
      <c r="DE200" s="57"/>
      <c r="DF200" s="57"/>
      <c r="DG200" s="57"/>
      <c r="DH200" s="57"/>
      <c r="DI200" s="57"/>
      <c r="DJ200" s="57"/>
      <c r="DK200" s="57"/>
      <c r="DL200" s="57"/>
      <c r="DM200" s="57"/>
      <c r="DN200" s="57"/>
      <c r="DO200" s="57"/>
      <c r="DP200" s="57"/>
      <c r="DQ200" s="57"/>
      <c r="DR200" s="57"/>
      <c r="DS200" s="57"/>
      <c r="DT200" s="57"/>
      <c r="DU200" s="57"/>
      <c r="DV200" s="57"/>
      <c r="DW200" s="57"/>
      <c r="DX200" s="57"/>
      <c r="DY200" s="57"/>
      <c r="DZ200" s="57"/>
      <c r="EA200" s="57"/>
      <c r="EB200" s="57"/>
      <c r="EC200" s="57"/>
      <c r="ED200" s="57"/>
      <c r="EE200" s="57"/>
      <c r="EF200" s="57"/>
      <c r="EG200" s="57"/>
      <c r="EH200" s="57"/>
      <c r="EI200" s="57"/>
      <c r="EJ200" s="57"/>
      <c r="EK200" s="57"/>
      <c r="EL200" s="57"/>
      <c r="EM200" s="57"/>
      <c r="EN200" s="57"/>
      <c r="EO200" s="57"/>
      <c r="EP200" s="57"/>
      <c r="EQ200" s="57"/>
      <c r="ER200" s="57"/>
      <c r="ES200" s="57"/>
      <c r="ET200" s="57"/>
      <c r="EU200" s="57"/>
      <c r="EV200" s="57"/>
      <c r="EW200" s="57"/>
      <c r="EX200" s="57"/>
      <c r="EY200" s="57"/>
      <c r="EZ200" s="57"/>
      <c r="FA200" s="57"/>
      <c r="FB200" s="57"/>
      <c r="FC200" s="57"/>
      <c r="FD200" s="57"/>
      <c r="FE200" s="57"/>
      <c r="FF200" s="57"/>
      <c r="FG200" s="57"/>
      <c r="FH200" s="57"/>
      <c r="FI200" s="57"/>
      <c r="FJ200" s="57"/>
      <c r="FK200" s="57"/>
      <c r="FL200" s="57"/>
      <c r="FM200" s="57"/>
      <c r="FN200" s="57"/>
      <c r="FO200" s="57"/>
      <c r="FP200" s="57"/>
      <c r="FQ200" s="57"/>
      <c r="FR200" s="57"/>
      <c r="FS200" s="57"/>
      <c r="FT200" s="57"/>
      <c r="FU200" s="57"/>
      <c r="FV200" s="57"/>
      <c r="FW200" s="57"/>
      <c r="FX200" s="57"/>
      <c r="FY200" s="57"/>
      <c r="FZ200" s="57"/>
      <c r="GA200" s="57"/>
      <c r="GB200" s="57"/>
      <c r="GC200" s="57"/>
      <c r="GD200" s="57"/>
      <c r="GE200" s="57"/>
      <c r="GF200" s="57"/>
      <c r="GG200" s="57"/>
      <c r="GH200" s="57"/>
      <c r="GI200" s="57"/>
      <c r="GJ200" s="57"/>
      <c r="GK200" s="57"/>
      <c r="GL200" s="57"/>
      <c r="GM200" s="57"/>
      <c r="GN200" s="57"/>
      <c r="GO200" s="57"/>
      <c r="GP200" s="57"/>
      <c r="GQ200" s="57"/>
      <c r="GR200" s="57"/>
      <c r="GS200" s="57"/>
      <c r="GT200" s="57"/>
      <c r="GU200" s="57"/>
      <c r="GV200" s="57"/>
      <c r="GW200" s="57"/>
      <c r="GX200" s="57"/>
      <c r="GY200" s="57"/>
      <c r="GZ200" s="57"/>
      <c r="HA200" s="57"/>
      <c r="HB200" s="57"/>
      <c r="HC200" s="57"/>
      <c r="HD200" s="57"/>
      <c r="HE200" s="57"/>
      <c r="HF200" s="57"/>
      <c r="HG200" s="57"/>
      <c r="HH200" s="57"/>
      <c r="HI200" s="57"/>
      <c r="HJ200" s="57"/>
      <c r="HK200" s="57"/>
      <c r="HL200" s="57"/>
      <c r="HM200" s="57"/>
      <c r="HN200" s="57"/>
      <c r="HO200" s="57"/>
      <c r="HP200" s="57"/>
      <c r="HQ200" s="57"/>
      <c r="HR200" s="57"/>
      <c r="HS200" s="57"/>
      <c r="HT200" s="57"/>
      <c r="HU200" s="57"/>
      <c r="HV200" s="57"/>
      <c r="HW200" s="57"/>
      <c r="HX200" s="57"/>
      <c r="HY200" s="57"/>
      <c r="HZ200" s="57"/>
      <c r="IA200" s="57"/>
      <c r="IB200" s="57"/>
      <c r="IC200" s="57"/>
      <c r="ID200" s="57"/>
      <c r="IE200" s="57"/>
      <c r="IF200" s="57"/>
      <c r="IG200" s="57"/>
      <c r="IH200" s="57"/>
      <c r="II200" s="57"/>
      <c r="IJ200" s="57"/>
      <c r="IK200" s="57"/>
      <c r="IL200" s="57"/>
      <c r="IM200" s="57"/>
      <c r="IN200" s="57"/>
      <c r="IO200" s="57"/>
      <c r="IP200" s="57"/>
      <c r="IQ200" s="57"/>
      <c r="IR200" s="57"/>
      <c r="IS200" s="57"/>
      <c r="IT200" s="57"/>
      <c r="IU200" s="57"/>
      <c r="IV200" s="57"/>
      <c r="IW200" s="57"/>
      <c r="IX200" s="57"/>
      <c r="IY200" s="57"/>
      <c r="IZ200" s="57"/>
      <c r="JA200" s="57"/>
      <c r="JB200" s="57"/>
      <c r="JC200" s="57"/>
      <c r="JD200" s="57"/>
      <c r="JE200" s="57"/>
      <c r="JF200" s="57"/>
      <c r="JG200" s="57"/>
      <c r="JH200" s="57"/>
      <c r="JI200" s="57"/>
      <c r="JJ200" s="57"/>
      <c r="JK200" s="57"/>
      <c r="JL200" s="57"/>
      <c r="JM200" s="57"/>
      <c r="JN200" s="57"/>
      <c r="JO200" s="57"/>
      <c r="JP200" s="57"/>
      <c r="JQ200" s="57"/>
      <c r="JR200" s="57"/>
      <c r="JS200" s="57"/>
      <c r="JT200" s="57"/>
      <c r="JU200" s="57"/>
      <c r="JV200" s="57"/>
      <c r="JW200" s="57"/>
      <c r="JX200" s="57"/>
      <c r="JY200" s="57"/>
      <c r="JZ200" s="57"/>
      <c r="KA200" s="57"/>
      <c r="KB200" s="57"/>
      <c r="KC200" s="57"/>
      <c r="KD200" s="57"/>
      <c r="KE200" s="57"/>
      <c r="KF200" s="57"/>
      <c r="KG200" s="57"/>
      <c r="KH200" s="57"/>
      <c r="KI200" s="57"/>
      <c r="KJ200" s="57"/>
      <c r="KK200" s="57"/>
      <c r="KL200" s="57"/>
      <c r="KM200" s="57"/>
      <c r="KN200" s="57"/>
      <c r="KO200" s="57"/>
      <c r="KP200" s="57"/>
      <c r="KQ200" s="57"/>
      <c r="KR200" s="57"/>
      <c r="KS200" s="57"/>
      <c r="KT200" s="57"/>
      <c r="KU200" s="57"/>
      <c r="KV200" s="57"/>
      <c r="KW200" s="57"/>
      <c r="KX200" s="57"/>
      <c r="KY200" s="57"/>
      <c r="KZ200" s="57"/>
      <c r="LA200" s="57"/>
      <c r="LB200" s="57"/>
      <c r="LC200" s="57"/>
      <c r="LD200" s="57"/>
      <c r="LE200" s="57"/>
      <c r="LF200" s="57"/>
      <c r="LG200" s="57"/>
      <c r="LH200" s="57"/>
      <c r="LI200" s="57"/>
      <c r="LJ200" s="57"/>
      <c r="LK200" s="57"/>
      <c r="LL200" s="57"/>
      <c r="LM200" s="57"/>
      <c r="LN200" s="57"/>
      <c r="LO200" s="57"/>
      <c r="LP200" s="57"/>
      <c r="LQ200" s="57"/>
      <c r="LR200" s="57"/>
      <c r="LS200" s="57"/>
      <c r="LT200" s="57"/>
      <c r="LU200" s="57"/>
      <c r="LV200" s="57"/>
      <c r="LW200" s="57"/>
      <c r="LX200" s="57"/>
      <c r="LY200" s="57"/>
      <c r="LZ200" s="57"/>
      <c r="MA200" s="57"/>
      <c r="MB200" s="57"/>
      <c r="MC200" s="57"/>
      <c r="MD200" s="57"/>
      <c r="ME200" s="57"/>
      <c r="MF200" s="57"/>
      <c r="MG200" s="57"/>
      <c r="MH200" s="57"/>
      <c r="MI200" s="57"/>
      <c r="MJ200" s="57"/>
      <c r="MK200" s="57"/>
      <c r="ML200" s="57"/>
      <c r="MM200" s="57"/>
      <c r="MN200" s="57"/>
      <c r="MO200" s="57"/>
      <c r="MP200" s="57"/>
      <c r="MQ200" s="57"/>
      <c r="MR200" s="57"/>
      <c r="MS200" s="57"/>
      <c r="MT200" s="57"/>
      <c r="MU200" s="57"/>
      <c r="MV200" s="57"/>
      <c r="MW200" s="57"/>
      <c r="MX200" s="57"/>
      <c r="MY200" s="57"/>
      <c r="MZ200" s="57"/>
      <c r="NA200" s="57"/>
      <c r="NB200" s="57"/>
      <c r="NC200" s="57"/>
      <c r="ND200" s="57"/>
      <c r="NE200" s="57"/>
      <c r="NF200" s="57"/>
      <c r="NG200" s="57"/>
      <c r="NH200" s="57"/>
      <c r="NI200" s="57"/>
      <c r="NJ200" s="57"/>
      <c r="NK200" s="57"/>
      <c r="NL200" s="57"/>
      <c r="NM200" s="57"/>
      <c r="NN200" s="57"/>
      <c r="NO200" s="57"/>
      <c r="NP200" s="57"/>
      <c r="NQ200" s="57"/>
      <c r="NR200" s="57"/>
      <c r="NS200" s="57"/>
      <c r="NT200" s="57"/>
      <c r="NU200" s="57"/>
      <c r="NV200" s="57"/>
      <c r="NW200" s="57"/>
      <c r="NX200" s="57"/>
      <c r="NY200" s="57"/>
      <c r="NZ200" s="57"/>
      <c r="OA200" s="57"/>
      <c r="OB200" s="57"/>
      <c r="OC200" s="57"/>
      <c r="OD200" s="57"/>
      <c r="OE200" s="57"/>
      <c r="OF200" s="57"/>
      <c r="OG200" s="57"/>
      <c r="OH200" s="57"/>
      <c r="OI200" s="57"/>
      <c r="OJ200" s="57"/>
      <c r="OK200" s="57"/>
      <c r="OL200" s="57"/>
      <c r="OM200" s="57"/>
      <c r="ON200" s="57"/>
      <c r="OO200" s="57"/>
      <c r="OP200" s="57"/>
      <c r="OQ200" s="57"/>
      <c r="OR200" s="57"/>
      <c r="OS200" s="57"/>
      <c r="OT200" s="57"/>
      <c r="OU200" s="57"/>
      <c r="OV200" s="57"/>
      <c r="OW200" s="57"/>
      <c r="OX200" s="57"/>
      <c r="OY200" s="57"/>
      <c r="OZ200" s="57"/>
      <c r="PA200" s="57"/>
      <c r="PB200" s="57"/>
      <c r="PC200" s="57"/>
      <c r="PD200" s="57"/>
      <c r="PE200" s="57"/>
      <c r="PF200" s="57"/>
      <c r="PG200" s="57"/>
      <c r="PH200" s="57"/>
      <c r="PI200" s="57"/>
      <c r="PJ200" s="57"/>
      <c r="PK200" s="57"/>
      <c r="PL200" s="57"/>
      <c r="PM200" s="57"/>
      <c r="PN200" s="57"/>
      <c r="PO200" s="57"/>
      <c r="PP200" s="57"/>
      <c r="PQ200" s="57"/>
      <c r="PR200" s="57"/>
      <c r="PS200" s="57"/>
      <c r="PT200" s="57"/>
      <c r="PU200" s="57"/>
      <c r="PV200" s="57"/>
      <c r="PW200" s="57"/>
      <c r="PX200" s="57"/>
      <c r="PY200" s="57"/>
      <c r="PZ200" s="57"/>
      <c r="QA200" s="57"/>
      <c r="QB200" s="57"/>
      <c r="QC200" s="57"/>
      <c r="QD200" s="57"/>
      <c r="QE200" s="57"/>
      <c r="QF200" s="57"/>
      <c r="QG200" s="57"/>
      <c r="QH200" s="57"/>
      <c r="QI200" s="57"/>
      <c r="QJ200" s="57"/>
      <c r="QK200" s="57"/>
      <c r="QL200" s="57"/>
      <c r="QM200" s="57"/>
      <c r="QN200" s="57"/>
      <c r="QO200" s="57"/>
      <c r="QP200" s="57"/>
      <c r="QQ200" s="57"/>
      <c r="QR200" s="57"/>
      <c r="QS200" s="57"/>
      <c r="QT200" s="57"/>
      <c r="QU200" s="57"/>
      <c r="QV200" s="57"/>
      <c r="QW200" s="57"/>
      <c r="QX200" s="57"/>
      <c r="QY200" s="57"/>
      <c r="QZ200" s="57"/>
      <c r="RA200" s="57"/>
      <c r="RB200" s="57"/>
      <c r="RC200" s="57"/>
      <c r="RD200" s="57"/>
      <c r="RE200" s="57"/>
      <c r="RF200" s="57"/>
      <c r="RG200" s="57"/>
      <c r="RH200" s="57"/>
      <c r="RI200" s="57"/>
      <c r="RJ200" s="57"/>
      <c r="RK200" s="57"/>
      <c r="RL200" s="57"/>
      <c r="RM200" s="57"/>
      <c r="RN200" s="57"/>
      <c r="RO200" s="57"/>
      <c r="RP200" s="57"/>
      <c r="RQ200" s="57"/>
      <c r="RR200" s="57"/>
      <c r="RS200" s="57"/>
      <c r="RT200" s="57"/>
      <c r="RU200" s="57"/>
      <c r="RV200" s="57"/>
      <c r="RW200" s="57"/>
      <c r="RX200" s="57"/>
      <c r="RY200" s="57"/>
      <c r="RZ200" s="57"/>
      <c r="SA200" s="57"/>
      <c r="SB200" s="57"/>
      <c r="SC200" s="57"/>
      <c r="SD200" s="57"/>
      <c r="SE200" s="57"/>
      <c r="SF200" s="57"/>
      <c r="SG200" s="57"/>
      <c r="SH200" s="57"/>
      <c r="SI200" s="57"/>
      <c r="SJ200" s="57"/>
      <c r="SK200" s="57"/>
      <c r="SL200" s="57"/>
      <c r="SM200" s="57"/>
      <c r="SN200" s="57"/>
      <c r="SO200" s="57"/>
      <c r="SP200" s="57"/>
      <c r="SQ200" s="57"/>
      <c r="SR200" s="57"/>
      <c r="SS200" s="57"/>
      <c r="ST200" s="57"/>
      <c r="SU200" s="57"/>
      <c r="SV200" s="57"/>
      <c r="SW200" s="57"/>
      <c r="SX200" s="57"/>
      <c r="SY200" s="57"/>
      <c r="SZ200" s="57"/>
      <c r="TA200" s="57"/>
      <c r="TB200" s="57"/>
      <c r="TC200" s="57"/>
      <c r="TD200" s="57"/>
      <c r="TE200" s="57"/>
      <c r="TF200" s="57"/>
      <c r="TG200" s="57"/>
      <c r="TH200" s="57"/>
      <c r="TI200" s="57"/>
      <c r="TJ200" s="57"/>
      <c r="TK200" s="57"/>
      <c r="TL200" s="57"/>
      <c r="TM200" s="57"/>
      <c r="TN200" s="57"/>
      <c r="TO200" s="57"/>
      <c r="TP200" s="57"/>
      <c r="TQ200" s="57"/>
      <c r="TR200" s="57"/>
      <c r="TS200" s="57"/>
      <c r="TT200" s="57"/>
      <c r="TU200" s="57"/>
      <c r="TV200" s="57"/>
      <c r="TW200" s="57"/>
      <c r="TX200" s="57"/>
      <c r="TY200" s="57"/>
      <c r="TZ200" s="57"/>
      <c r="UA200" s="57"/>
      <c r="UB200" s="57"/>
      <c r="UC200" s="57"/>
      <c r="UD200" s="57"/>
      <c r="UE200" s="57"/>
      <c r="UF200" s="57"/>
      <c r="UG200" s="57"/>
      <c r="UH200" s="57"/>
      <c r="UI200" s="57"/>
      <c r="UJ200" s="57"/>
      <c r="UK200" s="57"/>
      <c r="UL200" s="57"/>
      <c r="UM200" s="57"/>
      <c r="UN200" s="57"/>
      <c r="UO200" s="57"/>
      <c r="UP200" s="57"/>
      <c r="UQ200" s="57"/>
      <c r="UR200" s="57"/>
      <c r="US200" s="57"/>
      <c r="UT200" s="57"/>
      <c r="UU200" s="57"/>
      <c r="UV200" s="57"/>
      <c r="UW200" s="57"/>
      <c r="UX200" s="57"/>
      <c r="UY200" s="57"/>
      <c r="UZ200" s="57"/>
      <c r="VA200" s="57"/>
      <c r="VB200" s="57"/>
      <c r="VC200" s="57"/>
      <c r="VD200" s="57"/>
      <c r="VE200" s="57"/>
      <c r="VF200" s="57"/>
      <c r="VG200" s="57"/>
      <c r="VH200" s="57"/>
      <c r="VI200" s="57"/>
      <c r="VJ200" s="57"/>
      <c r="VK200" s="57"/>
      <c r="VL200" s="57"/>
      <c r="VM200" s="57"/>
      <c r="VN200" s="57"/>
      <c r="VO200" s="57"/>
      <c r="VP200" s="57"/>
      <c r="VQ200" s="57"/>
      <c r="VR200" s="57"/>
      <c r="VS200" s="57"/>
      <c r="VT200" s="57"/>
      <c r="VU200" s="57"/>
      <c r="VV200" s="57"/>
      <c r="VW200" s="57"/>
      <c r="VX200" s="57"/>
      <c r="VY200" s="57"/>
      <c r="VZ200" s="57"/>
      <c r="WA200" s="57"/>
      <c r="WB200" s="57"/>
      <c r="WC200" s="57"/>
      <c r="WD200" s="57"/>
      <c r="WE200" s="57"/>
      <c r="WF200" s="57"/>
      <c r="WG200" s="57"/>
      <c r="WH200" s="57"/>
      <c r="WI200" s="57"/>
      <c r="WJ200" s="57"/>
      <c r="WK200" s="57"/>
      <c r="WL200" s="57"/>
      <c r="WM200" s="57"/>
      <c r="WN200" s="57"/>
      <c r="WO200" s="57"/>
      <c r="WP200" s="57"/>
      <c r="WQ200" s="57"/>
      <c r="WR200" s="57"/>
      <c r="WS200" s="57"/>
      <c r="WT200" s="57"/>
      <c r="WU200" s="57"/>
      <c r="WV200" s="57"/>
      <c r="WW200" s="57"/>
      <c r="WX200" s="57"/>
      <c r="WY200" s="57"/>
      <c r="WZ200" s="57"/>
      <c r="XA200" s="57"/>
      <c r="XB200" s="57"/>
      <c r="XC200" s="57"/>
      <c r="XD200" s="57"/>
      <c r="XE200" s="57"/>
      <c r="XF200" s="57"/>
      <c r="XG200" s="57"/>
      <c r="XH200" s="57"/>
      <c r="XI200" s="57"/>
      <c r="XJ200" s="57"/>
      <c r="XK200" s="57"/>
      <c r="XL200" s="57"/>
      <c r="XM200" s="57"/>
      <c r="XN200" s="57"/>
      <c r="XO200" s="57"/>
      <c r="XP200" s="57"/>
      <c r="XQ200" s="57"/>
      <c r="XR200" s="57"/>
      <c r="XS200" s="57"/>
      <c r="XT200" s="57"/>
      <c r="XU200" s="57"/>
      <c r="XV200" s="57"/>
      <c r="XW200" s="57"/>
      <c r="XX200" s="57"/>
      <c r="XY200" s="57"/>
      <c r="XZ200" s="57"/>
      <c r="YA200" s="57"/>
      <c r="YB200" s="57"/>
      <c r="YC200" s="57"/>
      <c r="YD200" s="57"/>
      <c r="YE200" s="57"/>
      <c r="YF200" s="57"/>
      <c r="YG200" s="57"/>
      <c r="YH200" s="57"/>
      <c r="YI200" s="57"/>
      <c r="YJ200" s="57"/>
      <c r="YK200" s="57"/>
      <c r="YL200" s="57"/>
      <c r="YM200" s="57"/>
      <c r="YN200" s="57"/>
      <c r="YO200" s="57"/>
      <c r="YP200" s="57"/>
      <c r="YQ200" s="57"/>
      <c r="YR200" s="57"/>
      <c r="YS200" s="57"/>
      <c r="YT200" s="57"/>
      <c r="YU200" s="57"/>
      <c r="YV200" s="57"/>
      <c r="YW200" s="57"/>
      <c r="YX200" s="57"/>
      <c r="YY200" s="57"/>
    </row>
    <row r="201" spans="2:675" x14ac:dyDescent="0.25">
      <c r="C201" s="57">
        <f t="shared" si="6"/>
        <v>199</v>
      </c>
      <c r="D201" s="57"/>
      <c r="E201" s="57"/>
      <c r="F201" s="57">
        <f t="shared" ca="1" si="7"/>
        <v>0</v>
      </c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>
        <v>0</v>
      </c>
      <c r="V201" s="57">
        <v>0</v>
      </c>
      <c r="W201" s="57">
        <v>0</v>
      </c>
      <c r="X201" s="57"/>
      <c r="Y201" s="57"/>
      <c r="Z201" s="57">
        <v>0</v>
      </c>
      <c r="AA201" s="57">
        <v>0</v>
      </c>
      <c r="AB201" s="57">
        <v>0</v>
      </c>
      <c r="AC201" s="57">
        <v>0</v>
      </c>
      <c r="AD201" s="57">
        <v>0</v>
      </c>
      <c r="AE201" s="57"/>
      <c r="AF201" s="57">
        <v>0</v>
      </c>
      <c r="AG201" s="57">
        <v>0</v>
      </c>
      <c r="AH201" s="57">
        <v>0</v>
      </c>
      <c r="AI201" s="57">
        <v>0</v>
      </c>
      <c r="AJ201" s="57">
        <v>0</v>
      </c>
      <c r="AK201" s="57">
        <v>0</v>
      </c>
      <c r="AL201" s="57">
        <v>0</v>
      </c>
      <c r="AM201" s="57">
        <v>0</v>
      </c>
      <c r="AN201" s="57">
        <v>0</v>
      </c>
      <c r="AO201" s="57">
        <v>0</v>
      </c>
      <c r="AP201" s="57">
        <v>0</v>
      </c>
      <c r="AQ201" s="57">
        <v>0</v>
      </c>
      <c r="AR201" s="57">
        <v>0</v>
      </c>
      <c r="AS201" s="57"/>
      <c r="AT201" s="57">
        <v>0</v>
      </c>
      <c r="AU201" s="57">
        <v>0</v>
      </c>
      <c r="AV201" s="57">
        <v>0</v>
      </c>
      <c r="AW201" s="57">
        <v>0</v>
      </c>
      <c r="AX201" s="57">
        <v>0</v>
      </c>
      <c r="AY201" s="57">
        <v>0</v>
      </c>
      <c r="AZ201" s="57">
        <v>0</v>
      </c>
      <c r="BA201" s="57">
        <v>0</v>
      </c>
      <c r="BB201" s="57">
        <v>0</v>
      </c>
      <c r="BC201" s="57">
        <v>0</v>
      </c>
      <c r="BD201" s="57">
        <v>0</v>
      </c>
      <c r="BE201" s="57">
        <v>0</v>
      </c>
      <c r="BF201" s="57">
        <v>0</v>
      </c>
      <c r="BG201" s="57">
        <v>0</v>
      </c>
      <c r="BH201" s="57">
        <v>0</v>
      </c>
      <c r="BI201" s="57">
        <v>0</v>
      </c>
      <c r="BJ201" s="57"/>
      <c r="BK201" s="57"/>
      <c r="BL201" s="57">
        <v>0</v>
      </c>
      <c r="BM201" s="57">
        <v>0</v>
      </c>
      <c r="BN201" s="57">
        <v>0</v>
      </c>
      <c r="BO201" s="57">
        <v>0</v>
      </c>
      <c r="BP201" s="57">
        <v>0</v>
      </c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  <c r="CS201" s="57"/>
      <c r="CT201" s="57"/>
      <c r="CU201" s="57"/>
      <c r="CV201" s="57"/>
      <c r="CW201" s="57"/>
      <c r="CX201" s="57"/>
      <c r="CY201" s="57"/>
      <c r="CZ201" s="57"/>
      <c r="DA201" s="57"/>
      <c r="DB201" s="57"/>
      <c r="DC201" s="57"/>
      <c r="DD201" s="57"/>
      <c r="DE201" s="57"/>
      <c r="DF201" s="57"/>
      <c r="DG201" s="57"/>
      <c r="DH201" s="57"/>
      <c r="DI201" s="57"/>
      <c r="DJ201" s="57"/>
      <c r="DK201" s="57"/>
      <c r="DL201" s="57"/>
      <c r="DM201" s="57"/>
      <c r="DN201" s="57"/>
      <c r="DO201" s="57"/>
      <c r="DP201" s="57"/>
      <c r="DQ201" s="57"/>
      <c r="DR201" s="57"/>
      <c r="DS201" s="57"/>
      <c r="DT201" s="57"/>
      <c r="DU201" s="57"/>
      <c r="DV201" s="57"/>
      <c r="DW201" s="57"/>
      <c r="DX201" s="57"/>
      <c r="DY201" s="57"/>
      <c r="DZ201" s="57"/>
      <c r="EA201" s="57"/>
      <c r="EB201" s="57"/>
      <c r="EC201" s="57"/>
      <c r="ED201" s="57"/>
      <c r="EE201" s="57"/>
      <c r="EF201" s="57"/>
      <c r="EG201" s="57"/>
      <c r="EH201" s="57"/>
      <c r="EI201" s="57"/>
      <c r="EJ201" s="57"/>
      <c r="EK201" s="57"/>
      <c r="EL201" s="57"/>
      <c r="EM201" s="57"/>
      <c r="EN201" s="57"/>
      <c r="EO201" s="57"/>
      <c r="EP201" s="57"/>
      <c r="EQ201" s="57"/>
      <c r="ER201" s="57"/>
      <c r="ES201" s="57"/>
      <c r="ET201" s="57"/>
      <c r="EU201" s="57"/>
      <c r="EV201" s="57"/>
      <c r="EW201" s="57"/>
      <c r="EX201" s="57"/>
      <c r="EY201" s="57"/>
      <c r="EZ201" s="57"/>
      <c r="FA201" s="57"/>
      <c r="FB201" s="57"/>
      <c r="FC201" s="57"/>
      <c r="FD201" s="57"/>
      <c r="FE201" s="57"/>
      <c r="FF201" s="57"/>
      <c r="FG201" s="57"/>
      <c r="FH201" s="57"/>
      <c r="FI201" s="57"/>
      <c r="FJ201" s="57"/>
      <c r="FK201" s="57"/>
      <c r="FL201" s="57"/>
      <c r="FM201" s="57"/>
      <c r="FN201" s="57"/>
      <c r="FO201" s="57"/>
      <c r="FP201" s="57"/>
      <c r="FQ201" s="57"/>
      <c r="FR201" s="57"/>
      <c r="FS201" s="57"/>
      <c r="FT201" s="57"/>
      <c r="FU201" s="57"/>
      <c r="FV201" s="57"/>
      <c r="FW201" s="57"/>
      <c r="FX201" s="57"/>
      <c r="FY201" s="57"/>
      <c r="FZ201" s="57"/>
      <c r="GA201" s="57"/>
      <c r="GB201" s="57"/>
      <c r="GC201" s="57"/>
      <c r="GD201" s="57"/>
      <c r="GE201" s="57"/>
      <c r="GF201" s="57"/>
      <c r="GG201" s="57"/>
      <c r="GH201" s="57"/>
      <c r="GI201" s="57"/>
      <c r="GJ201" s="57"/>
      <c r="GK201" s="57"/>
      <c r="GL201" s="57"/>
      <c r="GM201" s="57"/>
      <c r="GN201" s="57"/>
      <c r="GO201" s="57"/>
      <c r="GP201" s="57"/>
      <c r="GQ201" s="57"/>
      <c r="GR201" s="57"/>
      <c r="GS201" s="57"/>
      <c r="GT201" s="57"/>
      <c r="GU201" s="57"/>
      <c r="GV201" s="57"/>
      <c r="GW201" s="57"/>
      <c r="GX201" s="57"/>
      <c r="GY201" s="57"/>
      <c r="GZ201" s="57"/>
      <c r="HA201" s="57"/>
      <c r="HB201" s="57"/>
      <c r="HC201" s="57"/>
      <c r="HD201" s="57"/>
      <c r="HE201" s="57"/>
      <c r="HF201" s="57"/>
      <c r="HG201" s="57"/>
      <c r="HH201" s="57"/>
      <c r="HI201" s="57"/>
      <c r="HJ201" s="57"/>
      <c r="HK201" s="57"/>
      <c r="HL201" s="57"/>
      <c r="HM201" s="57"/>
      <c r="HN201" s="57"/>
      <c r="HO201" s="57"/>
      <c r="HP201" s="57"/>
      <c r="HQ201" s="57"/>
      <c r="HR201" s="57"/>
      <c r="HS201" s="57"/>
      <c r="HT201" s="57"/>
      <c r="HU201" s="57"/>
      <c r="HV201" s="57"/>
      <c r="HW201" s="57"/>
      <c r="HX201" s="57"/>
      <c r="HY201" s="57"/>
      <c r="HZ201" s="57"/>
      <c r="IA201" s="57"/>
      <c r="IB201" s="57"/>
      <c r="IC201" s="57"/>
      <c r="ID201" s="57"/>
      <c r="IE201" s="57"/>
      <c r="IF201" s="57"/>
      <c r="IG201" s="57"/>
      <c r="IH201" s="57"/>
      <c r="II201" s="57"/>
      <c r="IJ201" s="57"/>
      <c r="IK201" s="57"/>
      <c r="IL201" s="57"/>
      <c r="IM201" s="57"/>
      <c r="IN201" s="57"/>
      <c r="IO201" s="57"/>
      <c r="IP201" s="57"/>
      <c r="IQ201" s="57"/>
      <c r="IR201" s="57"/>
      <c r="IS201" s="57"/>
      <c r="IT201" s="57"/>
      <c r="IU201" s="57"/>
      <c r="IV201" s="57"/>
      <c r="IW201" s="57"/>
      <c r="IX201" s="57"/>
      <c r="IY201" s="57"/>
      <c r="IZ201" s="57"/>
      <c r="JA201" s="57"/>
      <c r="JB201" s="57"/>
      <c r="JC201" s="57"/>
      <c r="JD201" s="57"/>
      <c r="JE201" s="57"/>
      <c r="JF201" s="57"/>
      <c r="JG201" s="57"/>
      <c r="JH201" s="57"/>
      <c r="JI201" s="57"/>
      <c r="JJ201" s="57"/>
      <c r="JK201" s="57"/>
      <c r="JL201" s="57"/>
      <c r="JM201" s="57"/>
      <c r="JN201" s="57"/>
      <c r="JO201" s="57"/>
      <c r="JP201" s="57"/>
      <c r="JQ201" s="57"/>
      <c r="JR201" s="57"/>
      <c r="JS201" s="57"/>
      <c r="JT201" s="57"/>
      <c r="JU201" s="57"/>
      <c r="JV201" s="57"/>
      <c r="JW201" s="57"/>
      <c r="JX201" s="57"/>
      <c r="JY201" s="57"/>
      <c r="JZ201" s="57"/>
      <c r="KA201" s="57"/>
      <c r="KB201" s="57"/>
      <c r="KC201" s="57"/>
      <c r="KD201" s="57"/>
      <c r="KE201" s="57"/>
      <c r="KF201" s="57"/>
      <c r="KG201" s="57"/>
      <c r="KH201" s="57"/>
      <c r="KI201" s="57"/>
      <c r="KJ201" s="57"/>
      <c r="KK201" s="57"/>
      <c r="KL201" s="57"/>
      <c r="KM201" s="57"/>
      <c r="KN201" s="57"/>
      <c r="KO201" s="57"/>
      <c r="KP201" s="57"/>
      <c r="KQ201" s="57"/>
      <c r="KR201" s="57"/>
      <c r="KS201" s="57"/>
      <c r="KT201" s="57"/>
      <c r="KU201" s="57"/>
      <c r="KV201" s="57"/>
      <c r="KW201" s="57"/>
      <c r="KX201" s="57"/>
      <c r="KY201" s="57"/>
      <c r="KZ201" s="57"/>
      <c r="LA201" s="57"/>
      <c r="LB201" s="57"/>
      <c r="LC201" s="57"/>
      <c r="LD201" s="57"/>
      <c r="LE201" s="57"/>
      <c r="LF201" s="57"/>
      <c r="LG201" s="57"/>
      <c r="LH201" s="57"/>
      <c r="LI201" s="57"/>
      <c r="LJ201" s="57"/>
      <c r="LK201" s="57"/>
      <c r="LL201" s="57"/>
      <c r="LM201" s="57"/>
      <c r="LN201" s="57"/>
      <c r="LO201" s="57"/>
      <c r="LP201" s="57"/>
      <c r="LQ201" s="57"/>
      <c r="LR201" s="57"/>
      <c r="LS201" s="57"/>
      <c r="LT201" s="57"/>
      <c r="LU201" s="57"/>
      <c r="LV201" s="57"/>
      <c r="LW201" s="57"/>
      <c r="LX201" s="57"/>
      <c r="LY201" s="57"/>
      <c r="LZ201" s="57"/>
      <c r="MA201" s="57"/>
      <c r="MB201" s="57"/>
      <c r="MC201" s="57"/>
      <c r="MD201" s="57"/>
      <c r="ME201" s="57"/>
      <c r="MF201" s="57"/>
      <c r="MG201" s="57"/>
      <c r="MH201" s="57"/>
      <c r="MI201" s="57"/>
      <c r="MJ201" s="57"/>
      <c r="MK201" s="57"/>
      <c r="ML201" s="57"/>
      <c r="MM201" s="57"/>
      <c r="MN201" s="57"/>
      <c r="MO201" s="57"/>
      <c r="MP201" s="57"/>
      <c r="MQ201" s="57"/>
      <c r="MR201" s="57"/>
      <c r="MS201" s="57"/>
      <c r="MT201" s="57"/>
      <c r="MU201" s="57"/>
      <c r="MV201" s="57"/>
      <c r="MW201" s="57"/>
      <c r="MX201" s="57"/>
      <c r="MY201" s="57"/>
      <c r="MZ201" s="57"/>
      <c r="NA201" s="57"/>
      <c r="NB201" s="57"/>
      <c r="NC201" s="57"/>
      <c r="ND201" s="57"/>
      <c r="NE201" s="57"/>
      <c r="NF201" s="57"/>
      <c r="NG201" s="57"/>
      <c r="NH201" s="57"/>
      <c r="NI201" s="57"/>
      <c r="NJ201" s="57"/>
      <c r="NK201" s="57"/>
      <c r="NL201" s="57"/>
      <c r="NM201" s="57"/>
      <c r="NN201" s="57"/>
      <c r="NO201" s="57"/>
      <c r="NP201" s="57"/>
      <c r="NQ201" s="57"/>
      <c r="NR201" s="57"/>
      <c r="NS201" s="57"/>
      <c r="NT201" s="57"/>
      <c r="NU201" s="57"/>
      <c r="NV201" s="57"/>
      <c r="NW201" s="57"/>
      <c r="NX201" s="57"/>
      <c r="NY201" s="57"/>
      <c r="NZ201" s="57"/>
      <c r="OA201" s="57"/>
      <c r="OB201" s="57"/>
      <c r="OC201" s="57"/>
      <c r="OD201" s="57"/>
      <c r="OE201" s="57"/>
      <c r="OF201" s="57"/>
      <c r="OG201" s="57"/>
      <c r="OH201" s="57"/>
      <c r="OI201" s="57"/>
      <c r="OJ201" s="57"/>
      <c r="OK201" s="57"/>
      <c r="OL201" s="57"/>
      <c r="OM201" s="57"/>
      <c r="ON201" s="57"/>
      <c r="OO201" s="57"/>
      <c r="OP201" s="57"/>
      <c r="OQ201" s="57"/>
      <c r="OR201" s="57"/>
      <c r="OS201" s="57"/>
      <c r="OT201" s="57"/>
      <c r="OU201" s="57"/>
      <c r="OV201" s="57"/>
      <c r="OW201" s="57"/>
      <c r="OX201" s="57"/>
      <c r="OY201" s="57"/>
      <c r="OZ201" s="57"/>
      <c r="PA201" s="57"/>
      <c r="PB201" s="57"/>
      <c r="PC201" s="57"/>
      <c r="PD201" s="57"/>
      <c r="PE201" s="57"/>
      <c r="PF201" s="57"/>
      <c r="PG201" s="57"/>
      <c r="PH201" s="57"/>
      <c r="PI201" s="57"/>
      <c r="PJ201" s="57"/>
      <c r="PK201" s="57"/>
      <c r="PL201" s="57"/>
      <c r="PM201" s="57"/>
      <c r="PN201" s="57"/>
      <c r="PO201" s="57"/>
      <c r="PP201" s="57"/>
      <c r="PQ201" s="57"/>
      <c r="PR201" s="57"/>
      <c r="PS201" s="57"/>
      <c r="PT201" s="57"/>
      <c r="PU201" s="57"/>
      <c r="PV201" s="57"/>
      <c r="PW201" s="57"/>
      <c r="PX201" s="57"/>
      <c r="PY201" s="57"/>
      <c r="PZ201" s="57"/>
      <c r="QA201" s="57"/>
      <c r="QB201" s="57"/>
      <c r="QC201" s="57"/>
      <c r="QD201" s="57"/>
      <c r="QE201" s="57"/>
      <c r="QF201" s="57"/>
      <c r="QG201" s="57"/>
      <c r="QH201" s="57"/>
      <c r="QI201" s="57"/>
      <c r="QJ201" s="57"/>
      <c r="QK201" s="57"/>
      <c r="QL201" s="57"/>
      <c r="QM201" s="57"/>
      <c r="QN201" s="57"/>
      <c r="QO201" s="57"/>
      <c r="QP201" s="57"/>
      <c r="QQ201" s="57"/>
      <c r="QR201" s="57"/>
      <c r="QS201" s="57"/>
      <c r="QT201" s="57"/>
      <c r="QU201" s="57"/>
      <c r="QV201" s="57"/>
      <c r="QW201" s="57"/>
      <c r="QX201" s="57"/>
      <c r="QY201" s="57"/>
      <c r="QZ201" s="57"/>
      <c r="RA201" s="57"/>
      <c r="RB201" s="57"/>
      <c r="RC201" s="57"/>
      <c r="RD201" s="57"/>
      <c r="RE201" s="57"/>
      <c r="RF201" s="57"/>
      <c r="RG201" s="57"/>
      <c r="RH201" s="57"/>
      <c r="RI201" s="57"/>
      <c r="RJ201" s="57"/>
      <c r="RK201" s="57"/>
      <c r="RL201" s="57"/>
      <c r="RM201" s="57"/>
      <c r="RN201" s="57"/>
      <c r="RO201" s="57"/>
      <c r="RP201" s="57"/>
      <c r="RQ201" s="57"/>
      <c r="RR201" s="57"/>
      <c r="RS201" s="57"/>
      <c r="RT201" s="57"/>
      <c r="RU201" s="57"/>
      <c r="RV201" s="57"/>
      <c r="RW201" s="57"/>
      <c r="RX201" s="57"/>
      <c r="RY201" s="57"/>
      <c r="RZ201" s="57"/>
      <c r="SA201" s="57"/>
      <c r="SB201" s="57"/>
      <c r="SC201" s="57"/>
      <c r="SD201" s="57"/>
      <c r="SE201" s="57"/>
      <c r="SF201" s="57"/>
      <c r="SG201" s="57"/>
      <c r="SH201" s="57"/>
      <c r="SI201" s="57"/>
      <c r="SJ201" s="57"/>
      <c r="SK201" s="57"/>
      <c r="SL201" s="57"/>
      <c r="SM201" s="57"/>
      <c r="SN201" s="57"/>
      <c r="SO201" s="57"/>
      <c r="SP201" s="57"/>
      <c r="SQ201" s="57"/>
      <c r="SR201" s="57"/>
      <c r="SS201" s="57"/>
      <c r="ST201" s="57"/>
      <c r="SU201" s="57"/>
      <c r="SV201" s="57"/>
      <c r="SW201" s="57"/>
      <c r="SX201" s="57"/>
      <c r="SY201" s="57"/>
      <c r="SZ201" s="57"/>
      <c r="TA201" s="57"/>
      <c r="TB201" s="57"/>
      <c r="TC201" s="57"/>
      <c r="TD201" s="57"/>
      <c r="TE201" s="57"/>
      <c r="TF201" s="57"/>
      <c r="TG201" s="57"/>
      <c r="TH201" s="57"/>
      <c r="TI201" s="57"/>
      <c r="TJ201" s="57"/>
      <c r="TK201" s="57"/>
      <c r="TL201" s="57"/>
      <c r="TM201" s="57"/>
      <c r="TN201" s="57"/>
      <c r="TO201" s="57"/>
      <c r="TP201" s="57"/>
      <c r="TQ201" s="57"/>
      <c r="TR201" s="57"/>
      <c r="TS201" s="57"/>
      <c r="TT201" s="57"/>
      <c r="TU201" s="57"/>
      <c r="TV201" s="57"/>
      <c r="TW201" s="57"/>
      <c r="TX201" s="57"/>
      <c r="TY201" s="57"/>
      <c r="TZ201" s="57"/>
      <c r="UA201" s="57"/>
      <c r="UB201" s="57"/>
      <c r="UC201" s="57"/>
      <c r="UD201" s="57"/>
      <c r="UE201" s="57"/>
      <c r="UF201" s="57"/>
      <c r="UG201" s="57"/>
      <c r="UH201" s="57"/>
      <c r="UI201" s="57"/>
      <c r="UJ201" s="57"/>
      <c r="UK201" s="57"/>
      <c r="UL201" s="57"/>
      <c r="UM201" s="57"/>
      <c r="UN201" s="57"/>
      <c r="UO201" s="57"/>
      <c r="UP201" s="57"/>
      <c r="UQ201" s="57"/>
      <c r="UR201" s="57"/>
      <c r="US201" s="57"/>
      <c r="UT201" s="57"/>
      <c r="UU201" s="57"/>
      <c r="UV201" s="57"/>
      <c r="UW201" s="57"/>
      <c r="UX201" s="57"/>
      <c r="UY201" s="57"/>
      <c r="UZ201" s="57"/>
      <c r="VA201" s="57"/>
      <c r="VB201" s="57"/>
      <c r="VC201" s="57"/>
      <c r="VD201" s="57"/>
      <c r="VE201" s="57"/>
      <c r="VF201" s="57"/>
      <c r="VG201" s="57"/>
      <c r="VH201" s="57"/>
      <c r="VI201" s="57"/>
      <c r="VJ201" s="57"/>
      <c r="VK201" s="57"/>
      <c r="VL201" s="57"/>
      <c r="VM201" s="57"/>
      <c r="VN201" s="57"/>
      <c r="VO201" s="57"/>
      <c r="VP201" s="57"/>
      <c r="VQ201" s="57"/>
      <c r="VR201" s="57"/>
      <c r="VS201" s="57"/>
      <c r="VT201" s="57"/>
      <c r="VU201" s="57"/>
      <c r="VV201" s="57"/>
      <c r="VW201" s="57"/>
      <c r="VX201" s="57"/>
      <c r="VY201" s="57"/>
      <c r="VZ201" s="57"/>
      <c r="WA201" s="57"/>
      <c r="WB201" s="57"/>
      <c r="WC201" s="57"/>
      <c r="WD201" s="57"/>
      <c r="WE201" s="57"/>
      <c r="WF201" s="57"/>
      <c r="WG201" s="57"/>
      <c r="WH201" s="57"/>
      <c r="WI201" s="57"/>
      <c r="WJ201" s="57"/>
      <c r="WK201" s="57"/>
      <c r="WL201" s="57"/>
      <c r="WM201" s="57"/>
      <c r="WN201" s="57"/>
      <c r="WO201" s="57"/>
      <c r="WP201" s="57"/>
      <c r="WQ201" s="57"/>
      <c r="WR201" s="57"/>
      <c r="WS201" s="57"/>
      <c r="WT201" s="57"/>
      <c r="WU201" s="57"/>
      <c r="WV201" s="57"/>
      <c r="WW201" s="57"/>
      <c r="WX201" s="57"/>
      <c r="WY201" s="57"/>
      <c r="WZ201" s="57"/>
      <c r="XA201" s="57"/>
      <c r="XB201" s="57"/>
      <c r="XC201" s="57"/>
      <c r="XD201" s="57"/>
      <c r="XE201" s="57"/>
      <c r="XF201" s="57"/>
      <c r="XG201" s="57"/>
      <c r="XH201" s="57"/>
      <c r="XI201" s="57"/>
      <c r="XJ201" s="57"/>
      <c r="XK201" s="57"/>
      <c r="XL201" s="57"/>
      <c r="XM201" s="57"/>
      <c r="XN201" s="57"/>
      <c r="XO201" s="57"/>
      <c r="XP201" s="57"/>
      <c r="XQ201" s="57"/>
      <c r="XR201" s="57"/>
      <c r="XS201" s="57"/>
      <c r="XT201" s="57"/>
      <c r="XU201" s="57"/>
      <c r="XV201" s="57"/>
      <c r="XW201" s="57"/>
      <c r="XX201" s="57"/>
      <c r="XY201" s="57"/>
      <c r="XZ201" s="57"/>
      <c r="YA201" s="57"/>
      <c r="YB201" s="57"/>
      <c r="YC201" s="57"/>
      <c r="YD201" s="57"/>
      <c r="YE201" s="57"/>
      <c r="YF201" s="57"/>
      <c r="YG201" s="57"/>
      <c r="YH201" s="57"/>
      <c r="YI201" s="57"/>
      <c r="YJ201" s="57"/>
      <c r="YK201" s="57"/>
      <c r="YL201" s="57"/>
      <c r="YM201" s="57"/>
      <c r="YN201" s="57"/>
      <c r="YO201" s="57"/>
      <c r="YP201" s="57"/>
      <c r="YQ201" s="57"/>
      <c r="YR201" s="57"/>
      <c r="YS201" s="57"/>
      <c r="YT201" s="57"/>
      <c r="YU201" s="57"/>
      <c r="YV201" s="57"/>
      <c r="YW201" s="57"/>
      <c r="YX201" s="57"/>
      <c r="YY201" s="57"/>
    </row>
    <row r="202" spans="2:675" x14ac:dyDescent="0.25">
      <c r="C202" s="57">
        <f t="shared" si="6"/>
        <v>200</v>
      </c>
      <c r="D202" s="57"/>
      <c r="E202" s="57"/>
      <c r="F202" s="57">
        <f t="shared" ca="1" si="7"/>
        <v>0</v>
      </c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>
        <v>0</v>
      </c>
      <c r="V202" s="57">
        <v>0</v>
      </c>
      <c r="W202" s="57">
        <v>0</v>
      </c>
      <c r="X202" s="57"/>
      <c r="Y202" s="57"/>
      <c r="Z202" s="57">
        <v>0</v>
      </c>
      <c r="AA202" s="57">
        <v>0</v>
      </c>
      <c r="AB202" s="57">
        <v>0</v>
      </c>
      <c r="AC202" s="57">
        <v>0</v>
      </c>
      <c r="AD202" s="57">
        <v>0</v>
      </c>
      <c r="AE202" s="57"/>
      <c r="AF202" s="57">
        <v>0</v>
      </c>
      <c r="AG202" s="57">
        <v>0</v>
      </c>
      <c r="AH202" s="57">
        <v>0</v>
      </c>
      <c r="AI202" s="57">
        <v>0</v>
      </c>
      <c r="AJ202" s="57">
        <v>0</v>
      </c>
      <c r="AK202" s="57">
        <v>0</v>
      </c>
      <c r="AL202" s="57">
        <v>0</v>
      </c>
      <c r="AM202" s="57">
        <v>0</v>
      </c>
      <c r="AN202" s="57">
        <v>0</v>
      </c>
      <c r="AO202" s="57">
        <v>0</v>
      </c>
      <c r="AP202" s="57">
        <v>0</v>
      </c>
      <c r="AQ202" s="57">
        <v>0</v>
      </c>
      <c r="AR202" s="57">
        <v>0</v>
      </c>
      <c r="AS202" s="57"/>
      <c r="AT202" s="57">
        <v>0</v>
      </c>
      <c r="AU202" s="57">
        <v>0</v>
      </c>
      <c r="AV202" s="57">
        <v>0</v>
      </c>
      <c r="AW202" s="57">
        <v>0</v>
      </c>
      <c r="AX202" s="57">
        <v>0</v>
      </c>
      <c r="AY202" s="57">
        <v>0</v>
      </c>
      <c r="AZ202" s="57">
        <v>0</v>
      </c>
      <c r="BA202" s="57">
        <v>0</v>
      </c>
      <c r="BB202" s="57">
        <v>0</v>
      </c>
      <c r="BC202" s="57">
        <v>0</v>
      </c>
      <c r="BD202" s="57">
        <v>0</v>
      </c>
      <c r="BE202" s="57">
        <v>0</v>
      </c>
      <c r="BF202" s="57">
        <v>0</v>
      </c>
      <c r="BG202" s="57">
        <v>0</v>
      </c>
      <c r="BH202" s="57">
        <v>0</v>
      </c>
      <c r="BI202" s="57">
        <v>0</v>
      </c>
      <c r="BJ202" s="57"/>
      <c r="BK202" s="57"/>
      <c r="BL202" s="57">
        <v>0</v>
      </c>
      <c r="BM202" s="57">
        <v>0</v>
      </c>
      <c r="BN202" s="57">
        <v>0</v>
      </c>
      <c r="BO202" s="57">
        <v>0</v>
      </c>
      <c r="BP202" s="57">
        <v>0</v>
      </c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  <c r="CS202" s="57"/>
      <c r="CT202" s="57"/>
      <c r="CU202" s="57"/>
      <c r="CV202" s="57"/>
      <c r="CW202" s="57"/>
      <c r="CX202" s="57"/>
      <c r="CY202" s="57"/>
      <c r="CZ202" s="57"/>
      <c r="DA202" s="57"/>
      <c r="DB202" s="57"/>
      <c r="DC202" s="57"/>
      <c r="DD202" s="57"/>
      <c r="DE202" s="57"/>
      <c r="DF202" s="57"/>
      <c r="DG202" s="57"/>
      <c r="DH202" s="57"/>
      <c r="DI202" s="57"/>
      <c r="DJ202" s="57"/>
      <c r="DK202" s="57"/>
      <c r="DL202" s="57"/>
      <c r="DM202" s="57"/>
      <c r="DN202" s="57"/>
      <c r="DO202" s="57"/>
      <c r="DP202" s="57"/>
      <c r="DQ202" s="57"/>
      <c r="DR202" s="57"/>
      <c r="DS202" s="57"/>
      <c r="DT202" s="57"/>
      <c r="DU202" s="57"/>
      <c r="DV202" s="57"/>
      <c r="DW202" s="57"/>
      <c r="DX202" s="57"/>
      <c r="DY202" s="57"/>
      <c r="DZ202" s="57"/>
      <c r="EA202" s="57"/>
      <c r="EB202" s="57"/>
      <c r="EC202" s="57"/>
      <c r="ED202" s="57"/>
      <c r="EE202" s="57"/>
      <c r="EF202" s="57"/>
      <c r="EG202" s="57"/>
      <c r="EH202" s="57"/>
      <c r="EI202" s="57"/>
      <c r="EJ202" s="57"/>
      <c r="EK202" s="57"/>
      <c r="EL202" s="57"/>
      <c r="EM202" s="57"/>
      <c r="EN202" s="57"/>
      <c r="EO202" s="57"/>
      <c r="EP202" s="57"/>
      <c r="EQ202" s="57"/>
      <c r="ER202" s="57"/>
      <c r="ES202" s="57"/>
      <c r="ET202" s="57"/>
      <c r="EU202" s="57"/>
      <c r="EV202" s="57"/>
      <c r="EW202" s="57"/>
      <c r="EX202" s="57"/>
      <c r="EY202" s="57"/>
      <c r="EZ202" s="57"/>
      <c r="FA202" s="57"/>
      <c r="FB202" s="57"/>
      <c r="FC202" s="57"/>
      <c r="FD202" s="57"/>
      <c r="FE202" s="57"/>
      <c r="FF202" s="57"/>
      <c r="FG202" s="57"/>
      <c r="FH202" s="57"/>
      <c r="FI202" s="57"/>
      <c r="FJ202" s="57"/>
      <c r="FK202" s="57"/>
      <c r="FL202" s="57"/>
      <c r="FM202" s="57"/>
      <c r="FN202" s="57"/>
      <c r="FO202" s="57"/>
      <c r="FP202" s="57"/>
      <c r="FQ202" s="57"/>
      <c r="FR202" s="57"/>
      <c r="FS202" s="57"/>
      <c r="FT202" s="57"/>
      <c r="FU202" s="57"/>
      <c r="FV202" s="57"/>
      <c r="FW202" s="57"/>
      <c r="FX202" s="57"/>
      <c r="FY202" s="57"/>
      <c r="FZ202" s="57"/>
      <c r="GA202" s="57"/>
      <c r="GB202" s="57"/>
      <c r="GC202" s="57"/>
      <c r="GD202" s="57"/>
      <c r="GE202" s="57"/>
      <c r="GF202" s="57"/>
      <c r="GG202" s="57"/>
      <c r="GH202" s="57"/>
      <c r="GI202" s="57"/>
      <c r="GJ202" s="57"/>
      <c r="GK202" s="57"/>
      <c r="GL202" s="57"/>
      <c r="GM202" s="57"/>
      <c r="GN202" s="57"/>
      <c r="GO202" s="57"/>
      <c r="GP202" s="57"/>
      <c r="GQ202" s="57"/>
      <c r="GR202" s="57"/>
      <c r="GS202" s="57"/>
      <c r="GT202" s="57"/>
      <c r="GU202" s="57"/>
      <c r="GV202" s="57"/>
      <c r="GW202" s="57"/>
      <c r="GX202" s="57"/>
      <c r="GY202" s="57"/>
      <c r="GZ202" s="57"/>
      <c r="HA202" s="57"/>
      <c r="HB202" s="57"/>
      <c r="HC202" s="57"/>
      <c r="HD202" s="57"/>
      <c r="HE202" s="57"/>
      <c r="HF202" s="57"/>
      <c r="HG202" s="57"/>
      <c r="HH202" s="57"/>
      <c r="HI202" s="57"/>
      <c r="HJ202" s="57"/>
      <c r="HK202" s="57"/>
      <c r="HL202" s="57"/>
      <c r="HM202" s="57"/>
      <c r="HN202" s="57"/>
      <c r="HO202" s="57"/>
      <c r="HP202" s="57"/>
      <c r="HQ202" s="57"/>
      <c r="HR202" s="57"/>
      <c r="HS202" s="57"/>
      <c r="HT202" s="57"/>
      <c r="HU202" s="57"/>
      <c r="HV202" s="57"/>
      <c r="HW202" s="57"/>
      <c r="HX202" s="57"/>
      <c r="HY202" s="57"/>
      <c r="HZ202" s="57"/>
      <c r="IA202" s="57"/>
      <c r="IB202" s="57"/>
      <c r="IC202" s="57"/>
      <c r="ID202" s="57"/>
      <c r="IE202" s="57"/>
      <c r="IF202" s="57"/>
      <c r="IG202" s="57"/>
      <c r="IH202" s="57"/>
      <c r="II202" s="57"/>
      <c r="IJ202" s="57"/>
      <c r="IK202" s="57"/>
      <c r="IL202" s="57"/>
      <c r="IM202" s="57"/>
      <c r="IN202" s="57"/>
      <c r="IO202" s="57"/>
      <c r="IP202" s="57"/>
      <c r="IQ202" s="57"/>
      <c r="IR202" s="57"/>
      <c r="IS202" s="57"/>
      <c r="IT202" s="57"/>
      <c r="IU202" s="57"/>
      <c r="IV202" s="57"/>
      <c r="IW202" s="57"/>
      <c r="IX202" s="57"/>
      <c r="IY202" s="57"/>
      <c r="IZ202" s="57"/>
      <c r="JA202" s="57"/>
      <c r="JB202" s="57"/>
      <c r="JC202" s="57"/>
      <c r="JD202" s="57"/>
      <c r="JE202" s="57"/>
      <c r="JF202" s="57"/>
      <c r="JG202" s="57"/>
      <c r="JH202" s="57"/>
      <c r="JI202" s="57"/>
      <c r="JJ202" s="57"/>
      <c r="JK202" s="57"/>
      <c r="JL202" s="57"/>
      <c r="JM202" s="57"/>
      <c r="JN202" s="57"/>
      <c r="JO202" s="57"/>
      <c r="JP202" s="57"/>
      <c r="JQ202" s="57"/>
      <c r="JR202" s="57"/>
      <c r="JS202" s="57"/>
      <c r="JT202" s="57"/>
      <c r="JU202" s="57"/>
      <c r="JV202" s="57"/>
      <c r="JW202" s="57"/>
      <c r="JX202" s="57"/>
      <c r="JY202" s="57"/>
      <c r="JZ202" s="57"/>
      <c r="KA202" s="57"/>
      <c r="KB202" s="57"/>
      <c r="KC202" s="57"/>
      <c r="KD202" s="57"/>
      <c r="KE202" s="57"/>
      <c r="KF202" s="57"/>
      <c r="KG202" s="57"/>
      <c r="KH202" s="57"/>
      <c r="KI202" s="57"/>
      <c r="KJ202" s="57"/>
      <c r="KK202" s="57"/>
      <c r="KL202" s="57"/>
      <c r="KM202" s="57"/>
      <c r="KN202" s="57"/>
      <c r="KO202" s="57"/>
      <c r="KP202" s="57"/>
      <c r="KQ202" s="57"/>
      <c r="KR202" s="57"/>
      <c r="KS202" s="57"/>
      <c r="KT202" s="57"/>
      <c r="KU202" s="57"/>
      <c r="KV202" s="57"/>
      <c r="KW202" s="57"/>
      <c r="KX202" s="57"/>
      <c r="KY202" s="57"/>
      <c r="KZ202" s="57"/>
      <c r="LA202" s="57"/>
      <c r="LB202" s="57"/>
      <c r="LC202" s="57"/>
      <c r="LD202" s="57"/>
      <c r="LE202" s="57"/>
      <c r="LF202" s="57"/>
      <c r="LG202" s="57"/>
      <c r="LH202" s="57"/>
      <c r="LI202" s="57"/>
      <c r="LJ202" s="57"/>
      <c r="LK202" s="57"/>
      <c r="LL202" s="57"/>
      <c r="LM202" s="57"/>
      <c r="LN202" s="57"/>
      <c r="LO202" s="57"/>
      <c r="LP202" s="57"/>
      <c r="LQ202" s="57"/>
      <c r="LR202" s="57"/>
      <c r="LS202" s="57"/>
      <c r="LT202" s="57"/>
      <c r="LU202" s="57"/>
      <c r="LV202" s="57"/>
      <c r="LW202" s="57"/>
      <c r="LX202" s="57"/>
      <c r="LY202" s="57"/>
      <c r="LZ202" s="57"/>
      <c r="MA202" s="57"/>
      <c r="MB202" s="57"/>
      <c r="MC202" s="57"/>
      <c r="MD202" s="57"/>
      <c r="ME202" s="57"/>
      <c r="MF202" s="57"/>
      <c r="MG202" s="57"/>
      <c r="MH202" s="57"/>
      <c r="MI202" s="57"/>
      <c r="MJ202" s="57"/>
      <c r="MK202" s="57"/>
      <c r="ML202" s="57"/>
      <c r="MM202" s="57"/>
      <c r="MN202" s="57"/>
      <c r="MO202" s="57"/>
      <c r="MP202" s="57"/>
      <c r="MQ202" s="57"/>
      <c r="MR202" s="57"/>
      <c r="MS202" s="57"/>
      <c r="MT202" s="57"/>
      <c r="MU202" s="57"/>
      <c r="MV202" s="57"/>
      <c r="MW202" s="57"/>
      <c r="MX202" s="57"/>
      <c r="MY202" s="57"/>
      <c r="MZ202" s="57"/>
      <c r="NA202" s="57"/>
      <c r="NB202" s="57"/>
      <c r="NC202" s="57"/>
      <c r="ND202" s="57"/>
      <c r="NE202" s="57"/>
      <c r="NF202" s="57"/>
      <c r="NG202" s="57"/>
      <c r="NH202" s="57"/>
      <c r="NI202" s="57"/>
      <c r="NJ202" s="57"/>
      <c r="NK202" s="57"/>
      <c r="NL202" s="57"/>
      <c r="NM202" s="57"/>
      <c r="NN202" s="57"/>
      <c r="NO202" s="57"/>
      <c r="NP202" s="57"/>
      <c r="NQ202" s="57"/>
      <c r="NR202" s="57"/>
      <c r="NS202" s="57"/>
      <c r="NT202" s="57"/>
      <c r="NU202" s="57"/>
      <c r="NV202" s="57"/>
      <c r="NW202" s="57"/>
      <c r="NX202" s="57"/>
      <c r="NY202" s="57"/>
      <c r="NZ202" s="57"/>
      <c r="OA202" s="57"/>
      <c r="OB202" s="57"/>
      <c r="OC202" s="57"/>
      <c r="OD202" s="57"/>
      <c r="OE202" s="57"/>
      <c r="OF202" s="57"/>
      <c r="OG202" s="57"/>
      <c r="OH202" s="57"/>
      <c r="OI202" s="57"/>
      <c r="OJ202" s="57"/>
      <c r="OK202" s="57"/>
      <c r="OL202" s="57"/>
      <c r="OM202" s="57"/>
      <c r="ON202" s="57"/>
      <c r="OO202" s="57"/>
      <c r="OP202" s="57"/>
      <c r="OQ202" s="57"/>
      <c r="OR202" s="57"/>
      <c r="OS202" s="57"/>
      <c r="OT202" s="57"/>
      <c r="OU202" s="57"/>
      <c r="OV202" s="57"/>
      <c r="OW202" s="57"/>
      <c r="OX202" s="57"/>
      <c r="OY202" s="57"/>
      <c r="OZ202" s="57"/>
      <c r="PA202" s="57"/>
      <c r="PB202" s="57"/>
      <c r="PC202" s="57"/>
      <c r="PD202" s="57"/>
      <c r="PE202" s="57"/>
      <c r="PF202" s="57"/>
      <c r="PG202" s="57"/>
      <c r="PH202" s="57"/>
      <c r="PI202" s="57"/>
      <c r="PJ202" s="57"/>
      <c r="PK202" s="57"/>
      <c r="PL202" s="57"/>
      <c r="PM202" s="57"/>
      <c r="PN202" s="57"/>
      <c r="PO202" s="57"/>
      <c r="PP202" s="57"/>
      <c r="PQ202" s="57"/>
      <c r="PR202" s="57"/>
      <c r="PS202" s="57"/>
      <c r="PT202" s="57"/>
      <c r="PU202" s="57"/>
      <c r="PV202" s="57"/>
      <c r="PW202" s="57"/>
      <c r="PX202" s="57"/>
      <c r="PY202" s="57"/>
      <c r="PZ202" s="57"/>
      <c r="QA202" s="57"/>
      <c r="QB202" s="57"/>
      <c r="QC202" s="57"/>
      <c r="QD202" s="57"/>
      <c r="QE202" s="57"/>
      <c r="QF202" s="57"/>
      <c r="QG202" s="57"/>
      <c r="QH202" s="57"/>
      <c r="QI202" s="57"/>
      <c r="QJ202" s="57"/>
      <c r="QK202" s="57"/>
      <c r="QL202" s="57"/>
      <c r="QM202" s="57"/>
      <c r="QN202" s="57"/>
      <c r="QO202" s="57"/>
      <c r="QP202" s="57"/>
      <c r="QQ202" s="57"/>
      <c r="QR202" s="57"/>
      <c r="QS202" s="57"/>
      <c r="QT202" s="57"/>
      <c r="QU202" s="57"/>
      <c r="QV202" s="57"/>
      <c r="QW202" s="57"/>
      <c r="QX202" s="57"/>
      <c r="QY202" s="57"/>
      <c r="QZ202" s="57"/>
      <c r="RA202" s="57"/>
      <c r="RB202" s="57"/>
      <c r="RC202" s="57"/>
      <c r="RD202" s="57"/>
      <c r="RE202" s="57"/>
      <c r="RF202" s="57"/>
      <c r="RG202" s="57"/>
      <c r="RH202" s="57"/>
      <c r="RI202" s="57"/>
      <c r="RJ202" s="57"/>
      <c r="RK202" s="57"/>
      <c r="RL202" s="57"/>
      <c r="RM202" s="57"/>
      <c r="RN202" s="57"/>
      <c r="RO202" s="57"/>
      <c r="RP202" s="57"/>
      <c r="RQ202" s="57"/>
      <c r="RR202" s="57"/>
      <c r="RS202" s="57"/>
      <c r="RT202" s="57"/>
      <c r="RU202" s="57"/>
      <c r="RV202" s="57"/>
      <c r="RW202" s="57"/>
      <c r="RX202" s="57"/>
      <c r="RY202" s="57"/>
      <c r="RZ202" s="57"/>
      <c r="SA202" s="57"/>
      <c r="SB202" s="57"/>
      <c r="SC202" s="57"/>
      <c r="SD202" s="57"/>
      <c r="SE202" s="57"/>
      <c r="SF202" s="57"/>
      <c r="SG202" s="57"/>
      <c r="SH202" s="57"/>
      <c r="SI202" s="57"/>
      <c r="SJ202" s="57"/>
      <c r="SK202" s="57"/>
      <c r="SL202" s="57"/>
      <c r="SM202" s="57"/>
      <c r="SN202" s="57"/>
      <c r="SO202" s="57"/>
      <c r="SP202" s="57"/>
      <c r="SQ202" s="57"/>
      <c r="SR202" s="57"/>
      <c r="SS202" s="57"/>
      <c r="ST202" s="57"/>
      <c r="SU202" s="57"/>
      <c r="SV202" s="57"/>
      <c r="SW202" s="57"/>
      <c r="SX202" s="57"/>
      <c r="SY202" s="57"/>
      <c r="SZ202" s="57"/>
      <c r="TA202" s="57"/>
      <c r="TB202" s="57"/>
      <c r="TC202" s="57"/>
      <c r="TD202" s="57"/>
      <c r="TE202" s="57"/>
      <c r="TF202" s="57"/>
      <c r="TG202" s="57"/>
      <c r="TH202" s="57"/>
      <c r="TI202" s="57"/>
      <c r="TJ202" s="57"/>
      <c r="TK202" s="57"/>
      <c r="TL202" s="57"/>
      <c r="TM202" s="57"/>
      <c r="TN202" s="57"/>
      <c r="TO202" s="57"/>
      <c r="TP202" s="57"/>
      <c r="TQ202" s="57"/>
      <c r="TR202" s="57"/>
      <c r="TS202" s="57"/>
      <c r="TT202" s="57"/>
      <c r="TU202" s="57"/>
      <c r="TV202" s="57"/>
      <c r="TW202" s="57"/>
      <c r="TX202" s="57"/>
      <c r="TY202" s="57"/>
      <c r="TZ202" s="57"/>
      <c r="UA202" s="57"/>
      <c r="UB202" s="57"/>
      <c r="UC202" s="57"/>
      <c r="UD202" s="57"/>
      <c r="UE202" s="57"/>
      <c r="UF202" s="57"/>
      <c r="UG202" s="57"/>
      <c r="UH202" s="57"/>
      <c r="UI202" s="57"/>
      <c r="UJ202" s="57"/>
      <c r="UK202" s="57"/>
      <c r="UL202" s="57"/>
      <c r="UM202" s="57"/>
      <c r="UN202" s="57"/>
      <c r="UO202" s="57"/>
      <c r="UP202" s="57"/>
      <c r="UQ202" s="57"/>
      <c r="UR202" s="57"/>
      <c r="US202" s="57"/>
      <c r="UT202" s="57"/>
      <c r="UU202" s="57"/>
      <c r="UV202" s="57"/>
      <c r="UW202" s="57"/>
      <c r="UX202" s="57"/>
      <c r="UY202" s="57"/>
      <c r="UZ202" s="57"/>
      <c r="VA202" s="57"/>
      <c r="VB202" s="57"/>
      <c r="VC202" s="57"/>
      <c r="VD202" s="57"/>
      <c r="VE202" s="57"/>
      <c r="VF202" s="57"/>
      <c r="VG202" s="57"/>
      <c r="VH202" s="57"/>
      <c r="VI202" s="57"/>
      <c r="VJ202" s="57"/>
      <c r="VK202" s="57"/>
      <c r="VL202" s="57"/>
      <c r="VM202" s="57"/>
      <c r="VN202" s="57"/>
      <c r="VO202" s="57"/>
      <c r="VP202" s="57"/>
      <c r="VQ202" s="57"/>
      <c r="VR202" s="57"/>
      <c r="VS202" s="57"/>
      <c r="VT202" s="57"/>
      <c r="VU202" s="57"/>
      <c r="VV202" s="57"/>
      <c r="VW202" s="57"/>
      <c r="VX202" s="57"/>
      <c r="VY202" s="57"/>
      <c r="VZ202" s="57"/>
      <c r="WA202" s="57"/>
      <c r="WB202" s="57"/>
      <c r="WC202" s="57"/>
      <c r="WD202" s="57"/>
      <c r="WE202" s="57"/>
      <c r="WF202" s="57"/>
      <c r="WG202" s="57"/>
      <c r="WH202" s="57"/>
      <c r="WI202" s="57"/>
      <c r="WJ202" s="57"/>
      <c r="WK202" s="57"/>
      <c r="WL202" s="57"/>
      <c r="WM202" s="57"/>
      <c r="WN202" s="57"/>
      <c r="WO202" s="57"/>
      <c r="WP202" s="57"/>
      <c r="WQ202" s="57"/>
      <c r="WR202" s="57"/>
      <c r="WS202" s="57"/>
      <c r="WT202" s="57"/>
      <c r="WU202" s="57"/>
      <c r="WV202" s="57"/>
      <c r="WW202" s="57"/>
      <c r="WX202" s="57"/>
      <c r="WY202" s="57"/>
      <c r="WZ202" s="57"/>
      <c r="XA202" s="57"/>
      <c r="XB202" s="57"/>
      <c r="XC202" s="57"/>
      <c r="XD202" s="57"/>
      <c r="XE202" s="57"/>
      <c r="XF202" s="57"/>
      <c r="XG202" s="57"/>
      <c r="XH202" s="57"/>
      <c r="XI202" s="57"/>
      <c r="XJ202" s="57"/>
      <c r="XK202" s="57"/>
      <c r="XL202" s="57"/>
      <c r="XM202" s="57"/>
      <c r="XN202" s="57"/>
      <c r="XO202" s="57"/>
      <c r="XP202" s="57"/>
      <c r="XQ202" s="57"/>
      <c r="XR202" s="57"/>
      <c r="XS202" s="57"/>
      <c r="XT202" s="57"/>
      <c r="XU202" s="57"/>
      <c r="XV202" s="57"/>
      <c r="XW202" s="57"/>
      <c r="XX202" s="57"/>
      <c r="XY202" s="57"/>
      <c r="XZ202" s="57"/>
      <c r="YA202" s="57"/>
      <c r="YB202" s="57"/>
      <c r="YC202" s="57"/>
      <c r="YD202" s="57"/>
      <c r="YE202" s="57"/>
      <c r="YF202" s="57"/>
      <c r="YG202" s="57"/>
      <c r="YH202" s="57"/>
      <c r="YI202" s="57"/>
      <c r="YJ202" s="57"/>
      <c r="YK202" s="57"/>
      <c r="YL202" s="57"/>
      <c r="YM202" s="57"/>
      <c r="YN202" s="57"/>
      <c r="YO202" s="57"/>
      <c r="YP202" s="57"/>
      <c r="YQ202" s="57"/>
      <c r="YR202" s="57"/>
      <c r="YS202" s="57"/>
      <c r="YT202" s="57"/>
      <c r="YU202" s="57"/>
      <c r="YV202" s="57"/>
      <c r="YW202" s="57"/>
      <c r="YX202" s="57"/>
      <c r="YY202" s="57"/>
    </row>
    <row r="203" spans="2:675" x14ac:dyDescent="0.25">
      <c r="C203" s="57">
        <f t="shared" si="6"/>
        <v>201</v>
      </c>
      <c r="D203" s="57"/>
      <c r="E203" s="57"/>
      <c r="F203" s="57">
        <f t="shared" ca="1" si="7"/>
        <v>0</v>
      </c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>
        <v>0</v>
      </c>
      <c r="V203" s="57">
        <v>0</v>
      </c>
      <c r="W203" s="57">
        <v>0</v>
      </c>
      <c r="X203" s="57"/>
      <c r="Y203" s="57"/>
      <c r="Z203" s="57">
        <v>0</v>
      </c>
      <c r="AA203" s="57">
        <v>0</v>
      </c>
      <c r="AB203" s="57">
        <v>0</v>
      </c>
      <c r="AC203" s="57">
        <v>0</v>
      </c>
      <c r="AD203" s="57">
        <v>0</v>
      </c>
      <c r="AE203" s="57"/>
      <c r="AF203" s="57">
        <v>0</v>
      </c>
      <c r="AG203" s="57">
        <v>0</v>
      </c>
      <c r="AH203" s="57">
        <v>0</v>
      </c>
      <c r="AI203" s="57">
        <v>0</v>
      </c>
      <c r="AJ203" s="57">
        <v>0</v>
      </c>
      <c r="AK203" s="57">
        <v>0</v>
      </c>
      <c r="AL203" s="57">
        <v>0</v>
      </c>
      <c r="AM203" s="57">
        <v>0</v>
      </c>
      <c r="AN203" s="57">
        <v>0</v>
      </c>
      <c r="AO203" s="57">
        <v>0</v>
      </c>
      <c r="AP203" s="57">
        <v>0</v>
      </c>
      <c r="AQ203" s="57">
        <v>0</v>
      </c>
      <c r="AR203" s="57">
        <v>0</v>
      </c>
      <c r="AS203" s="57"/>
      <c r="AT203" s="57">
        <v>0</v>
      </c>
      <c r="AU203" s="57">
        <v>0</v>
      </c>
      <c r="AV203" s="57">
        <v>0</v>
      </c>
      <c r="AW203" s="57">
        <v>0</v>
      </c>
      <c r="AX203" s="57">
        <v>0</v>
      </c>
      <c r="AY203" s="57">
        <v>0</v>
      </c>
      <c r="AZ203" s="57">
        <v>0</v>
      </c>
      <c r="BA203" s="57">
        <v>0</v>
      </c>
      <c r="BB203" s="57">
        <v>0</v>
      </c>
      <c r="BC203" s="57">
        <v>0</v>
      </c>
      <c r="BD203" s="57">
        <v>0</v>
      </c>
      <c r="BE203" s="57">
        <v>0</v>
      </c>
      <c r="BF203" s="57">
        <v>0</v>
      </c>
      <c r="BG203" s="57">
        <v>0</v>
      </c>
      <c r="BH203" s="57">
        <v>0</v>
      </c>
      <c r="BI203" s="57">
        <v>0</v>
      </c>
      <c r="BJ203" s="57"/>
      <c r="BK203" s="57"/>
      <c r="BL203" s="57">
        <v>0</v>
      </c>
      <c r="BM203" s="57">
        <v>0</v>
      </c>
      <c r="BN203" s="57">
        <v>0</v>
      </c>
      <c r="BO203" s="57">
        <v>0</v>
      </c>
      <c r="BP203" s="57">
        <v>0</v>
      </c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  <c r="CS203" s="57"/>
      <c r="CT203" s="57"/>
      <c r="CU203" s="57"/>
      <c r="CV203" s="57"/>
      <c r="CW203" s="57"/>
      <c r="CX203" s="57"/>
      <c r="CY203" s="57"/>
      <c r="CZ203" s="57"/>
      <c r="DA203" s="57"/>
      <c r="DB203" s="57"/>
      <c r="DC203" s="57"/>
      <c r="DD203" s="57"/>
      <c r="DE203" s="57"/>
      <c r="DF203" s="57"/>
      <c r="DG203" s="57"/>
      <c r="DH203" s="57"/>
      <c r="DI203" s="57"/>
      <c r="DJ203" s="57"/>
      <c r="DK203" s="57"/>
      <c r="DL203" s="57"/>
      <c r="DM203" s="57"/>
      <c r="DN203" s="57"/>
      <c r="DO203" s="57"/>
      <c r="DP203" s="57"/>
      <c r="DQ203" s="57"/>
      <c r="DR203" s="57"/>
      <c r="DS203" s="57"/>
      <c r="DT203" s="57"/>
      <c r="DU203" s="57"/>
      <c r="DV203" s="57"/>
      <c r="DW203" s="57"/>
      <c r="DX203" s="57"/>
      <c r="DY203" s="57"/>
      <c r="DZ203" s="57"/>
      <c r="EA203" s="57"/>
      <c r="EB203" s="57"/>
      <c r="EC203" s="57"/>
      <c r="ED203" s="57"/>
      <c r="EE203" s="57"/>
      <c r="EF203" s="57"/>
      <c r="EG203" s="57"/>
      <c r="EH203" s="57"/>
      <c r="EI203" s="57"/>
      <c r="EJ203" s="57"/>
      <c r="EK203" s="57"/>
      <c r="EL203" s="57"/>
      <c r="EM203" s="57"/>
      <c r="EN203" s="57"/>
      <c r="EO203" s="57"/>
      <c r="EP203" s="57"/>
      <c r="EQ203" s="57"/>
      <c r="ER203" s="57"/>
      <c r="ES203" s="57"/>
      <c r="ET203" s="57"/>
      <c r="EU203" s="57"/>
      <c r="EV203" s="57"/>
      <c r="EW203" s="57"/>
      <c r="EX203" s="57"/>
      <c r="EY203" s="57"/>
      <c r="EZ203" s="57"/>
      <c r="FA203" s="57"/>
      <c r="FB203" s="57"/>
      <c r="FC203" s="57"/>
      <c r="FD203" s="57"/>
      <c r="FE203" s="57"/>
      <c r="FF203" s="57"/>
      <c r="FG203" s="57"/>
      <c r="FH203" s="57"/>
      <c r="FI203" s="57"/>
      <c r="FJ203" s="57"/>
      <c r="FK203" s="57"/>
      <c r="FL203" s="57"/>
      <c r="FM203" s="57"/>
      <c r="FN203" s="57"/>
      <c r="FO203" s="57"/>
      <c r="FP203" s="57"/>
      <c r="FQ203" s="57"/>
      <c r="FR203" s="57"/>
      <c r="FS203" s="57"/>
      <c r="FT203" s="57"/>
      <c r="FU203" s="57"/>
      <c r="FV203" s="57"/>
      <c r="FW203" s="57"/>
      <c r="FX203" s="57"/>
      <c r="FY203" s="57"/>
      <c r="FZ203" s="57"/>
      <c r="GA203" s="57"/>
      <c r="GB203" s="57"/>
      <c r="GC203" s="57"/>
      <c r="GD203" s="57"/>
      <c r="GE203" s="57"/>
      <c r="GF203" s="57"/>
      <c r="GG203" s="57"/>
      <c r="GH203" s="57"/>
      <c r="GI203" s="57"/>
      <c r="GJ203" s="57"/>
      <c r="GK203" s="57"/>
      <c r="GL203" s="57"/>
      <c r="GM203" s="57"/>
      <c r="GN203" s="57"/>
      <c r="GO203" s="57"/>
      <c r="GP203" s="57"/>
      <c r="GQ203" s="57"/>
      <c r="GR203" s="57"/>
      <c r="GS203" s="57"/>
      <c r="GT203" s="57"/>
      <c r="GU203" s="57"/>
      <c r="GV203" s="57"/>
      <c r="GW203" s="57"/>
      <c r="GX203" s="57"/>
      <c r="GY203" s="57"/>
      <c r="GZ203" s="57"/>
      <c r="HA203" s="57"/>
      <c r="HB203" s="57"/>
      <c r="HC203" s="57"/>
      <c r="HD203" s="57"/>
      <c r="HE203" s="57"/>
      <c r="HF203" s="57"/>
      <c r="HG203" s="57"/>
      <c r="HH203" s="57"/>
      <c r="HI203" s="57"/>
      <c r="HJ203" s="57"/>
      <c r="HK203" s="57"/>
      <c r="HL203" s="57"/>
      <c r="HM203" s="57"/>
      <c r="HN203" s="57"/>
      <c r="HO203" s="57"/>
      <c r="HP203" s="57"/>
      <c r="HQ203" s="57"/>
      <c r="HR203" s="57"/>
      <c r="HS203" s="57"/>
      <c r="HT203" s="57"/>
      <c r="HU203" s="57"/>
      <c r="HV203" s="57"/>
      <c r="HW203" s="57"/>
      <c r="HX203" s="57"/>
      <c r="HY203" s="57"/>
      <c r="HZ203" s="57"/>
      <c r="IA203" s="57"/>
      <c r="IB203" s="57"/>
      <c r="IC203" s="57"/>
      <c r="ID203" s="57"/>
      <c r="IE203" s="57"/>
      <c r="IF203" s="57"/>
      <c r="IG203" s="57"/>
      <c r="IH203" s="57"/>
      <c r="II203" s="57"/>
      <c r="IJ203" s="57"/>
      <c r="IK203" s="57"/>
      <c r="IL203" s="57"/>
      <c r="IM203" s="57"/>
      <c r="IN203" s="57"/>
      <c r="IO203" s="57"/>
      <c r="IP203" s="57"/>
      <c r="IQ203" s="57"/>
      <c r="IR203" s="57"/>
      <c r="IS203" s="57"/>
      <c r="IT203" s="57"/>
      <c r="IU203" s="57"/>
      <c r="IV203" s="57"/>
      <c r="IW203" s="57"/>
      <c r="IX203" s="57"/>
      <c r="IY203" s="57"/>
      <c r="IZ203" s="57"/>
      <c r="JA203" s="57"/>
      <c r="JB203" s="57"/>
      <c r="JC203" s="57"/>
      <c r="JD203" s="57"/>
      <c r="JE203" s="57"/>
      <c r="JF203" s="57"/>
      <c r="JG203" s="57"/>
      <c r="JH203" s="57"/>
      <c r="JI203" s="57"/>
      <c r="JJ203" s="57"/>
      <c r="JK203" s="57"/>
      <c r="JL203" s="57"/>
      <c r="JM203" s="57"/>
      <c r="JN203" s="57"/>
      <c r="JO203" s="57"/>
      <c r="JP203" s="57"/>
      <c r="JQ203" s="57"/>
      <c r="JR203" s="57"/>
      <c r="JS203" s="57"/>
      <c r="JT203" s="57"/>
      <c r="JU203" s="57"/>
      <c r="JV203" s="57"/>
      <c r="JW203" s="57"/>
      <c r="JX203" s="57"/>
      <c r="JY203" s="57"/>
      <c r="JZ203" s="57"/>
      <c r="KA203" s="57"/>
      <c r="KB203" s="57"/>
      <c r="KC203" s="57"/>
      <c r="KD203" s="57"/>
      <c r="KE203" s="57"/>
      <c r="KF203" s="57"/>
      <c r="KG203" s="57"/>
      <c r="KH203" s="57"/>
      <c r="KI203" s="57"/>
      <c r="KJ203" s="57"/>
      <c r="KK203" s="57"/>
      <c r="KL203" s="57"/>
      <c r="KM203" s="57"/>
      <c r="KN203" s="57"/>
      <c r="KO203" s="57"/>
      <c r="KP203" s="57"/>
      <c r="KQ203" s="57"/>
      <c r="KR203" s="57"/>
      <c r="KS203" s="57"/>
      <c r="KT203" s="57"/>
      <c r="KU203" s="57"/>
      <c r="KV203" s="57"/>
      <c r="KW203" s="57"/>
      <c r="KX203" s="57"/>
      <c r="KY203" s="57"/>
      <c r="KZ203" s="57"/>
      <c r="LA203" s="57"/>
      <c r="LB203" s="57"/>
      <c r="LC203" s="57"/>
      <c r="LD203" s="57"/>
      <c r="LE203" s="57"/>
      <c r="LF203" s="57"/>
      <c r="LG203" s="57"/>
      <c r="LH203" s="57"/>
      <c r="LI203" s="57"/>
      <c r="LJ203" s="57"/>
      <c r="LK203" s="57"/>
      <c r="LL203" s="57"/>
      <c r="LM203" s="57"/>
      <c r="LN203" s="57"/>
      <c r="LO203" s="57"/>
      <c r="LP203" s="57"/>
      <c r="LQ203" s="57"/>
      <c r="LR203" s="57"/>
      <c r="LS203" s="57"/>
      <c r="LT203" s="57"/>
      <c r="LU203" s="57"/>
      <c r="LV203" s="57"/>
      <c r="LW203" s="57"/>
      <c r="LX203" s="57"/>
      <c r="LY203" s="57"/>
      <c r="LZ203" s="57"/>
      <c r="MA203" s="57"/>
      <c r="MB203" s="57"/>
      <c r="MC203" s="57"/>
      <c r="MD203" s="57"/>
      <c r="ME203" s="57"/>
      <c r="MF203" s="57"/>
      <c r="MG203" s="57"/>
      <c r="MH203" s="57"/>
      <c r="MI203" s="57"/>
      <c r="MJ203" s="57"/>
      <c r="MK203" s="57"/>
      <c r="ML203" s="57"/>
      <c r="MM203" s="57"/>
      <c r="MN203" s="57"/>
      <c r="MO203" s="57"/>
      <c r="MP203" s="57"/>
      <c r="MQ203" s="57"/>
      <c r="MR203" s="57"/>
      <c r="MS203" s="57"/>
      <c r="MT203" s="57"/>
      <c r="MU203" s="57"/>
      <c r="MV203" s="57"/>
      <c r="MW203" s="57"/>
      <c r="MX203" s="57"/>
      <c r="MY203" s="57"/>
      <c r="MZ203" s="57"/>
      <c r="NA203" s="57"/>
      <c r="NB203" s="57"/>
      <c r="NC203" s="57"/>
      <c r="ND203" s="57"/>
      <c r="NE203" s="57"/>
      <c r="NF203" s="57"/>
      <c r="NG203" s="57"/>
      <c r="NH203" s="57"/>
      <c r="NI203" s="57"/>
      <c r="NJ203" s="57"/>
      <c r="NK203" s="57"/>
      <c r="NL203" s="57"/>
      <c r="NM203" s="57"/>
      <c r="NN203" s="57"/>
      <c r="NO203" s="57"/>
      <c r="NP203" s="57"/>
      <c r="NQ203" s="57"/>
      <c r="NR203" s="57"/>
      <c r="NS203" s="57"/>
      <c r="NT203" s="57"/>
      <c r="NU203" s="57"/>
      <c r="NV203" s="57"/>
      <c r="NW203" s="57"/>
      <c r="NX203" s="57"/>
      <c r="NY203" s="57"/>
      <c r="NZ203" s="57"/>
      <c r="OA203" s="57"/>
      <c r="OB203" s="57"/>
      <c r="OC203" s="57"/>
      <c r="OD203" s="57"/>
      <c r="OE203" s="57"/>
      <c r="OF203" s="57"/>
      <c r="OG203" s="57"/>
      <c r="OH203" s="57"/>
      <c r="OI203" s="57"/>
      <c r="OJ203" s="57"/>
      <c r="OK203" s="57"/>
      <c r="OL203" s="57"/>
      <c r="OM203" s="57"/>
      <c r="ON203" s="57"/>
      <c r="OO203" s="57"/>
      <c r="OP203" s="57"/>
      <c r="OQ203" s="57"/>
      <c r="OR203" s="57"/>
      <c r="OS203" s="57"/>
      <c r="OT203" s="57"/>
      <c r="OU203" s="57"/>
      <c r="OV203" s="57"/>
      <c r="OW203" s="57"/>
      <c r="OX203" s="57"/>
      <c r="OY203" s="57"/>
      <c r="OZ203" s="57"/>
      <c r="PA203" s="57"/>
      <c r="PB203" s="57"/>
      <c r="PC203" s="57"/>
      <c r="PD203" s="57"/>
      <c r="PE203" s="57"/>
      <c r="PF203" s="57"/>
      <c r="PG203" s="57"/>
      <c r="PH203" s="57"/>
      <c r="PI203" s="57"/>
      <c r="PJ203" s="57"/>
      <c r="PK203" s="57"/>
      <c r="PL203" s="57"/>
      <c r="PM203" s="57"/>
      <c r="PN203" s="57"/>
      <c r="PO203" s="57"/>
      <c r="PP203" s="57"/>
      <c r="PQ203" s="57"/>
      <c r="PR203" s="57"/>
      <c r="PS203" s="57"/>
      <c r="PT203" s="57"/>
      <c r="PU203" s="57"/>
      <c r="PV203" s="57"/>
      <c r="PW203" s="57"/>
      <c r="PX203" s="57"/>
      <c r="PY203" s="57"/>
      <c r="PZ203" s="57"/>
      <c r="QA203" s="57"/>
      <c r="QB203" s="57"/>
      <c r="QC203" s="57"/>
      <c r="QD203" s="57"/>
      <c r="QE203" s="57"/>
      <c r="QF203" s="57"/>
      <c r="QG203" s="57"/>
      <c r="QH203" s="57"/>
      <c r="QI203" s="57"/>
      <c r="QJ203" s="57"/>
      <c r="QK203" s="57"/>
      <c r="QL203" s="57"/>
      <c r="QM203" s="57"/>
      <c r="QN203" s="57"/>
      <c r="QO203" s="57"/>
      <c r="QP203" s="57"/>
      <c r="QQ203" s="57"/>
      <c r="QR203" s="57"/>
      <c r="QS203" s="57"/>
      <c r="QT203" s="57"/>
      <c r="QU203" s="57"/>
      <c r="QV203" s="57"/>
      <c r="QW203" s="57"/>
      <c r="QX203" s="57"/>
      <c r="QY203" s="57"/>
      <c r="QZ203" s="57"/>
      <c r="RA203" s="57"/>
      <c r="RB203" s="57"/>
      <c r="RC203" s="57"/>
      <c r="RD203" s="57"/>
      <c r="RE203" s="57"/>
      <c r="RF203" s="57"/>
      <c r="RG203" s="57"/>
      <c r="RH203" s="57"/>
      <c r="RI203" s="57"/>
      <c r="RJ203" s="57"/>
      <c r="RK203" s="57"/>
      <c r="RL203" s="57"/>
      <c r="RM203" s="57"/>
      <c r="RN203" s="57"/>
      <c r="RO203" s="57"/>
      <c r="RP203" s="57"/>
      <c r="RQ203" s="57"/>
      <c r="RR203" s="57"/>
      <c r="RS203" s="57"/>
      <c r="RT203" s="57"/>
      <c r="RU203" s="57"/>
      <c r="RV203" s="57"/>
      <c r="RW203" s="57"/>
      <c r="RX203" s="57"/>
      <c r="RY203" s="57"/>
      <c r="RZ203" s="57"/>
      <c r="SA203" s="57"/>
      <c r="SB203" s="57"/>
      <c r="SC203" s="57"/>
      <c r="SD203" s="57"/>
      <c r="SE203" s="57"/>
      <c r="SF203" s="57"/>
      <c r="SG203" s="57"/>
      <c r="SH203" s="57"/>
      <c r="SI203" s="57"/>
      <c r="SJ203" s="57"/>
      <c r="SK203" s="57"/>
      <c r="SL203" s="57"/>
      <c r="SM203" s="57"/>
      <c r="SN203" s="57"/>
      <c r="SO203" s="57"/>
      <c r="SP203" s="57"/>
      <c r="SQ203" s="57"/>
      <c r="SR203" s="57"/>
      <c r="SS203" s="57"/>
      <c r="ST203" s="57"/>
      <c r="SU203" s="57"/>
      <c r="SV203" s="57"/>
      <c r="SW203" s="57"/>
      <c r="SX203" s="57"/>
      <c r="SY203" s="57"/>
      <c r="SZ203" s="57"/>
      <c r="TA203" s="57"/>
      <c r="TB203" s="57"/>
      <c r="TC203" s="57"/>
      <c r="TD203" s="57"/>
      <c r="TE203" s="57"/>
      <c r="TF203" s="57"/>
      <c r="TG203" s="57"/>
      <c r="TH203" s="57"/>
      <c r="TI203" s="57"/>
      <c r="TJ203" s="57"/>
      <c r="TK203" s="57"/>
      <c r="TL203" s="57"/>
      <c r="TM203" s="57"/>
      <c r="TN203" s="57"/>
      <c r="TO203" s="57"/>
      <c r="TP203" s="57"/>
      <c r="TQ203" s="57"/>
      <c r="TR203" s="57"/>
      <c r="TS203" s="57"/>
      <c r="TT203" s="57"/>
      <c r="TU203" s="57"/>
      <c r="TV203" s="57"/>
      <c r="TW203" s="57"/>
      <c r="TX203" s="57"/>
      <c r="TY203" s="57"/>
      <c r="TZ203" s="57"/>
      <c r="UA203" s="57"/>
      <c r="UB203" s="57"/>
      <c r="UC203" s="57"/>
      <c r="UD203" s="57"/>
      <c r="UE203" s="57"/>
      <c r="UF203" s="57"/>
      <c r="UG203" s="57"/>
      <c r="UH203" s="57"/>
      <c r="UI203" s="57"/>
      <c r="UJ203" s="57"/>
      <c r="UK203" s="57"/>
      <c r="UL203" s="57"/>
      <c r="UM203" s="57"/>
      <c r="UN203" s="57"/>
      <c r="UO203" s="57"/>
      <c r="UP203" s="57"/>
      <c r="UQ203" s="57"/>
      <c r="UR203" s="57"/>
      <c r="US203" s="57"/>
      <c r="UT203" s="57"/>
      <c r="UU203" s="57"/>
      <c r="UV203" s="57"/>
      <c r="UW203" s="57"/>
      <c r="UX203" s="57"/>
      <c r="UY203" s="57"/>
      <c r="UZ203" s="57"/>
      <c r="VA203" s="57"/>
      <c r="VB203" s="57"/>
      <c r="VC203" s="57"/>
      <c r="VD203" s="57"/>
      <c r="VE203" s="57"/>
      <c r="VF203" s="57"/>
      <c r="VG203" s="57"/>
      <c r="VH203" s="57"/>
      <c r="VI203" s="57"/>
      <c r="VJ203" s="57"/>
      <c r="VK203" s="57"/>
      <c r="VL203" s="57"/>
      <c r="VM203" s="57"/>
      <c r="VN203" s="57"/>
      <c r="VO203" s="57"/>
      <c r="VP203" s="57"/>
      <c r="VQ203" s="57"/>
      <c r="VR203" s="57"/>
      <c r="VS203" s="57"/>
      <c r="VT203" s="57"/>
      <c r="VU203" s="57"/>
      <c r="VV203" s="57"/>
      <c r="VW203" s="57"/>
      <c r="VX203" s="57"/>
      <c r="VY203" s="57"/>
      <c r="VZ203" s="57"/>
      <c r="WA203" s="57"/>
      <c r="WB203" s="57"/>
      <c r="WC203" s="57"/>
      <c r="WD203" s="57"/>
      <c r="WE203" s="57"/>
      <c r="WF203" s="57"/>
      <c r="WG203" s="57"/>
      <c r="WH203" s="57"/>
      <c r="WI203" s="57"/>
      <c r="WJ203" s="57"/>
      <c r="WK203" s="57"/>
      <c r="WL203" s="57"/>
      <c r="WM203" s="57"/>
      <c r="WN203" s="57"/>
      <c r="WO203" s="57"/>
      <c r="WP203" s="57"/>
      <c r="WQ203" s="57"/>
      <c r="WR203" s="57"/>
      <c r="WS203" s="57"/>
      <c r="WT203" s="57"/>
      <c r="WU203" s="57"/>
      <c r="WV203" s="57"/>
      <c r="WW203" s="57"/>
      <c r="WX203" s="57"/>
      <c r="WY203" s="57"/>
      <c r="WZ203" s="57"/>
      <c r="XA203" s="57"/>
      <c r="XB203" s="57"/>
      <c r="XC203" s="57"/>
      <c r="XD203" s="57"/>
      <c r="XE203" s="57"/>
      <c r="XF203" s="57"/>
      <c r="XG203" s="57"/>
      <c r="XH203" s="57"/>
      <c r="XI203" s="57"/>
      <c r="XJ203" s="57"/>
      <c r="XK203" s="57"/>
      <c r="XL203" s="57"/>
      <c r="XM203" s="57"/>
      <c r="XN203" s="57"/>
      <c r="XO203" s="57"/>
      <c r="XP203" s="57"/>
      <c r="XQ203" s="57"/>
      <c r="XR203" s="57"/>
      <c r="XS203" s="57"/>
      <c r="XT203" s="57"/>
      <c r="XU203" s="57"/>
      <c r="XV203" s="57"/>
      <c r="XW203" s="57"/>
      <c r="XX203" s="57"/>
      <c r="XY203" s="57"/>
      <c r="XZ203" s="57"/>
      <c r="YA203" s="57"/>
      <c r="YB203" s="57"/>
      <c r="YC203" s="57"/>
      <c r="YD203" s="57"/>
      <c r="YE203" s="57"/>
      <c r="YF203" s="57"/>
      <c r="YG203" s="57"/>
      <c r="YH203" s="57"/>
      <c r="YI203" s="57"/>
      <c r="YJ203" s="57"/>
      <c r="YK203" s="57"/>
      <c r="YL203" s="57"/>
      <c r="YM203" s="57"/>
      <c r="YN203" s="57"/>
      <c r="YO203" s="57"/>
      <c r="YP203" s="57"/>
      <c r="YQ203" s="57"/>
      <c r="YR203" s="57"/>
      <c r="YS203" s="57"/>
      <c r="YT203" s="57"/>
      <c r="YU203" s="57"/>
      <c r="YV203" s="57"/>
      <c r="YW203" s="57"/>
      <c r="YX203" s="57"/>
      <c r="YY203" s="57"/>
    </row>
    <row r="204" spans="2:675" x14ac:dyDescent="0.25">
      <c r="C204" s="57">
        <f t="shared" si="6"/>
        <v>202</v>
      </c>
      <c r="D204" s="57"/>
      <c r="E204" s="57"/>
      <c r="F204" s="57">
        <f t="shared" ca="1" si="7"/>
        <v>0</v>
      </c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>
        <v>0</v>
      </c>
      <c r="V204" s="57">
        <v>0</v>
      </c>
      <c r="W204" s="57">
        <v>0</v>
      </c>
      <c r="X204" s="57"/>
      <c r="Y204" s="57"/>
      <c r="Z204" s="57">
        <v>0</v>
      </c>
      <c r="AA204" s="57">
        <v>0</v>
      </c>
      <c r="AB204" s="57">
        <v>0</v>
      </c>
      <c r="AC204" s="57">
        <v>0</v>
      </c>
      <c r="AD204" s="57">
        <v>0</v>
      </c>
      <c r="AE204" s="57"/>
      <c r="AF204" s="57">
        <v>0</v>
      </c>
      <c r="AG204" s="57">
        <v>0</v>
      </c>
      <c r="AH204" s="57">
        <v>0</v>
      </c>
      <c r="AI204" s="57">
        <v>0</v>
      </c>
      <c r="AJ204" s="57">
        <v>0</v>
      </c>
      <c r="AK204" s="57">
        <v>0</v>
      </c>
      <c r="AL204" s="57">
        <v>0</v>
      </c>
      <c r="AM204" s="57">
        <v>0</v>
      </c>
      <c r="AN204" s="57">
        <v>0</v>
      </c>
      <c r="AO204" s="57">
        <v>0</v>
      </c>
      <c r="AP204" s="57">
        <v>0</v>
      </c>
      <c r="AQ204" s="57">
        <v>0</v>
      </c>
      <c r="AR204" s="57">
        <v>0</v>
      </c>
      <c r="AS204" s="57"/>
      <c r="AT204" s="57">
        <v>0</v>
      </c>
      <c r="AU204" s="57">
        <v>0</v>
      </c>
      <c r="AV204" s="57">
        <v>0</v>
      </c>
      <c r="AW204" s="57">
        <v>0</v>
      </c>
      <c r="AX204" s="57">
        <v>0</v>
      </c>
      <c r="AY204" s="57">
        <v>0</v>
      </c>
      <c r="AZ204" s="57">
        <v>0</v>
      </c>
      <c r="BA204" s="57">
        <v>0</v>
      </c>
      <c r="BB204" s="57">
        <v>0</v>
      </c>
      <c r="BC204" s="57">
        <v>0</v>
      </c>
      <c r="BD204" s="57">
        <v>0</v>
      </c>
      <c r="BE204" s="57">
        <v>0</v>
      </c>
      <c r="BF204" s="57">
        <v>0</v>
      </c>
      <c r="BG204" s="57">
        <v>0</v>
      </c>
      <c r="BH204" s="57">
        <v>0</v>
      </c>
      <c r="BI204" s="57">
        <v>0</v>
      </c>
      <c r="BJ204" s="57"/>
      <c r="BK204" s="57"/>
      <c r="BL204" s="57">
        <v>0</v>
      </c>
      <c r="BM204" s="57">
        <v>0</v>
      </c>
      <c r="BN204" s="57">
        <v>0</v>
      </c>
      <c r="BO204" s="57">
        <v>0</v>
      </c>
      <c r="BP204" s="57">
        <v>0</v>
      </c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  <c r="CS204" s="57"/>
      <c r="CT204" s="57"/>
      <c r="CU204" s="57"/>
      <c r="CV204" s="57"/>
      <c r="CW204" s="57"/>
      <c r="CX204" s="57"/>
      <c r="CY204" s="57"/>
      <c r="CZ204" s="57"/>
      <c r="DA204" s="57"/>
      <c r="DB204" s="57"/>
      <c r="DC204" s="57"/>
      <c r="DD204" s="57"/>
      <c r="DE204" s="57"/>
      <c r="DF204" s="57"/>
      <c r="DG204" s="57"/>
      <c r="DH204" s="57"/>
      <c r="DI204" s="57"/>
      <c r="DJ204" s="57"/>
      <c r="DK204" s="57"/>
      <c r="DL204" s="57"/>
      <c r="DM204" s="57"/>
      <c r="DN204" s="57"/>
      <c r="DO204" s="57"/>
      <c r="DP204" s="57"/>
      <c r="DQ204" s="57"/>
      <c r="DR204" s="57"/>
      <c r="DS204" s="57"/>
      <c r="DT204" s="57"/>
      <c r="DU204" s="57"/>
      <c r="DV204" s="57"/>
      <c r="DW204" s="57"/>
      <c r="DX204" s="57"/>
      <c r="DY204" s="57"/>
      <c r="DZ204" s="57"/>
      <c r="EA204" s="57"/>
      <c r="EB204" s="57"/>
      <c r="EC204" s="57"/>
      <c r="ED204" s="57"/>
      <c r="EE204" s="57"/>
      <c r="EF204" s="57"/>
      <c r="EG204" s="57"/>
      <c r="EH204" s="57"/>
      <c r="EI204" s="57"/>
      <c r="EJ204" s="57"/>
      <c r="EK204" s="57"/>
      <c r="EL204" s="57"/>
      <c r="EM204" s="57"/>
      <c r="EN204" s="57"/>
      <c r="EO204" s="57"/>
      <c r="EP204" s="57"/>
      <c r="EQ204" s="57"/>
      <c r="ER204" s="57"/>
      <c r="ES204" s="57"/>
      <c r="ET204" s="57"/>
      <c r="EU204" s="57"/>
      <c r="EV204" s="57"/>
      <c r="EW204" s="57"/>
      <c r="EX204" s="57"/>
      <c r="EY204" s="57"/>
      <c r="EZ204" s="57"/>
      <c r="FA204" s="57"/>
      <c r="FB204" s="57"/>
      <c r="FC204" s="57"/>
      <c r="FD204" s="57"/>
      <c r="FE204" s="57"/>
      <c r="FF204" s="57"/>
      <c r="FG204" s="57"/>
      <c r="FH204" s="57"/>
      <c r="FI204" s="57"/>
      <c r="FJ204" s="57"/>
      <c r="FK204" s="57"/>
      <c r="FL204" s="57"/>
      <c r="FM204" s="57"/>
      <c r="FN204" s="57"/>
      <c r="FO204" s="57"/>
      <c r="FP204" s="57"/>
      <c r="FQ204" s="57"/>
      <c r="FR204" s="57"/>
      <c r="FS204" s="57"/>
      <c r="FT204" s="57"/>
      <c r="FU204" s="57"/>
      <c r="FV204" s="57"/>
      <c r="FW204" s="57"/>
      <c r="FX204" s="57"/>
      <c r="FY204" s="57"/>
      <c r="FZ204" s="57"/>
      <c r="GA204" s="57"/>
      <c r="GB204" s="57"/>
      <c r="GC204" s="57"/>
      <c r="GD204" s="57"/>
      <c r="GE204" s="57"/>
      <c r="GF204" s="57"/>
      <c r="GG204" s="57"/>
      <c r="GH204" s="57"/>
      <c r="GI204" s="57"/>
      <c r="GJ204" s="57"/>
      <c r="GK204" s="57"/>
      <c r="GL204" s="57"/>
      <c r="GM204" s="57"/>
      <c r="GN204" s="57"/>
      <c r="GO204" s="57"/>
      <c r="GP204" s="57"/>
      <c r="GQ204" s="57"/>
      <c r="GR204" s="57"/>
      <c r="GS204" s="57"/>
      <c r="GT204" s="57"/>
      <c r="GU204" s="57"/>
      <c r="GV204" s="57"/>
      <c r="GW204" s="57"/>
      <c r="GX204" s="57"/>
      <c r="GY204" s="57"/>
      <c r="GZ204" s="57"/>
      <c r="HA204" s="57"/>
      <c r="HB204" s="57"/>
      <c r="HC204" s="57"/>
      <c r="HD204" s="57"/>
      <c r="HE204" s="57"/>
      <c r="HF204" s="57"/>
      <c r="HG204" s="57"/>
      <c r="HH204" s="57"/>
      <c r="HI204" s="57"/>
      <c r="HJ204" s="57"/>
      <c r="HK204" s="57"/>
      <c r="HL204" s="57"/>
      <c r="HM204" s="57"/>
      <c r="HN204" s="57"/>
      <c r="HO204" s="57"/>
      <c r="HP204" s="57"/>
      <c r="HQ204" s="57"/>
      <c r="HR204" s="57"/>
      <c r="HS204" s="57"/>
      <c r="HT204" s="57"/>
      <c r="HU204" s="57"/>
      <c r="HV204" s="57"/>
      <c r="HW204" s="57"/>
      <c r="HX204" s="57"/>
      <c r="HY204" s="57"/>
      <c r="HZ204" s="57"/>
      <c r="IA204" s="57"/>
      <c r="IB204" s="57"/>
      <c r="IC204" s="57"/>
      <c r="ID204" s="57"/>
      <c r="IE204" s="57"/>
      <c r="IF204" s="57"/>
      <c r="IG204" s="57"/>
      <c r="IH204" s="57"/>
      <c r="II204" s="57"/>
      <c r="IJ204" s="57"/>
      <c r="IK204" s="57"/>
      <c r="IL204" s="57"/>
      <c r="IM204" s="57"/>
      <c r="IN204" s="57"/>
      <c r="IO204" s="57"/>
      <c r="IP204" s="57"/>
      <c r="IQ204" s="57"/>
      <c r="IR204" s="57"/>
      <c r="IS204" s="57"/>
      <c r="IT204" s="57"/>
      <c r="IU204" s="57"/>
      <c r="IV204" s="57"/>
      <c r="IW204" s="57"/>
      <c r="IX204" s="57"/>
      <c r="IY204" s="57"/>
      <c r="IZ204" s="57"/>
      <c r="JA204" s="57"/>
      <c r="JB204" s="57"/>
      <c r="JC204" s="57"/>
      <c r="JD204" s="57"/>
      <c r="JE204" s="57"/>
      <c r="JF204" s="57"/>
      <c r="JG204" s="57"/>
      <c r="JH204" s="57"/>
      <c r="JI204" s="57"/>
      <c r="JJ204" s="57"/>
      <c r="JK204" s="57"/>
      <c r="JL204" s="57"/>
      <c r="JM204" s="57"/>
      <c r="JN204" s="57"/>
      <c r="JO204" s="57"/>
      <c r="JP204" s="57"/>
      <c r="JQ204" s="57"/>
      <c r="JR204" s="57"/>
      <c r="JS204" s="57"/>
      <c r="JT204" s="57"/>
      <c r="JU204" s="57"/>
      <c r="JV204" s="57"/>
      <c r="JW204" s="57"/>
      <c r="JX204" s="57"/>
      <c r="JY204" s="57"/>
      <c r="JZ204" s="57"/>
      <c r="KA204" s="57"/>
      <c r="KB204" s="57"/>
      <c r="KC204" s="57"/>
      <c r="KD204" s="57"/>
      <c r="KE204" s="57"/>
      <c r="KF204" s="57"/>
      <c r="KG204" s="57"/>
      <c r="KH204" s="57"/>
      <c r="KI204" s="57"/>
      <c r="KJ204" s="57"/>
      <c r="KK204" s="57"/>
      <c r="KL204" s="57"/>
      <c r="KM204" s="57"/>
      <c r="KN204" s="57"/>
      <c r="KO204" s="57"/>
      <c r="KP204" s="57"/>
      <c r="KQ204" s="57"/>
      <c r="KR204" s="57"/>
      <c r="KS204" s="57"/>
      <c r="KT204" s="57"/>
      <c r="KU204" s="57"/>
      <c r="KV204" s="57"/>
      <c r="KW204" s="57"/>
      <c r="KX204" s="57"/>
      <c r="KY204" s="57"/>
      <c r="KZ204" s="57"/>
      <c r="LA204" s="57"/>
      <c r="LB204" s="57"/>
      <c r="LC204" s="57"/>
      <c r="LD204" s="57"/>
      <c r="LE204" s="57"/>
      <c r="LF204" s="57"/>
      <c r="LG204" s="57"/>
      <c r="LH204" s="57"/>
      <c r="LI204" s="57"/>
      <c r="LJ204" s="57"/>
      <c r="LK204" s="57"/>
      <c r="LL204" s="57"/>
      <c r="LM204" s="57"/>
      <c r="LN204" s="57"/>
      <c r="LO204" s="57"/>
      <c r="LP204" s="57"/>
      <c r="LQ204" s="57"/>
      <c r="LR204" s="57"/>
      <c r="LS204" s="57"/>
      <c r="LT204" s="57"/>
      <c r="LU204" s="57"/>
      <c r="LV204" s="57"/>
      <c r="LW204" s="57"/>
      <c r="LX204" s="57"/>
      <c r="LY204" s="57"/>
      <c r="LZ204" s="57"/>
      <c r="MA204" s="57"/>
      <c r="MB204" s="57"/>
      <c r="MC204" s="57"/>
      <c r="MD204" s="57"/>
      <c r="ME204" s="57"/>
      <c r="MF204" s="57"/>
      <c r="MG204" s="57"/>
      <c r="MH204" s="57"/>
      <c r="MI204" s="57"/>
      <c r="MJ204" s="57"/>
      <c r="MK204" s="57"/>
      <c r="ML204" s="57"/>
      <c r="MM204" s="57"/>
      <c r="MN204" s="57"/>
      <c r="MO204" s="57"/>
      <c r="MP204" s="57"/>
      <c r="MQ204" s="57"/>
      <c r="MR204" s="57"/>
      <c r="MS204" s="57"/>
      <c r="MT204" s="57"/>
      <c r="MU204" s="57"/>
      <c r="MV204" s="57"/>
      <c r="MW204" s="57"/>
      <c r="MX204" s="57"/>
      <c r="MY204" s="57"/>
      <c r="MZ204" s="57"/>
      <c r="NA204" s="57"/>
      <c r="NB204" s="57"/>
      <c r="NC204" s="57"/>
      <c r="ND204" s="57"/>
      <c r="NE204" s="57"/>
      <c r="NF204" s="57"/>
      <c r="NG204" s="57"/>
      <c r="NH204" s="57"/>
      <c r="NI204" s="57"/>
      <c r="NJ204" s="57"/>
      <c r="NK204" s="57"/>
      <c r="NL204" s="57"/>
      <c r="NM204" s="57"/>
      <c r="NN204" s="57"/>
      <c r="NO204" s="57"/>
      <c r="NP204" s="57"/>
      <c r="NQ204" s="57"/>
      <c r="NR204" s="57"/>
      <c r="NS204" s="57"/>
      <c r="NT204" s="57"/>
      <c r="NU204" s="57"/>
      <c r="NV204" s="57"/>
      <c r="NW204" s="57"/>
      <c r="NX204" s="57"/>
      <c r="NY204" s="57"/>
      <c r="NZ204" s="57"/>
      <c r="OA204" s="57"/>
      <c r="OB204" s="57"/>
      <c r="OC204" s="57"/>
      <c r="OD204" s="57"/>
      <c r="OE204" s="57"/>
      <c r="OF204" s="57"/>
      <c r="OG204" s="57"/>
      <c r="OH204" s="57"/>
      <c r="OI204" s="57"/>
      <c r="OJ204" s="57"/>
      <c r="OK204" s="57"/>
      <c r="OL204" s="57"/>
      <c r="OM204" s="57"/>
      <c r="ON204" s="57"/>
      <c r="OO204" s="57"/>
      <c r="OP204" s="57"/>
      <c r="OQ204" s="57"/>
      <c r="OR204" s="57"/>
      <c r="OS204" s="57"/>
      <c r="OT204" s="57"/>
      <c r="OU204" s="57"/>
      <c r="OV204" s="57"/>
      <c r="OW204" s="57"/>
      <c r="OX204" s="57"/>
      <c r="OY204" s="57"/>
      <c r="OZ204" s="57"/>
      <c r="PA204" s="57"/>
      <c r="PB204" s="57"/>
      <c r="PC204" s="57"/>
      <c r="PD204" s="57"/>
      <c r="PE204" s="57"/>
      <c r="PF204" s="57"/>
      <c r="PG204" s="57"/>
      <c r="PH204" s="57"/>
      <c r="PI204" s="57"/>
      <c r="PJ204" s="57"/>
      <c r="PK204" s="57"/>
      <c r="PL204" s="57"/>
      <c r="PM204" s="57"/>
      <c r="PN204" s="57"/>
      <c r="PO204" s="57"/>
      <c r="PP204" s="57"/>
      <c r="PQ204" s="57"/>
      <c r="PR204" s="57"/>
      <c r="PS204" s="57"/>
      <c r="PT204" s="57"/>
      <c r="PU204" s="57"/>
      <c r="PV204" s="57"/>
      <c r="PW204" s="57"/>
      <c r="PX204" s="57"/>
      <c r="PY204" s="57"/>
      <c r="PZ204" s="57"/>
      <c r="QA204" s="57"/>
      <c r="QB204" s="57"/>
      <c r="QC204" s="57"/>
      <c r="QD204" s="57"/>
      <c r="QE204" s="57"/>
      <c r="QF204" s="57"/>
      <c r="QG204" s="57"/>
      <c r="QH204" s="57"/>
      <c r="QI204" s="57"/>
      <c r="QJ204" s="57"/>
      <c r="QK204" s="57"/>
      <c r="QL204" s="57"/>
      <c r="QM204" s="57"/>
      <c r="QN204" s="57"/>
      <c r="QO204" s="57"/>
      <c r="QP204" s="57"/>
      <c r="QQ204" s="57"/>
      <c r="QR204" s="57"/>
      <c r="QS204" s="57"/>
      <c r="QT204" s="57"/>
      <c r="QU204" s="57"/>
      <c r="QV204" s="57"/>
      <c r="QW204" s="57"/>
      <c r="QX204" s="57"/>
      <c r="QY204" s="57"/>
      <c r="QZ204" s="57"/>
      <c r="RA204" s="57"/>
      <c r="RB204" s="57"/>
      <c r="RC204" s="57"/>
      <c r="RD204" s="57"/>
      <c r="RE204" s="57"/>
      <c r="RF204" s="57"/>
      <c r="RG204" s="57"/>
      <c r="RH204" s="57"/>
      <c r="RI204" s="57"/>
      <c r="RJ204" s="57"/>
      <c r="RK204" s="57"/>
      <c r="RL204" s="57"/>
      <c r="RM204" s="57"/>
      <c r="RN204" s="57"/>
      <c r="RO204" s="57"/>
      <c r="RP204" s="57"/>
      <c r="RQ204" s="57"/>
      <c r="RR204" s="57"/>
      <c r="RS204" s="57"/>
      <c r="RT204" s="57"/>
      <c r="RU204" s="57"/>
      <c r="RV204" s="57"/>
      <c r="RW204" s="57"/>
      <c r="RX204" s="57"/>
      <c r="RY204" s="57"/>
      <c r="RZ204" s="57"/>
      <c r="SA204" s="57"/>
      <c r="SB204" s="57"/>
      <c r="SC204" s="57"/>
      <c r="SD204" s="57"/>
      <c r="SE204" s="57"/>
      <c r="SF204" s="57"/>
      <c r="SG204" s="57"/>
      <c r="SH204" s="57"/>
      <c r="SI204" s="57"/>
      <c r="SJ204" s="57"/>
      <c r="SK204" s="57"/>
      <c r="SL204" s="57"/>
      <c r="SM204" s="57"/>
      <c r="SN204" s="57"/>
      <c r="SO204" s="57"/>
      <c r="SP204" s="57"/>
      <c r="SQ204" s="57"/>
      <c r="SR204" s="57"/>
      <c r="SS204" s="57"/>
      <c r="ST204" s="57"/>
      <c r="SU204" s="57"/>
      <c r="SV204" s="57"/>
      <c r="SW204" s="57"/>
      <c r="SX204" s="57"/>
      <c r="SY204" s="57"/>
      <c r="SZ204" s="57"/>
      <c r="TA204" s="57"/>
      <c r="TB204" s="57"/>
      <c r="TC204" s="57"/>
      <c r="TD204" s="57"/>
      <c r="TE204" s="57"/>
      <c r="TF204" s="57"/>
      <c r="TG204" s="57"/>
      <c r="TH204" s="57"/>
      <c r="TI204" s="57"/>
      <c r="TJ204" s="57"/>
      <c r="TK204" s="57"/>
      <c r="TL204" s="57"/>
      <c r="TM204" s="57"/>
      <c r="TN204" s="57"/>
      <c r="TO204" s="57"/>
      <c r="TP204" s="57"/>
      <c r="TQ204" s="57"/>
      <c r="TR204" s="57"/>
      <c r="TS204" s="57"/>
      <c r="TT204" s="57"/>
      <c r="TU204" s="57"/>
      <c r="TV204" s="57"/>
      <c r="TW204" s="57"/>
      <c r="TX204" s="57"/>
      <c r="TY204" s="57"/>
      <c r="TZ204" s="57"/>
      <c r="UA204" s="57"/>
      <c r="UB204" s="57"/>
      <c r="UC204" s="57"/>
      <c r="UD204" s="57"/>
      <c r="UE204" s="57"/>
      <c r="UF204" s="57"/>
      <c r="UG204" s="57"/>
      <c r="UH204" s="57"/>
      <c r="UI204" s="57"/>
      <c r="UJ204" s="57"/>
      <c r="UK204" s="57"/>
      <c r="UL204" s="57"/>
      <c r="UM204" s="57"/>
      <c r="UN204" s="57"/>
      <c r="UO204" s="57"/>
      <c r="UP204" s="57"/>
      <c r="UQ204" s="57"/>
      <c r="UR204" s="57"/>
      <c r="US204" s="57"/>
      <c r="UT204" s="57"/>
      <c r="UU204" s="57"/>
      <c r="UV204" s="57"/>
      <c r="UW204" s="57"/>
      <c r="UX204" s="57"/>
      <c r="UY204" s="57"/>
      <c r="UZ204" s="57"/>
      <c r="VA204" s="57"/>
      <c r="VB204" s="57"/>
      <c r="VC204" s="57"/>
      <c r="VD204" s="57"/>
      <c r="VE204" s="57"/>
      <c r="VF204" s="57"/>
      <c r="VG204" s="57"/>
      <c r="VH204" s="57"/>
      <c r="VI204" s="57"/>
      <c r="VJ204" s="57"/>
      <c r="VK204" s="57"/>
      <c r="VL204" s="57"/>
      <c r="VM204" s="57"/>
      <c r="VN204" s="57"/>
      <c r="VO204" s="57"/>
      <c r="VP204" s="57"/>
      <c r="VQ204" s="57"/>
      <c r="VR204" s="57"/>
      <c r="VS204" s="57"/>
      <c r="VT204" s="57"/>
      <c r="VU204" s="57"/>
      <c r="VV204" s="57"/>
      <c r="VW204" s="57"/>
      <c r="VX204" s="57"/>
      <c r="VY204" s="57"/>
      <c r="VZ204" s="57"/>
      <c r="WA204" s="57"/>
      <c r="WB204" s="57"/>
      <c r="WC204" s="57"/>
      <c r="WD204" s="57"/>
      <c r="WE204" s="57"/>
      <c r="WF204" s="57"/>
      <c r="WG204" s="57"/>
      <c r="WH204" s="57"/>
      <c r="WI204" s="57"/>
      <c r="WJ204" s="57"/>
      <c r="WK204" s="57"/>
      <c r="WL204" s="57"/>
      <c r="WM204" s="57"/>
      <c r="WN204" s="57"/>
      <c r="WO204" s="57"/>
      <c r="WP204" s="57"/>
      <c r="WQ204" s="57"/>
      <c r="WR204" s="57"/>
      <c r="WS204" s="57"/>
      <c r="WT204" s="57"/>
      <c r="WU204" s="57"/>
      <c r="WV204" s="57"/>
      <c r="WW204" s="57"/>
      <c r="WX204" s="57"/>
      <c r="WY204" s="57"/>
      <c r="WZ204" s="57"/>
      <c r="XA204" s="57"/>
      <c r="XB204" s="57"/>
      <c r="XC204" s="57"/>
      <c r="XD204" s="57"/>
      <c r="XE204" s="57"/>
      <c r="XF204" s="57"/>
      <c r="XG204" s="57"/>
      <c r="XH204" s="57"/>
      <c r="XI204" s="57"/>
      <c r="XJ204" s="57"/>
      <c r="XK204" s="57"/>
      <c r="XL204" s="57"/>
      <c r="XM204" s="57"/>
      <c r="XN204" s="57"/>
      <c r="XO204" s="57"/>
      <c r="XP204" s="57"/>
      <c r="XQ204" s="57"/>
      <c r="XR204" s="57"/>
      <c r="XS204" s="57"/>
      <c r="XT204" s="57"/>
      <c r="XU204" s="57"/>
      <c r="XV204" s="57"/>
      <c r="XW204" s="57"/>
      <c r="XX204" s="57"/>
      <c r="XY204" s="57"/>
      <c r="XZ204" s="57"/>
      <c r="YA204" s="57"/>
      <c r="YB204" s="57"/>
      <c r="YC204" s="57"/>
      <c r="YD204" s="57"/>
      <c r="YE204" s="57"/>
      <c r="YF204" s="57"/>
      <c r="YG204" s="57"/>
      <c r="YH204" s="57"/>
      <c r="YI204" s="57"/>
      <c r="YJ204" s="57"/>
      <c r="YK204" s="57"/>
      <c r="YL204" s="57"/>
      <c r="YM204" s="57"/>
      <c r="YN204" s="57"/>
      <c r="YO204" s="57"/>
      <c r="YP204" s="57"/>
      <c r="YQ204" s="57"/>
      <c r="YR204" s="57"/>
      <c r="YS204" s="57"/>
      <c r="YT204" s="57"/>
      <c r="YU204" s="57"/>
      <c r="YV204" s="57"/>
      <c r="YW204" s="57"/>
      <c r="YX204" s="57"/>
      <c r="YY204" s="57"/>
    </row>
    <row r="205" spans="2:675" x14ac:dyDescent="0.25">
      <c r="C205" s="57">
        <f t="shared" si="6"/>
        <v>203</v>
      </c>
      <c r="D205" s="57" t="s">
        <v>334</v>
      </c>
      <c r="E205" s="57"/>
      <c r="F205" s="57">
        <f t="shared" ca="1" si="7"/>
        <v>0</v>
      </c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>
        <v>8.9999999999999993E-3</v>
      </c>
      <c r="S205" s="57">
        <v>8.9999999999999993E-3</v>
      </c>
      <c r="T205" s="57">
        <v>8.9999999999999993E-3</v>
      </c>
      <c r="U205" s="57">
        <v>8.9999999999999993E-3</v>
      </c>
      <c r="V205" s="57">
        <v>8.9999999999999993E-3</v>
      </c>
      <c r="W205" s="57">
        <v>2.7E-2</v>
      </c>
      <c r="X205" s="57"/>
      <c r="Y205" s="57"/>
      <c r="Z205" s="57">
        <v>2.7099999999999999E-2</v>
      </c>
      <c r="AA205" s="57">
        <v>2.7099999999999999E-2</v>
      </c>
      <c r="AB205" s="57">
        <v>2.7099999999999999E-2</v>
      </c>
      <c r="AC205" s="57">
        <v>2.7099999999999999E-2</v>
      </c>
      <c r="AD205" s="57">
        <v>2.7099999999999999E-2</v>
      </c>
      <c r="AE205" s="57">
        <v>2.7099999999999999E-2</v>
      </c>
      <c r="AF205" s="57">
        <v>2.7099999999999999E-2</v>
      </c>
      <c r="AG205" s="57">
        <v>2.7099999999999999E-2</v>
      </c>
      <c r="AH205" s="57">
        <v>2.7099999999999999E-2</v>
      </c>
      <c r="AI205" s="57">
        <v>2.7099999999999999E-2</v>
      </c>
      <c r="AJ205" s="57">
        <v>2.7099999999999999E-2</v>
      </c>
      <c r="AK205" s="57">
        <v>2.7099999999999999E-2</v>
      </c>
      <c r="AL205" s="57">
        <v>2.7099999999999999E-2</v>
      </c>
      <c r="AM205" s="57">
        <v>2.7099999999999999E-2</v>
      </c>
      <c r="AN205" s="57">
        <v>2.7099999999999999E-2</v>
      </c>
      <c r="AO205" s="57">
        <v>2.7099999999999999E-2</v>
      </c>
      <c r="AP205" s="57">
        <v>2.7099999999999999E-2</v>
      </c>
      <c r="AQ205" s="57">
        <v>2.7099999999999999E-2</v>
      </c>
      <c r="AR205" s="57">
        <v>2.7099999999999999E-2</v>
      </c>
      <c r="AS205" s="57">
        <v>2.7099999999999999E-2</v>
      </c>
      <c r="AT205" s="57">
        <v>2.7099999999999999E-2</v>
      </c>
      <c r="AU205" s="57">
        <v>2.7099999999999999E-2</v>
      </c>
      <c r="AV205" s="57">
        <v>2.7099999999999999E-2</v>
      </c>
      <c r="AW205" s="57">
        <v>2.7099999999999999E-2</v>
      </c>
      <c r="AX205" s="57">
        <v>2.7099999999999999E-2</v>
      </c>
      <c r="AY205" s="57">
        <v>2.7099999999999999E-2</v>
      </c>
      <c r="AZ205" s="57">
        <v>2.7099999999999999E-2</v>
      </c>
      <c r="BA205" s="57">
        <v>2.7099999999999999E-2</v>
      </c>
      <c r="BB205" s="57">
        <v>3.15E-2</v>
      </c>
      <c r="BC205" s="57">
        <v>3.15E-2</v>
      </c>
      <c r="BD205" s="57">
        <v>3.15E-2</v>
      </c>
      <c r="BE205" s="57">
        <v>3.15E-2</v>
      </c>
      <c r="BF205" s="57">
        <v>3.15E-2</v>
      </c>
      <c r="BG205" s="57">
        <v>3.15E-2</v>
      </c>
      <c r="BH205" s="57">
        <v>3.15E-2</v>
      </c>
      <c r="BI205" s="57">
        <v>3.15E-2</v>
      </c>
      <c r="BJ205" s="57">
        <v>3.15E-2</v>
      </c>
      <c r="BK205" s="57">
        <v>3.15E-2</v>
      </c>
      <c r="BL205" s="57">
        <v>3.15E-2</v>
      </c>
      <c r="BM205" s="57">
        <v>3.15E-2</v>
      </c>
      <c r="BN205" s="57">
        <v>3.15E-2</v>
      </c>
      <c r="BO205" s="57">
        <v>5.7500000000000002E-2</v>
      </c>
      <c r="BP205" s="57">
        <v>5.7500000000000002E-2</v>
      </c>
      <c r="BQ205" s="57">
        <v>5.7500000000000002E-2</v>
      </c>
      <c r="BR205" s="57">
        <v>5.7500000000000002E-2</v>
      </c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  <c r="CS205" s="57"/>
      <c r="CT205" s="57"/>
      <c r="CU205" s="57"/>
      <c r="CV205" s="57"/>
      <c r="CW205" s="57"/>
      <c r="CX205" s="57"/>
      <c r="CY205" s="57"/>
      <c r="CZ205" s="57"/>
      <c r="DA205" s="57"/>
      <c r="DB205" s="57"/>
      <c r="DC205" s="57"/>
      <c r="DD205" s="57"/>
      <c r="DE205" s="57"/>
      <c r="DF205" s="57"/>
      <c r="DG205" s="57"/>
      <c r="DH205" s="57"/>
      <c r="DI205" s="57"/>
      <c r="DJ205" s="57"/>
      <c r="DK205" s="57"/>
      <c r="DL205" s="57"/>
      <c r="DM205" s="57"/>
      <c r="DN205" s="57"/>
      <c r="DO205" s="57"/>
      <c r="DP205" s="57"/>
      <c r="DQ205" s="57"/>
      <c r="DR205" s="57"/>
      <c r="DS205" s="57"/>
      <c r="DT205" s="57"/>
      <c r="DU205" s="57"/>
      <c r="DV205" s="57"/>
      <c r="DW205" s="57"/>
      <c r="DX205" s="57"/>
      <c r="DY205" s="57"/>
      <c r="DZ205" s="57"/>
      <c r="EA205" s="57"/>
      <c r="EB205" s="57"/>
      <c r="EC205" s="57"/>
      <c r="ED205" s="57"/>
      <c r="EE205" s="57"/>
      <c r="EF205" s="57"/>
      <c r="EG205" s="57"/>
      <c r="EH205" s="57"/>
      <c r="EI205" s="57"/>
      <c r="EJ205" s="57"/>
      <c r="EK205" s="57"/>
      <c r="EL205" s="57"/>
      <c r="EM205" s="57"/>
      <c r="EN205" s="57"/>
      <c r="EO205" s="57"/>
      <c r="EP205" s="57"/>
      <c r="EQ205" s="57"/>
      <c r="ER205" s="57"/>
      <c r="ES205" s="57"/>
      <c r="ET205" s="57"/>
      <c r="EU205" s="57"/>
      <c r="EV205" s="57"/>
      <c r="EW205" s="57"/>
      <c r="EX205" s="57"/>
      <c r="EY205" s="57"/>
      <c r="EZ205" s="57"/>
      <c r="FA205" s="57"/>
      <c r="FB205" s="57"/>
      <c r="FC205" s="57"/>
      <c r="FD205" s="57"/>
      <c r="FE205" s="57"/>
      <c r="FF205" s="57"/>
      <c r="FG205" s="57"/>
      <c r="FH205" s="57"/>
      <c r="FI205" s="57"/>
      <c r="FJ205" s="57"/>
      <c r="FK205" s="57"/>
      <c r="FL205" s="57"/>
      <c r="FM205" s="57"/>
      <c r="FN205" s="57"/>
      <c r="FO205" s="57"/>
      <c r="FP205" s="57"/>
      <c r="FQ205" s="57"/>
      <c r="FR205" s="57"/>
      <c r="FS205" s="57"/>
      <c r="FT205" s="57"/>
      <c r="FU205" s="57"/>
      <c r="FV205" s="57"/>
      <c r="FW205" s="57"/>
      <c r="FX205" s="57"/>
      <c r="FY205" s="57"/>
      <c r="FZ205" s="57"/>
      <c r="GA205" s="57"/>
      <c r="GB205" s="57"/>
      <c r="GC205" s="57"/>
      <c r="GD205" s="57"/>
      <c r="GE205" s="57"/>
      <c r="GF205" s="57"/>
      <c r="GG205" s="57"/>
      <c r="GH205" s="57"/>
      <c r="GI205" s="57"/>
      <c r="GJ205" s="57"/>
      <c r="GK205" s="57"/>
      <c r="GL205" s="57"/>
      <c r="GM205" s="57"/>
      <c r="GN205" s="57"/>
      <c r="GO205" s="57"/>
      <c r="GP205" s="57"/>
      <c r="GQ205" s="57"/>
      <c r="GR205" s="57"/>
      <c r="GS205" s="57"/>
      <c r="GT205" s="57"/>
      <c r="GU205" s="57"/>
      <c r="GV205" s="57"/>
      <c r="GW205" s="57"/>
      <c r="GX205" s="57"/>
      <c r="GY205" s="57"/>
      <c r="GZ205" s="57"/>
      <c r="HA205" s="57"/>
      <c r="HB205" s="57"/>
      <c r="HC205" s="57"/>
      <c r="HD205" s="57"/>
      <c r="HE205" s="57"/>
      <c r="HF205" s="57"/>
      <c r="HG205" s="57"/>
      <c r="HH205" s="57"/>
      <c r="HI205" s="57"/>
      <c r="HJ205" s="57"/>
      <c r="HK205" s="57"/>
      <c r="HL205" s="57"/>
      <c r="HM205" s="57"/>
      <c r="HN205" s="57"/>
      <c r="HO205" s="57"/>
      <c r="HP205" s="57"/>
      <c r="HQ205" s="57"/>
      <c r="HR205" s="57"/>
      <c r="HS205" s="57"/>
      <c r="HT205" s="57"/>
      <c r="HU205" s="57"/>
      <c r="HV205" s="57"/>
      <c r="HW205" s="57"/>
      <c r="HX205" s="57"/>
      <c r="HY205" s="57"/>
      <c r="HZ205" s="57"/>
      <c r="IA205" s="57"/>
      <c r="IB205" s="57"/>
      <c r="IC205" s="57"/>
      <c r="ID205" s="57"/>
      <c r="IE205" s="57"/>
      <c r="IF205" s="57"/>
      <c r="IG205" s="57"/>
      <c r="IH205" s="57"/>
      <c r="II205" s="57"/>
      <c r="IJ205" s="57"/>
      <c r="IK205" s="57"/>
      <c r="IL205" s="57"/>
      <c r="IM205" s="57"/>
      <c r="IN205" s="57"/>
      <c r="IO205" s="57"/>
      <c r="IP205" s="57"/>
      <c r="IQ205" s="57"/>
      <c r="IR205" s="57"/>
      <c r="IS205" s="57"/>
      <c r="IT205" s="57"/>
      <c r="IU205" s="57"/>
      <c r="IV205" s="57"/>
      <c r="IW205" s="57"/>
      <c r="IX205" s="57"/>
      <c r="IY205" s="57"/>
      <c r="IZ205" s="57"/>
      <c r="JA205" s="57"/>
      <c r="JB205" s="57"/>
      <c r="JC205" s="57"/>
      <c r="JD205" s="57"/>
      <c r="JE205" s="57"/>
      <c r="JF205" s="57"/>
      <c r="JG205" s="57"/>
      <c r="JH205" s="57"/>
      <c r="JI205" s="57"/>
      <c r="JJ205" s="57"/>
      <c r="JK205" s="57"/>
      <c r="JL205" s="57"/>
      <c r="JM205" s="57"/>
      <c r="JN205" s="57"/>
      <c r="JO205" s="57"/>
      <c r="JP205" s="57"/>
      <c r="JQ205" s="57"/>
      <c r="JR205" s="57"/>
      <c r="JS205" s="57"/>
      <c r="JT205" s="57"/>
      <c r="JU205" s="57"/>
      <c r="JV205" s="57"/>
      <c r="JW205" s="57"/>
      <c r="JX205" s="57"/>
      <c r="JY205" s="57"/>
      <c r="JZ205" s="57"/>
      <c r="KA205" s="57"/>
      <c r="KB205" s="57"/>
      <c r="KC205" s="57"/>
      <c r="KD205" s="57"/>
      <c r="KE205" s="57"/>
      <c r="KF205" s="57"/>
      <c r="KG205" s="57"/>
      <c r="KH205" s="57"/>
      <c r="KI205" s="57"/>
      <c r="KJ205" s="57"/>
      <c r="KK205" s="57"/>
      <c r="KL205" s="57"/>
      <c r="KM205" s="57"/>
      <c r="KN205" s="57"/>
      <c r="KO205" s="57"/>
      <c r="KP205" s="57"/>
      <c r="KQ205" s="57"/>
      <c r="KR205" s="57"/>
      <c r="KS205" s="57"/>
      <c r="KT205" s="57"/>
      <c r="KU205" s="57"/>
      <c r="KV205" s="57"/>
      <c r="KW205" s="57"/>
      <c r="KX205" s="57"/>
      <c r="KY205" s="57"/>
      <c r="KZ205" s="57"/>
      <c r="LA205" s="57"/>
      <c r="LB205" s="57"/>
      <c r="LC205" s="57"/>
      <c r="LD205" s="57"/>
      <c r="LE205" s="57"/>
      <c r="LF205" s="57"/>
      <c r="LG205" s="57"/>
      <c r="LH205" s="57"/>
      <c r="LI205" s="57"/>
      <c r="LJ205" s="57"/>
      <c r="LK205" s="57"/>
      <c r="LL205" s="57"/>
      <c r="LM205" s="57"/>
      <c r="LN205" s="57"/>
      <c r="LO205" s="57"/>
      <c r="LP205" s="57"/>
      <c r="LQ205" s="57"/>
      <c r="LR205" s="57"/>
      <c r="LS205" s="57"/>
      <c r="LT205" s="57"/>
      <c r="LU205" s="57"/>
      <c r="LV205" s="57"/>
      <c r="LW205" s="57"/>
      <c r="LX205" s="57"/>
      <c r="LY205" s="57"/>
      <c r="LZ205" s="57"/>
      <c r="MA205" s="57"/>
      <c r="MB205" s="57"/>
      <c r="MC205" s="57"/>
      <c r="MD205" s="57"/>
      <c r="ME205" s="57"/>
      <c r="MF205" s="57"/>
      <c r="MG205" s="57"/>
      <c r="MH205" s="57"/>
      <c r="MI205" s="57"/>
      <c r="MJ205" s="57"/>
      <c r="MK205" s="57"/>
      <c r="ML205" s="57"/>
      <c r="MM205" s="57"/>
      <c r="MN205" s="57"/>
      <c r="MO205" s="57"/>
      <c r="MP205" s="57"/>
      <c r="MQ205" s="57"/>
      <c r="MR205" s="57"/>
      <c r="MS205" s="57"/>
      <c r="MT205" s="57"/>
      <c r="MU205" s="57"/>
      <c r="MV205" s="57"/>
      <c r="MW205" s="57"/>
      <c r="MX205" s="57"/>
      <c r="MY205" s="57"/>
      <c r="MZ205" s="57"/>
      <c r="NA205" s="57"/>
      <c r="NB205" s="57"/>
      <c r="NC205" s="57"/>
      <c r="ND205" s="57"/>
      <c r="NE205" s="57"/>
      <c r="NF205" s="57"/>
      <c r="NG205" s="57"/>
      <c r="NH205" s="57"/>
      <c r="NI205" s="57"/>
      <c r="NJ205" s="57"/>
      <c r="NK205" s="57"/>
      <c r="NL205" s="57"/>
      <c r="NM205" s="57"/>
      <c r="NN205" s="57"/>
      <c r="NO205" s="57"/>
      <c r="NP205" s="57"/>
      <c r="NQ205" s="57"/>
      <c r="NR205" s="57"/>
      <c r="NS205" s="57"/>
      <c r="NT205" s="57"/>
      <c r="NU205" s="57"/>
      <c r="NV205" s="57"/>
      <c r="NW205" s="57"/>
      <c r="NX205" s="57"/>
      <c r="NY205" s="57"/>
      <c r="NZ205" s="57"/>
      <c r="OA205" s="57"/>
      <c r="OB205" s="57"/>
      <c r="OC205" s="57"/>
      <c r="OD205" s="57"/>
      <c r="OE205" s="57"/>
      <c r="OF205" s="57"/>
      <c r="OG205" s="57"/>
      <c r="OH205" s="57"/>
      <c r="OI205" s="57"/>
      <c r="OJ205" s="57"/>
      <c r="OK205" s="57"/>
      <c r="OL205" s="57"/>
      <c r="OM205" s="57"/>
      <c r="ON205" s="57"/>
      <c r="OO205" s="57"/>
      <c r="OP205" s="57"/>
      <c r="OQ205" s="57"/>
      <c r="OR205" s="57"/>
      <c r="OS205" s="57"/>
      <c r="OT205" s="57"/>
      <c r="OU205" s="57"/>
      <c r="OV205" s="57"/>
      <c r="OW205" s="57"/>
      <c r="OX205" s="57"/>
      <c r="OY205" s="57"/>
      <c r="OZ205" s="57"/>
      <c r="PA205" s="57"/>
      <c r="PB205" s="57"/>
      <c r="PC205" s="57"/>
      <c r="PD205" s="57"/>
      <c r="PE205" s="57"/>
      <c r="PF205" s="57"/>
      <c r="PG205" s="57"/>
      <c r="PH205" s="57"/>
      <c r="PI205" s="57"/>
      <c r="PJ205" s="57"/>
      <c r="PK205" s="57"/>
      <c r="PL205" s="57"/>
      <c r="PM205" s="57"/>
      <c r="PN205" s="57"/>
      <c r="PO205" s="57"/>
      <c r="PP205" s="57"/>
      <c r="PQ205" s="57"/>
      <c r="PR205" s="57"/>
      <c r="PS205" s="57"/>
      <c r="PT205" s="57"/>
      <c r="PU205" s="57"/>
      <c r="PV205" s="57"/>
      <c r="PW205" s="57"/>
      <c r="PX205" s="57"/>
      <c r="PY205" s="57"/>
      <c r="PZ205" s="57"/>
      <c r="QA205" s="57"/>
      <c r="QB205" s="57"/>
      <c r="QC205" s="57"/>
      <c r="QD205" s="57"/>
      <c r="QE205" s="57"/>
      <c r="QF205" s="57"/>
      <c r="QG205" s="57"/>
      <c r="QH205" s="57"/>
      <c r="QI205" s="57"/>
      <c r="QJ205" s="57"/>
      <c r="QK205" s="57"/>
      <c r="QL205" s="57"/>
      <c r="QM205" s="57"/>
      <c r="QN205" s="57"/>
      <c r="QO205" s="57"/>
      <c r="QP205" s="57"/>
      <c r="QQ205" s="57"/>
      <c r="QR205" s="57"/>
      <c r="QS205" s="57"/>
      <c r="QT205" s="57"/>
      <c r="QU205" s="57"/>
      <c r="QV205" s="57"/>
      <c r="QW205" s="57"/>
      <c r="QX205" s="57"/>
      <c r="QY205" s="57"/>
      <c r="QZ205" s="57"/>
      <c r="RA205" s="57"/>
      <c r="RB205" s="57"/>
      <c r="RC205" s="57"/>
      <c r="RD205" s="57"/>
      <c r="RE205" s="57"/>
      <c r="RF205" s="57"/>
      <c r="RG205" s="57"/>
      <c r="RH205" s="57"/>
      <c r="RI205" s="57"/>
      <c r="RJ205" s="57"/>
      <c r="RK205" s="57"/>
      <c r="RL205" s="57"/>
      <c r="RM205" s="57"/>
      <c r="RN205" s="57"/>
      <c r="RO205" s="57"/>
      <c r="RP205" s="57"/>
      <c r="RQ205" s="57"/>
      <c r="RR205" s="57"/>
      <c r="RS205" s="57"/>
      <c r="RT205" s="57"/>
      <c r="RU205" s="57"/>
      <c r="RV205" s="57"/>
      <c r="RW205" s="57"/>
      <c r="RX205" s="57"/>
      <c r="RY205" s="57"/>
      <c r="RZ205" s="57"/>
      <c r="SA205" s="57"/>
      <c r="SB205" s="57"/>
      <c r="SC205" s="57"/>
      <c r="SD205" s="57"/>
      <c r="SE205" s="57"/>
      <c r="SF205" s="57"/>
      <c r="SG205" s="57"/>
      <c r="SH205" s="57"/>
      <c r="SI205" s="57"/>
      <c r="SJ205" s="57"/>
      <c r="SK205" s="57"/>
      <c r="SL205" s="57"/>
      <c r="SM205" s="57"/>
      <c r="SN205" s="57"/>
      <c r="SO205" s="57"/>
      <c r="SP205" s="57"/>
      <c r="SQ205" s="57"/>
      <c r="SR205" s="57"/>
      <c r="SS205" s="57"/>
      <c r="ST205" s="57"/>
      <c r="SU205" s="57"/>
      <c r="SV205" s="57"/>
      <c r="SW205" s="57"/>
      <c r="SX205" s="57"/>
      <c r="SY205" s="57"/>
      <c r="SZ205" s="57"/>
      <c r="TA205" s="57"/>
      <c r="TB205" s="57"/>
      <c r="TC205" s="57"/>
      <c r="TD205" s="57"/>
      <c r="TE205" s="57"/>
      <c r="TF205" s="57"/>
      <c r="TG205" s="57"/>
      <c r="TH205" s="57"/>
      <c r="TI205" s="57"/>
      <c r="TJ205" s="57"/>
      <c r="TK205" s="57"/>
      <c r="TL205" s="57"/>
      <c r="TM205" s="57"/>
      <c r="TN205" s="57"/>
      <c r="TO205" s="57"/>
      <c r="TP205" s="57"/>
      <c r="TQ205" s="57"/>
      <c r="TR205" s="57"/>
      <c r="TS205" s="57"/>
      <c r="TT205" s="57"/>
      <c r="TU205" s="57"/>
      <c r="TV205" s="57"/>
      <c r="TW205" s="57"/>
      <c r="TX205" s="57"/>
      <c r="TY205" s="57"/>
      <c r="TZ205" s="57"/>
      <c r="UA205" s="57"/>
      <c r="UB205" s="57"/>
      <c r="UC205" s="57"/>
      <c r="UD205" s="57"/>
      <c r="UE205" s="57"/>
      <c r="UF205" s="57"/>
      <c r="UG205" s="57"/>
      <c r="UH205" s="57"/>
      <c r="UI205" s="57"/>
      <c r="UJ205" s="57"/>
      <c r="UK205" s="57"/>
      <c r="UL205" s="57"/>
      <c r="UM205" s="57"/>
      <c r="UN205" s="57"/>
      <c r="UO205" s="57"/>
      <c r="UP205" s="57"/>
      <c r="UQ205" s="57"/>
      <c r="UR205" s="57"/>
      <c r="US205" s="57"/>
      <c r="UT205" s="57"/>
      <c r="UU205" s="57"/>
      <c r="UV205" s="57"/>
      <c r="UW205" s="57"/>
      <c r="UX205" s="57"/>
      <c r="UY205" s="57"/>
      <c r="UZ205" s="57"/>
      <c r="VA205" s="57"/>
      <c r="VB205" s="57"/>
      <c r="VC205" s="57"/>
      <c r="VD205" s="57"/>
      <c r="VE205" s="57"/>
      <c r="VF205" s="57"/>
      <c r="VG205" s="57"/>
      <c r="VH205" s="57"/>
      <c r="VI205" s="57"/>
      <c r="VJ205" s="57"/>
      <c r="VK205" s="57"/>
      <c r="VL205" s="57"/>
      <c r="VM205" s="57"/>
      <c r="VN205" s="57"/>
      <c r="VO205" s="57"/>
      <c r="VP205" s="57"/>
      <c r="VQ205" s="57"/>
      <c r="VR205" s="57"/>
      <c r="VS205" s="57"/>
      <c r="VT205" s="57"/>
      <c r="VU205" s="57"/>
      <c r="VV205" s="57"/>
      <c r="VW205" s="57"/>
      <c r="VX205" s="57"/>
      <c r="VY205" s="57"/>
      <c r="VZ205" s="57"/>
      <c r="WA205" s="57"/>
      <c r="WB205" s="57"/>
      <c r="WC205" s="57"/>
      <c r="WD205" s="57"/>
      <c r="WE205" s="57"/>
      <c r="WF205" s="57"/>
      <c r="WG205" s="57"/>
      <c r="WH205" s="57"/>
      <c r="WI205" s="57"/>
      <c r="WJ205" s="57"/>
      <c r="WK205" s="57"/>
      <c r="WL205" s="57"/>
      <c r="WM205" s="57"/>
      <c r="WN205" s="57"/>
      <c r="WO205" s="57"/>
      <c r="WP205" s="57"/>
      <c r="WQ205" s="57"/>
      <c r="WR205" s="57"/>
      <c r="WS205" s="57"/>
      <c r="WT205" s="57"/>
      <c r="WU205" s="57"/>
      <c r="WV205" s="57"/>
      <c r="WW205" s="57"/>
      <c r="WX205" s="57"/>
      <c r="WY205" s="57"/>
      <c r="WZ205" s="57"/>
      <c r="XA205" s="57"/>
      <c r="XB205" s="57"/>
      <c r="XC205" s="57"/>
      <c r="XD205" s="57"/>
      <c r="XE205" s="57"/>
      <c r="XF205" s="57"/>
      <c r="XG205" s="57"/>
      <c r="XH205" s="57"/>
      <c r="XI205" s="57"/>
      <c r="XJ205" s="57"/>
      <c r="XK205" s="57"/>
      <c r="XL205" s="57"/>
      <c r="XM205" s="57"/>
      <c r="XN205" s="57"/>
      <c r="XO205" s="57"/>
      <c r="XP205" s="57"/>
      <c r="XQ205" s="57"/>
      <c r="XR205" s="57"/>
      <c r="XS205" s="57"/>
      <c r="XT205" s="57"/>
      <c r="XU205" s="57"/>
      <c r="XV205" s="57"/>
      <c r="XW205" s="57"/>
      <c r="XX205" s="57"/>
      <c r="XY205" s="57"/>
      <c r="XZ205" s="57"/>
      <c r="YA205" s="57"/>
      <c r="YB205" s="57"/>
      <c r="YC205" s="57"/>
      <c r="YD205" s="57"/>
      <c r="YE205" s="57"/>
      <c r="YF205" s="57"/>
      <c r="YG205" s="57"/>
      <c r="YH205" s="57"/>
      <c r="YI205" s="57"/>
      <c r="YJ205" s="57"/>
      <c r="YK205" s="57"/>
      <c r="YL205" s="57"/>
      <c r="YM205" s="57"/>
      <c r="YN205" s="57"/>
      <c r="YO205" s="57"/>
      <c r="YP205" s="57"/>
      <c r="YQ205" s="57"/>
      <c r="YR205" s="57"/>
      <c r="YS205" s="57"/>
      <c r="YT205" s="57"/>
      <c r="YU205" s="57"/>
      <c r="YV205" s="57"/>
      <c r="YW205" s="57"/>
      <c r="YX205" s="57"/>
      <c r="YY205" s="57"/>
    </row>
    <row r="206" spans="2:675" x14ac:dyDescent="0.25">
      <c r="C206" s="57">
        <f t="shared" si="6"/>
        <v>204</v>
      </c>
      <c r="D206" s="57"/>
      <c r="E206" s="57"/>
      <c r="F206" s="57">
        <f t="shared" ca="1" si="7"/>
        <v>0</v>
      </c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>
        <v>0</v>
      </c>
      <c r="V206" s="57">
        <v>0</v>
      </c>
      <c r="W206" s="57">
        <v>0</v>
      </c>
      <c r="X206" s="57"/>
      <c r="Y206" s="57"/>
      <c r="Z206" s="57">
        <v>0</v>
      </c>
      <c r="AA206" s="57">
        <v>0</v>
      </c>
      <c r="AB206" s="57">
        <v>0</v>
      </c>
      <c r="AC206" s="57">
        <v>0</v>
      </c>
      <c r="AD206" s="57">
        <v>0</v>
      </c>
      <c r="AE206" s="57"/>
      <c r="AF206" s="57">
        <v>0</v>
      </c>
      <c r="AG206" s="57">
        <v>0</v>
      </c>
      <c r="AH206" s="57">
        <v>0</v>
      </c>
      <c r="AI206" s="57">
        <v>0</v>
      </c>
      <c r="AJ206" s="57">
        <v>0</v>
      </c>
      <c r="AK206" s="57">
        <v>0</v>
      </c>
      <c r="AL206" s="57">
        <v>0</v>
      </c>
      <c r="AM206" s="57">
        <v>0</v>
      </c>
      <c r="AN206" s="57">
        <v>0</v>
      </c>
      <c r="AO206" s="57">
        <v>0</v>
      </c>
      <c r="AP206" s="57">
        <v>0</v>
      </c>
      <c r="AQ206" s="57">
        <v>0</v>
      </c>
      <c r="AR206" s="57">
        <v>0</v>
      </c>
      <c r="AS206" s="57"/>
      <c r="AT206" s="57">
        <v>0</v>
      </c>
      <c r="AU206" s="57">
        <v>0</v>
      </c>
      <c r="AV206" s="57">
        <v>0</v>
      </c>
      <c r="AW206" s="57">
        <v>0</v>
      </c>
      <c r="AX206" s="57">
        <v>0</v>
      </c>
      <c r="AY206" s="57">
        <v>0</v>
      </c>
      <c r="AZ206" s="57">
        <v>0</v>
      </c>
      <c r="BA206" s="57">
        <v>0</v>
      </c>
      <c r="BB206" s="57">
        <v>0</v>
      </c>
      <c r="BC206" s="57">
        <v>0</v>
      </c>
      <c r="BD206" s="57">
        <v>0</v>
      </c>
      <c r="BE206" s="57">
        <v>0</v>
      </c>
      <c r="BF206" s="57">
        <v>0</v>
      </c>
      <c r="BG206" s="57">
        <v>0</v>
      </c>
      <c r="BH206" s="57">
        <v>0</v>
      </c>
      <c r="BI206" s="57">
        <v>0</v>
      </c>
      <c r="BJ206" s="57"/>
      <c r="BK206" s="57"/>
      <c r="BL206" s="57">
        <v>0</v>
      </c>
      <c r="BM206" s="57">
        <v>0</v>
      </c>
      <c r="BN206" s="57">
        <v>0</v>
      </c>
      <c r="BO206" s="57">
        <v>0</v>
      </c>
      <c r="BP206" s="57">
        <v>0</v>
      </c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7"/>
      <c r="CX206" s="57"/>
      <c r="CY206" s="57"/>
      <c r="CZ206" s="57"/>
      <c r="DA206" s="57"/>
      <c r="DB206" s="57"/>
      <c r="DC206" s="57"/>
      <c r="DD206" s="57"/>
      <c r="DE206" s="57"/>
      <c r="DF206" s="57"/>
      <c r="DG206" s="57"/>
      <c r="DH206" s="57"/>
      <c r="DI206" s="57"/>
      <c r="DJ206" s="57"/>
      <c r="DK206" s="57"/>
      <c r="DL206" s="57"/>
      <c r="DM206" s="57"/>
      <c r="DN206" s="57"/>
      <c r="DO206" s="57"/>
      <c r="DP206" s="57"/>
      <c r="DQ206" s="57"/>
      <c r="DR206" s="57"/>
      <c r="DS206" s="57"/>
      <c r="DT206" s="57"/>
      <c r="DU206" s="57"/>
      <c r="DV206" s="57"/>
      <c r="DW206" s="57"/>
      <c r="DX206" s="57"/>
      <c r="DY206" s="57"/>
      <c r="DZ206" s="57"/>
      <c r="EA206" s="57"/>
      <c r="EB206" s="57"/>
      <c r="EC206" s="57"/>
      <c r="ED206" s="57"/>
      <c r="EE206" s="57"/>
      <c r="EF206" s="57"/>
      <c r="EG206" s="57"/>
      <c r="EH206" s="57"/>
      <c r="EI206" s="57"/>
      <c r="EJ206" s="57"/>
      <c r="EK206" s="57"/>
      <c r="EL206" s="57"/>
      <c r="EM206" s="57"/>
      <c r="EN206" s="57"/>
      <c r="EO206" s="57"/>
      <c r="EP206" s="57"/>
      <c r="EQ206" s="57"/>
      <c r="ER206" s="57"/>
      <c r="ES206" s="57"/>
      <c r="ET206" s="57"/>
      <c r="EU206" s="57"/>
      <c r="EV206" s="57"/>
      <c r="EW206" s="57"/>
      <c r="EX206" s="57"/>
      <c r="EY206" s="57"/>
      <c r="EZ206" s="57"/>
      <c r="FA206" s="57"/>
      <c r="FB206" s="57"/>
      <c r="FC206" s="57"/>
      <c r="FD206" s="57"/>
      <c r="FE206" s="57"/>
      <c r="FF206" s="57"/>
      <c r="FG206" s="57"/>
      <c r="FH206" s="57"/>
      <c r="FI206" s="57"/>
      <c r="FJ206" s="57"/>
      <c r="FK206" s="57"/>
      <c r="FL206" s="57"/>
      <c r="FM206" s="57"/>
      <c r="FN206" s="57"/>
      <c r="FO206" s="57"/>
      <c r="FP206" s="57"/>
      <c r="FQ206" s="57"/>
      <c r="FR206" s="57"/>
      <c r="FS206" s="57"/>
      <c r="FT206" s="57"/>
      <c r="FU206" s="57"/>
      <c r="FV206" s="57"/>
      <c r="FW206" s="57"/>
      <c r="FX206" s="57"/>
      <c r="FY206" s="57"/>
      <c r="FZ206" s="57"/>
      <c r="GA206" s="57"/>
      <c r="GB206" s="57"/>
      <c r="GC206" s="57"/>
      <c r="GD206" s="57"/>
      <c r="GE206" s="57"/>
      <c r="GF206" s="57"/>
      <c r="GG206" s="57"/>
      <c r="GH206" s="57"/>
      <c r="GI206" s="57"/>
      <c r="GJ206" s="57"/>
      <c r="GK206" s="57"/>
      <c r="GL206" s="57"/>
      <c r="GM206" s="57"/>
      <c r="GN206" s="57"/>
      <c r="GO206" s="57"/>
      <c r="GP206" s="57"/>
      <c r="GQ206" s="57"/>
      <c r="GR206" s="57"/>
      <c r="GS206" s="57"/>
      <c r="GT206" s="57"/>
      <c r="GU206" s="57"/>
      <c r="GV206" s="57"/>
      <c r="GW206" s="57"/>
      <c r="GX206" s="57"/>
      <c r="GY206" s="57"/>
      <c r="GZ206" s="57"/>
      <c r="HA206" s="57"/>
      <c r="HB206" s="57"/>
      <c r="HC206" s="57"/>
      <c r="HD206" s="57"/>
      <c r="HE206" s="57"/>
      <c r="HF206" s="57"/>
      <c r="HG206" s="57"/>
      <c r="HH206" s="57"/>
      <c r="HI206" s="57"/>
      <c r="HJ206" s="57"/>
      <c r="HK206" s="57"/>
      <c r="HL206" s="57"/>
      <c r="HM206" s="57"/>
      <c r="HN206" s="57"/>
      <c r="HO206" s="57"/>
      <c r="HP206" s="57"/>
      <c r="HQ206" s="57"/>
      <c r="HR206" s="57"/>
      <c r="HS206" s="57"/>
      <c r="HT206" s="57"/>
      <c r="HU206" s="57"/>
      <c r="HV206" s="57"/>
      <c r="HW206" s="57"/>
      <c r="HX206" s="57"/>
      <c r="HY206" s="57"/>
      <c r="HZ206" s="57"/>
      <c r="IA206" s="57"/>
      <c r="IB206" s="57"/>
      <c r="IC206" s="57"/>
      <c r="ID206" s="57"/>
      <c r="IE206" s="57"/>
      <c r="IF206" s="57"/>
      <c r="IG206" s="57"/>
      <c r="IH206" s="57"/>
      <c r="II206" s="57"/>
      <c r="IJ206" s="57"/>
      <c r="IK206" s="57"/>
      <c r="IL206" s="57"/>
      <c r="IM206" s="57"/>
      <c r="IN206" s="57"/>
      <c r="IO206" s="57"/>
      <c r="IP206" s="57"/>
      <c r="IQ206" s="57"/>
      <c r="IR206" s="57"/>
      <c r="IS206" s="57"/>
      <c r="IT206" s="57"/>
      <c r="IU206" s="57"/>
      <c r="IV206" s="57"/>
      <c r="IW206" s="57"/>
      <c r="IX206" s="57"/>
      <c r="IY206" s="57"/>
      <c r="IZ206" s="57"/>
      <c r="JA206" s="57"/>
      <c r="JB206" s="57"/>
      <c r="JC206" s="57"/>
      <c r="JD206" s="57"/>
      <c r="JE206" s="57"/>
      <c r="JF206" s="57"/>
      <c r="JG206" s="57"/>
      <c r="JH206" s="57"/>
      <c r="JI206" s="57"/>
      <c r="JJ206" s="57"/>
      <c r="JK206" s="57"/>
      <c r="JL206" s="57"/>
      <c r="JM206" s="57"/>
      <c r="JN206" s="57"/>
      <c r="JO206" s="57"/>
      <c r="JP206" s="57"/>
      <c r="JQ206" s="57"/>
      <c r="JR206" s="57"/>
      <c r="JS206" s="57"/>
      <c r="JT206" s="57"/>
      <c r="JU206" s="57"/>
      <c r="JV206" s="57"/>
      <c r="JW206" s="57"/>
      <c r="JX206" s="57"/>
      <c r="JY206" s="57"/>
      <c r="JZ206" s="57"/>
      <c r="KA206" s="57"/>
      <c r="KB206" s="57"/>
      <c r="KC206" s="57"/>
      <c r="KD206" s="57"/>
      <c r="KE206" s="57"/>
      <c r="KF206" s="57"/>
      <c r="KG206" s="57"/>
      <c r="KH206" s="57"/>
      <c r="KI206" s="57"/>
      <c r="KJ206" s="57"/>
      <c r="KK206" s="57"/>
      <c r="KL206" s="57"/>
      <c r="KM206" s="57"/>
      <c r="KN206" s="57"/>
      <c r="KO206" s="57"/>
      <c r="KP206" s="57"/>
      <c r="KQ206" s="57"/>
      <c r="KR206" s="57"/>
      <c r="KS206" s="57"/>
      <c r="KT206" s="57"/>
      <c r="KU206" s="57"/>
      <c r="KV206" s="57"/>
      <c r="KW206" s="57"/>
      <c r="KX206" s="57"/>
      <c r="KY206" s="57"/>
      <c r="KZ206" s="57"/>
      <c r="LA206" s="57"/>
      <c r="LB206" s="57"/>
      <c r="LC206" s="57"/>
      <c r="LD206" s="57"/>
      <c r="LE206" s="57"/>
      <c r="LF206" s="57"/>
      <c r="LG206" s="57"/>
      <c r="LH206" s="57"/>
      <c r="LI206" s="57"/>
      <c r="LJ206" s="57"/>
      <c r="LK206" s="57"/>
      <c r="LL206" s="57"/>
      <c r="LM206" s="57"/>
      <c r="LN206" s="57"/>
      <c r="LO206" s="57"/>
      <c r="LP206" s="57"/>
      <c r="LQ206" s="57"/>
      <c r="LR206" s="57"/>
      <c r="LS206" s="57"/>
      <c r="LT206" s="57"/>
      <c r="LU206" s="57"/>
      <c r="LV206" s="57"/>
      <c r="LW206" s="57"/>
      <c r="LX206" s="57"/>
      <c r="LY206" s="57"/>
      <c r="LZ206" s="57"/>
      <c r="MA206" s="57"/>
      <c r="MB206" s="57"/>
      <c r="MC206" s="57"/>
      <c r="MD206" s="57"/>
      <c r="ME206" s="57"/>
      <c r="MF206" s="57"/>
      <c r="MG206" s="57"/>
      <c r="MH206" s="57"/>
      <c r="MI206" s="57"/>
      <c r="MJ206" s="57"/>
      <c r="MK206" s="57"/>
      <c r="ML206" s="57"/>
      <c r="MM206" s="57"/>
      <c r="MN206" s="57"/>
      <c r="MO206" s="57"/>
      <c r="MP206" s="57"/>
      <c r="MQ206" s="57"/>
      <c r="MR206" s="57"/>
      <c r="MS206" s="57"/>
      <c r="MT206" s="57"/>
      <c r="MU206" s="57"/>
      <c r="MV206" s="57"/>
      <c r="MW206" s="57"/>
      <c r="MX206" s="57"/>
      <c r="MY206" s="57"/>
      <c r="MZ206" s="57"/>
      <c r="NA206" s="57"/>
      <c r="NB206" s="57"/>
      <c r="NC206" s="57"/>
      <c r="ND206" s="57"/>
      <c r="NE206" s="57"/>
      <c r="NF206" s="57"/>
      <c r="NG206" s="57"/>
      <c r="NH206" s="57"/>
      <c r="NI206" s="57"/>
      <c r="NJ206" s="57"/>
      <c r="NK206" s="57"/>
      <c r="NL206" s="57"/>
      <c r="NM206" s="57"/>
      <c r="NN206" s="57"/>
      <c r="NO206" s="57"/>
      <c r="NP206" s="57"/>
      <c r="NQ206" s="57"/>
      <c r="NR206" s="57"/>
      <c r="NS206" s="57"/>
      <c r="NT206" s="57"/>
      <c r="NU206" s="57"/>
      <c r="NV206" s="57"/>
      <c r="NW206" s="57"/>
      <c r="NX206" s="57"/>
      <c r="NY206" s="57"/>
      <c r="NZ206" s="57"/>
      <c r="OA206" s="57"/>
      <c r="OB206" s="57"/>
      <c r="OC206" s="57"/>
      <c r="OD206" s="57"/>
      <c r="OE206" s="57"/>
      <c r="OF206" s="57"/>
      <c r="OG206" s="57"/>
      <c r="OH206" s="57"/>
      <c r="OI206" s="57"/>
      <c r="OJ206" s="57"/>
      <c r="OK206" s="57"/>
      <c r="OL206" s="57"/>
      <c r="OM206" s="57"/>
      <c r="ON206" s="57"/>
      <c r="OO206" s="57"/>
      <c r="OP206" s="57"/>
      <c r="OQ206" s="57"/>
      <c r="OR206" s="57"/>
      <c r="OS206" s="57"/>
      <c r="OT206" s="57"/>
      <c r="OU206" s="57"/>
      <c r="OV206" s="57"/>
      <c r="OW206" s="57"/>
      <c r="OX206" s="57"/>
      <c r="OY206" s="57"/>
      <c r="OZ206" s="57"/>
      <c r="PA206" s="57"/>
      <c r="PB206" s="57"/>
      <c r="PC206" s="57"/>
      <c r="PD206" s="57"/>
      <c r="PE206" s="57"/>
      <c r="PF206" s="57"/>
      <c r="PG206" s="57"/>
      <c r="PH206" s="57"/>
      <c r="PI206" s="57"/>
      <c r="PJ206" s="57"/>
      <c r="PK206" s="57"/>
      <c r="PL206" s="57"/>
      <c r="PM206" s="57"/>
      <c r="PN206" s="57"/>
      <c r="PO206" s="57"/>
      <c r="PP206" s="57"/>
      <c r="PQ206" s="57"/>
      <c r="PR206" s="57"/>
      <c r="PS206" s="57"/>
      <c r="PT206" s="57"/>
      <c r="PU206" s="57"/>
      <c r="PV206" s="57"/>
      <c r="PW206" s="57"/>
      <c r="PX206" s="57"/>
      <c r="PY206" s="57"/>
      <c r="PZ206" s="57"/>
      <c r="QA206" s="57"/>
      <c r="QB206" s="57"/>
      <c r="QC206" s="57"/>
      <c r="QD206" s="57"/>
      <c r="QE206" s="57"/>
      <c r="QF206" s="57"/>
      <c r="QG206" s="57"/>
      <c r="QH206" s="57"/>
      <c r="QI206" s="57"/>
      <c r="QJ206" s="57"/>
      <c r="QK206" s="57"/>
      <c r="QL206" s="57"/>
      <c r="QM206" s="57"/>
      <c r="QN206" s="57"/>
      <c r="QO206" s="57"/>
      <c r="QP206" s="57"/>
      <c r="QQ206" s="57"/>
      <c r="QR206" s="57"/>
      <c r="QS206" s="57"/>
      <c r="QT206" s="57"/>
      <c r="QU206" s="57"/>
      <c r="QV206" s="57"/>
      <c r="QW206" s="57"/>
      <c r="QX206" s="57"/>
      <c r="QY206" s="57"/>
      <c r="QZ206" s="57"/>
      <c r="RA206" s="57"/>
      <c r="RB206" s="57"/>
      <c r="RC206" s="57"/>
      <c r="RD206" s="57"/>
      <c r="RE206" s="57"/>
      <c r="RF206" s="57"/>
      <c r="RG206" s="57"/>
      <c r="RH206" s="57"/>
      <c r="RI206" s="57"/>
      <c r="RJ206" s="57"/>
      <c r="RK206" s="57"/>
      <c r="RL206" s="57"/>
      <c r="RM206" s="57"/>
      <c r="RN206" s="57"/>
      <c r="RO206" s="57"/>
      <c r="RP206" s="57"/>
      <c r="RQ206" s="57"/>
      <c r="RR206" s="57"/>
      <c r="RS206" s="57"/>
      <c r="RT206" s="57"/>
      <c r="RU206" s="57"/>
      <c r="RV206" s="57"/>
      <c r="RW206" s="57"/>
      <c r="RX206" s="57"/>
      <c r="RY206" s="57"/>
      <c r="RZ206" s="57"/>
      <c r="SA206" s="57"/>
      <c r="SB206" s="57"/>
      <c r="SC206" s="57"/>
      <c r="SD206" s="57"/>
      <c r="SE206" s="57"/>
      <c r="SF206" s="57"/>
      <c r="SG206" s="57"/>
      <c r="SH206" s="57"/>
      <c r="SI206" s="57"/>
      <c r="SJ206" s="57"/>
      <c r="SK206" s="57"/>
      <c r="SL206" s="57"/>
      <c r="SM206" s="57"/>
      <c r="SN206" s="57"/>
      <c r="SO206" s="57"/>
      <c r="SP206" s="57"/>
      <c r="SQ206" s="57"/>
      <c r="SR206" s="57"/>
      <c r="SS206" s="57"/>
      <c r="ST206" s="57"/>
      <c r="SU206" s="57"/>
      <c r="SV206" s="57"/>
      <c r="SW206" s="57"/>
      <c r="SX206" s="57"/>
      <c r="SY206" s="57"/>
      <c r="SZ206" s="57"/>
      <c r="TA206" s="57"/>
      <c r="TB206" s="57"/>
      <c r="TC206" s="57"/>
      <c r="TD206" s="57"/>
      <c r="TE206" s="57"/>
      <c r="TF206" s="57"/>
      <c r="TG206" s="57"/>
      <c r="TH206" s="57"/>
      <c r="TI206" s="57"/>
      <c r="TJ206" s="57"/>
      <c r="TK206" s="57"/>
      <c r="TL206" s="57"/>
      <c r="TM206" s="57"/>
      <c r="TN206" s="57"/>
      <c r="TO206" s="57"/>
      <c r="TP206" s="57"/>
      <c r="TQ206" s="57"/>
      <c r="TR206" s="57"/>
      <c r="TS206" s="57"/>
      <c r="TT206" s="57"/>
      <c r="TU206" s="57"/>
      <c r="TV206" s="57"/>
      <c r="TW206" s="57"/>
      <c r="TX206" s="57"/>
      <c r="TY206" s="57"/>
      <c r="TZ206" s="57"/>
      <c r="UA206" s="57"/>
      <c r="UB206" s="57"/>
      <c r="UC206" s="57"/>
      <c r="UD206" s="57"/>
      <c r="UE206" s="57"/>
      <c r="UF206" s="57"/>
      <c r="UG206" s="57"/>
      <c r="UH206" s="57"/>
      <c r="UI206" s="57"/>
      <c r="UJ206" s="57"/>
      <c r="UK206" s="57"/>
      <c r="UL206" s="57"/>
      <c r="UM206" s="57"/>
      <c r="UN206" s="57"/>
      <c r="UO206" s="57"/>
      <c r="UP206" s="57"/>
      <c r="UQ206" s="57"/>
      <c r="UR206" s="57"/>
      <c r="US206" s="57"/>
      <c r="UT206" s="57"/>
      <c r="UU206" s="57"/>
      <c r="UV206" s="57"/>
      <c r="UW206" s="57"/>
      <c r="UX206" s="57"/>
      <c r="UY206" s="57"/>
      <c r="UZ206" s="57"/>
      <c r="VA206" s="57"/>
      <c r="VB206" s="57"/>
      <c r="VC206" s="57"/>
      <c r="VD206" s="57"/>
      <c r="VE206" s="57"/>
      <c r="VF206" s="57"/>
      <c r="VG206" s="57"/>
      <c r="VH206" s="57"/>
      <c r="VI206" s="57"/>
      <c r="VJ206" s="57"/>
      <c r="VK206" s="57"/>
      <c r="VL206" s="57"/>
      <c r="VM206" s="57"/>
      <c r="VN206" s="57"/>
      <c r="VO206" s="57"/>
      <c r="VP206" s="57"/>
      <c r="VQ206" s="57"/>
      <c r="VR206" s="57"/>
      <c r="VS206" s="57"/>
      <c r="VT206" s="57"/>
      <c r="VU206" s="57"/>
      <c r="VV206" s="57"/>
      <c r="VW206" s="57"/>
      <c r="VX206" s="57"/>
      <c r="VY206" s="57"/>
      <c r="VZ206" s="57"/>
      <c r="WA206" s="57"/>
      <c r="WB206" s="57"/>
      <c r="WC206" s="57"/>
      <c r="WD206" s="57"/>
      <c r="WE206" s="57"/>
      <c r="WF206" s="57"/>
      <c r="WG206" s="57"/>
      <c r="WH206" s="57"/>
      <c r="WI206" s="57"/>
      <c r="WJ206" s="57"/>
      <c r="WK206" s="57"/>
      <c r="WL206" s="57"/>
      <c r="WM206" s="57"/>
      <c r="WN206" s="57"/>
      <c r="WO206" s="57"/>
      <c r="WP206" s="57"/>
      <c r="WQ206" s="57"/>
      <c r="WR206" s="57"/>
      <c r="WS206" s="57"/>
      <c r="WT206" s="57"/>
      <c r="WU206" s="57"/>
      <c r="WV206" s="57"/>
      <c r="WW206" s="57"/>
      <c r="WX206" s="57"/>
      <c r="WY206" s="57"/>
      <c r="WZ206" s="57"/>
      <c r="XA206" s="57"/>
      <c r="XB206" s="57"/>
      <c r="XC206" s="57"/>
      <c r="XD206" s="57"/>
      <c r="XE206" s="57"/>
      <c r="XF206" s="57"/>
      <c r="XG206" s="57"/>
      <c r="XH206" s="57"/>
      <c r="XI206" s="57"/>
      <c r="XJ206" s="57"/>
      <c r="XK206" s="57"/>
      <c r="XL206" s="57"/>
      <c r="XM206" s="57"/>
      <c r="XN206" s="57"/>
      <c r="XO206" s="57"/>
      <c r="XP206" s="57"/>
      <c r="XQ206" s="57"/>
      <c r="XR206" s="57"/>
      <c r="XS206" s="57"/>
      <c r="XT206" s="57"/>
      <c r="XU206" s="57"/>
      <c r="XV206" s="57"/>
      <c r="XW206" s="57"/>
      <c r="XX206" s="57"/>
      <c r="XY206" s="57"/>
      <c r="XZ206" s="57"/>
      <c r="YA206" s="57"/>
      <c r="YB206" s="57"/>
      <c r="YC206" s="57"/>
      <c r="YD206" s="57"/>
      <c r="YE206" s="57"/>
      <c r="YF206" s="57"/>
      <c r="YG206" s="57"/>
      <c r="YH206" s="57"/>
      <c r="YI206" s="57"/>
      <c r="YJ206" s="57"/>
      <c r="YK206" s="57"/>
      <c r="YL206" s="57"/>
      <c r="YM206" s="57"/>
      <c r="YN206" s="57"/>
      <c r="YO206" s="57"/>
      <c r="YP206" s="57"/>
      <c r="YQ206" s="57"/>
      <c r="YR206" s="57"/>
      <c r="YS206" s="57"/>
      <c r="YT206" s="57"/>
      <c r="YU206" s="57"/>
      <c r="YV206" s="57"/>
      <c r="YW206" s="57"/>
      <c r="YX206" s="57"/>
      <c r="YY206" s="57"/>
    </row>
    <row r="207" spans="2:675" x14ac:dyDescent="0.25">
      <c r="C207" s="57">
        <f t="shared" si="6"/>
        <v>205</v>
      </c>
      <c r="D207" s="57"/>
      <c r="E207" s="57"/>
      <c r="F207" s="57">
        <f t="shared" ca="1" si="7"/>
        <v>0</v>
      </c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>
        <v>0</v>
      </c>
      <c r="V207" s="57">
        <v>0</v>
      </c>
      <c r="W207" s="57">
        <v>0</v>
      </c>
      <c r="X207" s="57"/>
      <c r="Y207" s="57"/>
      <c r="Z207" s="57">
        <v>0</v>
      </c>
      <c r="AA207" s="57">
        <v>0</v>
      </c>
      <c r="AB207" s="57">
        <v>0</v>
      </c>
      <c r="AC207" s="57">
        <v>0</v>
      </c>
      <c r="AD207" s="57">
        <v>0</v>
      </c>
      <c r="AE207" s="57"/>
      <c r="AF207" s="57">
        <v>0</v>
      </c>
      <c r="AG207" s="57">
        <v>0</v>
      </c>
      <c r="AH207" s="57">
        <v>0</v>
      </c>
      <c r="AI207" s="57">
        <v>0</v>
      </c>
      <c r="AJ207" s="57">
        <v>0</v>
      </c>
      <c r="AK207" s="57">
        <v>0</v>
      </c>
      <c r="AL207" s="57">
        <v>0</v>
      </c>
      <c r="AM207" s="57">
        <v>0</v>
      </c>
      <c r="AN207" s="57">
        <v>0</v>
      </c>
      <c r="AO207" s="57">
        <v>0</v>
      </c>
      <c r="AP207" s="57">
        <v>0</v>
      </c>
      <c r="AQ207" s="57">
        <v>0</v>
      </c>
      <c r="AR207" s="57">
        <v>0</v>
      </c>
      <c r="AS207" s="57"/>
      <c r="AT207" s="57">
        <v>0</v>
      </c>
      <c r="AU207" s="57">
        <v>0</v>
      </c>
      <c r="AV207" s="57">
        <v>0</v>
      </c>
      <c r="AW207" s="57">
        <v>0</v>
      </c>
      <c r="AX207" s="57">
        <v>0</v>
      </c>
      <c r="AY207" s="57">
        <v>0</v>
      </c>
      <c r="AZ207" s="57">
        <v>0</v>
      </c>
      <c r="BA207" s="57">
        <v>0</v>
      </c>
      <c r="BB207" s="57">
        <v>0</v>
      </c>
      <c r="BC207" s="57">
        <v>0</v>
      </c>
      <c r="BD207" s="57">
        <v>0</v>
      </c>
      <c r="BE207" s="57">
        <v>0</v>
      </c>
      <c r="BF207" s="57">
        <v>0</v>
      </c>
      <c r="BG207" s="57">
        <v>0</v>
      </c>
      <c r="BH207" s="57">
        <v>0</v>
      </c>
      <c r="BI207" s="57">
        <v>0</v>
      </c>
      <c r="BJ207" s="57"/>
      <c r="BK207" s="57"/>
      <c r="BL207" s="57">
        <v>0</v>
      </c>
      <c r="BM207" s="57">
        <v>0</v>
      </c>
      <c r="BN207" s="57">
        <v>0</v>
      </c>
      <c r="BO207" s="57">
        <v>0</v>
      </c>
      <c r="BP207" s="57">
        <v>0</v>
      </c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  <c r="CS207" s="57"/>
      <c r="CT207" s="57"/>
      <c r="CU207" s="57"/>
      <c r="CV207" s="57"/>
      <c r="CW207" s="57"/>
      <c r="CX207" s="57"/>
      <c r="CY207" s="57"/>
      <c r="CZ207" s="57"/>
      <c r="DA207" s="57"/>
      <c r="DB207" s="57"/>
      <c r="DC207" s="57"/>
      <c r="DD207" s="57"/>
      <c r="DE207" s="57"/>
      <c r="DF207" s="57"/>
      <c r="DG207" s="57"/>
      <c r="DH207" s="57"/>
      <c r="DI207" s="57"/>
      <c r="DJ207" s="57"/>
      <c r="DK207" s="57"/>
      <c r="DL207" s="57"/>
      <c r="DM207" s="57"/>
      <c r="DN207" s="57"/>
      <c r="DO207" s="57"/>
      <c r="DP207" s="57"/>
      <c r="DQ207" s="57"/>
      <c r="DR207" s="57"/>
      <c r="DS207" s="57"/>
      <c r="DT207" s="57"/>
      <c r="DU207" s="57"/>
      <c r="DV207" s="57"/>
      <c r="DW207" s="57"/>
      <c r="DX207" s="57"/>
      <c r="DY207" s="57"/>
      <c r="DZ207" s="57"/>
      <c r="EA207" s="57"/>
      <c r="EB207" s="57"/>
      <c r="EC207" s="57"/>
      <c r="ED207" s="57"/>
      <c r="EE207" s="57"/>
      <c r="EF207" s="57"/>
      <c r="EG207" s="57"/>
      <c r="EH207" s="57"/>
      <c r="EI207" s="57"/>
      <c r="EJ207" s="57"/>
      <c r="EK207" s="57"/>
      <c r="EL207" s="57"/>
      <c r="EM207" s="57"/>
      <c r="EN207" s="57"/>
      <c r="EO207" s="57"/>
      <c r="EP207" s="57"/>
      <c r="EQ207" s="57"/>
      <c r="ER207" s="57"/>
      <c r="ES207" s="57"/>
      <c r="ET207" s="57"/>
      <c r="EU207" s="57"/>
      <c r="EV207" s="57"/>
      <c r="EW207" s="57"/>
      <c r="EX207" s="57"/>
      <c r="EY207" s="57"/>
      <c r="EZ207" s="57"/>
      <c r="FA207" s="57"/>
      <c r="FB207" s="57"/>
      <c r="FC207" s="57"/>
      <c r="FD207" s="57"/>
      <c r="FE207" s="57"/>
      <c r="FF207" s="57"/>
      <c r="FG207" s="57"/>
      <c r="FH207" s="57"/>
      <c r="FI207" s="57"/>
      <c r="FJ207" s="57"/>
      <c r="FK207" s="57"/>
      <c r="FL207" s="57"/>
      <c r="FM207" s="57"/>
      <c r="FN207" s="57"/>
      <c r="FO207" s="57"/>
      <c r="FP207" s="57"/>
      <c r="FQ207" s="57"/>
      <c r="FR207" s="57"/>
      <c r="FS207" s="57"/>
      <c r="FT207" s="57"/>
      <c r="FU207" s="57"/>
      <c r="FV207" s="57"/>
      <c r="FW207" s="57"/>
      <c r="FX207" s="57"/>
      <c r="FY207" s="57"/>
      <c r="FZ207" s="57"/>
      <c r="GA207" s="57"/>
      <c r="GB207" s="57"/>
      <c r="GC207" s="57"/>
      <c r="GD207" s="57"/>
      <c r="GE207" s="57"/>
      <c r="GF207" s="57"/>
      <c r="GG207" s="57"/>
      <c r="GH207" s="57"/>
      <c r="GI207" s="57"/>
      <c r="GJ207" s="57"/>
      <c r="GK207" s="57"/>
      <c r="GL207" s="57"/>
      <c r="GM207" s="57"/>
      <c r="GN207" s="57"/>
      <c r="GO207" s="57"/>
      <c r="GP207" s="57"/>
      <c r="GQ207" s="57"/>
      <c r="GR207" s="57"/>
      <c r="GS207" s="57"/>
      <c r="GT207" s="57"/>
      <c r="GU207" s="57"/>
      <c r="GV207" s="57"/>
      <c r="GW207" s="57"/>
      <c r="GX207" s="57"/>
      <c r="GY207" s="57"/>
      <c r="GZ207" s="57"/>
      <c r="HA207" s="57"/>
      <c r="HB207" s="57"/>
      <c r="HC207" s="57"/>
      <c r="HD207" s="57"/>
      <c r="HE207" s="57"/>
      <c r="HF207" s="57"/>
      <c r="HG207" s="57"/>
      <c r="HH207" s="57"/>
      <c r="HI207" s="57"/>
      <c r="HJ207" s="57"/>
      <c r="HK207" s="57"/>
      <c r="HL207" s="57"/>
      <c r="HM207" s="57"/>
      <c r="HN207" s="57"/>
      <c r="HO207" s="57"/>
      <c r="HP207" s="57"/>
      <c r="HQ207" s="57"/>
      <c r="HR207" s="57"/>
      <c r="HS207" s="57"/>
      <c r="HT207" s="57"/>
      <c r="HU207" s="57"/>
      <c r="HV207" s="57"/>
      <c r="HW207" s="57"/>
      <c r="HX207" s="57"/>
      <c r="HY207" s="57"/>
      <c r="HZ207" s="57"/>
      <c r="IA207" s="57"/>
      <c r="IB207" s="57"/>
      <c r="IC207" s="57"/>
      <c r="ID207" s="57"/>
      <c r="IE207" s="57"/>
      <c r="IF207" s="57"/>
      <c r="IG207" s="57"/>
      <c r="IH207" s="57"/>
      <c r="II207" s="57"/>
      <c r="IJ207" s="57"/>
      <c r="IK207" s="57"/>
      <c r="IL207" s="57"/>
      <c r="IM207" s="57"/>
      <c r="IN207" s="57"/>
      <c r="IO207" s="57"/>
      <c r="IP207" s="57"/>
      <c r="IQ207" s="57"/>
      <c r="IR207" s="57"/>
      <c r="IS207" s="57"/>
      <c r="IT207" s="57"/>
      <c r="IU207" s="57"/>
      <c r="IV207" s="57"/>
      <c r="IW207" s="57"/>
      <c r="IX207" s="57"/>
      <c r="IY207" s="57"/>
      <c r="IZ207" s="57"/>
      <c r="JA207" s="57"/>
      <c r="JB207" s="57"/>
      <c r="JC207" s="57"/>
      <c r="JD207" s="57"/>
      <c r="JE207" s="57"/>
      <c r="JF207" s="57"/>
      <c r="JG207" s="57"/>
      <c r="JH207" s="57"/>
      <c r="JI207" s="57"/>
      <c r="JJ207" s="57"/>
      <c r="JK207" s="57"/>
      <c r="JL207" s="57"/>
      <c r="JM207" s="57"/>
      <c r="JN207" s="57"/>
      <c r="JO207" s="57"/>
      <c r="JP207" s="57"/>
      <c r="JQ207" s="57"/>
      <c r="JR207" s="57"/>
      <c r="JS207" s="57"/>
      <c r="JT207" s="57"/>
      <c r="JU207" s="57"/>
      <c r="JV207" s="57"/>
      <c r="JW207" s="57"/>
      <c r="JX207" s="57"/>
      <c r="JY207" s="57"/>
      <c r="JZ207" s="57"/>
      <c r="KA207" s="57"/>
      <c r="KB207" s="57"/>
      <c r="KC207" s="57"/>
      <c r="KD207" s="57"/>
      <c r="KE207" s="57"/>
      <c r="KF207" s="57"/>
      <c r="KG207" s="57"/>
      <c r="KH207" s="57"/>
      <c r="KI207" s="57"/>
      <c r="KJ207" s="57"/>
      <c r="KK207" s="57"/>
      <c r="KL207" s="57"/>
      <c r="KM207" s="57"/>
      <c r="KN207" s="57"/>
      <c r="KO207" s="57"/>
      <c r="KP207" s="57"/>
      <c r="KQ207" s="57"/>
      <c r="KR207" s="57"/>
      <c r="KS207" s="57"/>
      <c r="KT207" s="57"/>
      <c r="KU207" s="57"/>
      <c r="KV207" s="57"/>
      <c r="KW207" s="57"/>
      <c r="KX207" s="57"/>
      <c r="KY207" s="57"/>
      <c r="KZ207" s="57"/>
      <c r="LA207" s="57"/>
      <c r="LB207" s="57"/>
      <c r="LC207" s="57"/>
      <c r="LD207" s="57"/>
      <c r="LE207" s="57"/>
      <c r="LF207" s="57"/>
      <c r="LG207" s="57"/>
      <c r="LH207" s="57"/>
      <c r="LI207" s="57"/>
      <c r="LJ207" s="57"/>
      <c r="LK207" s="57"/>
      <c r="LL207" s="57"/>
      <c r="LM207" s="57"/>
      <c r="LN207" s="57"/>
      <c r="LO207" s="57"/>
      <c r="LP207" s="57"/>
      <c r="LQ207" s="57"/>
      <c r="LR207" s="57"/>
      <c r="LS207" s="57"/>
      <c r="LT207" s="57"/>
      <c r="LU207" s="57"/>
      <c r="LV207" s="57"/>
      <c r="LW207" s="57"/>
      <c r="LX207" s="57"/>
      <c r="LY207" s="57"/>
      <c r="LZ207" s="57"/>
      <c r="MA207" s="57"/>
      <c r="MB207" s="57"/>
      <c r="MC207" s="57"/>
      <c r="MD207" s="57"/>
      <c r="ME207" s="57"/>
      <c r="MF207" s="57"/>
      <c r="MG207" s="57"/>
      <c r="MH207" s="57"/>
      <c r="MI207" s="57"/>
      <c r="MJ207" s="57"/>
      <c r="MK207" s="57"/>
      <c r="ML207" s="57"/>
      <c r="MM207" s="57"/>
      <c r="MN207" s="57"/>
      <c r="MO207" s="57"/>
      <c r="MP207" s="57"/>
      <c r="MQ207" s="57"/>
      <c r="MR207" s="57"/>
      <c r="MS207" s="57"/>
      <c r="MT207" s="57"/>
      <c r="MU207" s="57"/>
      <c r="MV207" s="57"/>
      <c r="MW207" s="57"/>
      <c r="MX207" s="57"/>
      <c r="MY207" s="57"/>
      <c r="MZ207" s="57"/>
      <c r="NA207" s="57"/>
      <c r="NB207" s="57"/>
      <c r="NC207" s="57"/>
      <c r="ND207" s="57"/>
      <c r="NE207" s="57"/>
      <c r="NF207" s="57"/>
      <c r="NG207" s="57"/>
      <c r="NH207" s="57"/>
      <c r="NI207" s="57"/>
      <c r="NJ207" s="57"/>
      <c r="NK207" s="57"/>
      <c r="NL207" s="57"/>
      <c r="NM207" s="57"/>
      <c r="NN207" s="57"/>
      <c r="NO207" s="57"/>
      <c r="NP207" s="57"/>
      <c r="NQ207" s="57"/>
      <c r="NR207" s="57"/>
      <c r="NS207" s="57"/>
      <c r="NT207" s="57"/>
      <c r="NU207" s="57"/>
      <c r="NV207" s="57"/>
      <c r="NW207" s="57"/>
      <c r="NX207" s="57"/>
      <c r="NY207" s="57"/>
      <c r="NZ207" s="57"/>
      <c r="OA207" s="57"/>
      <c r="OB207" s="57"/>
      <c r="OC207" s="57"/>
      <c r="OD207" s="57"/>
      <c r="OE207" s="57"/>
      <c r="OF207" s="57"/>
      <c r="OG207" s="57"/>
      <c r="OH207" s="57"/>
      <c r="OI207" s="57"/>
      <c r="OJ207" s="57"/>
      <c r="OK207" s="57"/>
      <c r="OL207" s="57"/>
      <c r="OM207" s="57"/>
      <c r="ON207" s="57"/>
      <c r="OO207" s="57"/>
      <c r="OP207" s="57"/>
      <c r="OQ207" s="57"/>
      <c r="OR207" s="57"/>
      <c r="OS207" s="57"/>
      <c r="OT207" s="57"/>
      <c r="OU207" s="57"/>
      <c r="OV207" s="57"/>
      <c r="OW207" s="57"/>
      <c r="OX207" s="57"/>
      <c r="OY207" s="57"/>
      <c r="OZ207" s="57"/>
      <c r="PA207" s="57"/>
      <c r="PB207" s="57"/>
      <c r="PC207" s="57"/>
      <c r="PD207" s="57"/>
      <c r="PE207" s="57"/>
      <c r="PF207" s="57"/>
      <c r="PG207" s="57"/>
      <c r="PH207" s="57"/>
      <c r="PI207" s="57"/>
      <c r="PJ207" s="57"/>
      <c r="PK207" s="57"/>
      <c r="PL207" s="57"/>
      <c r="PM207" s="57"/>
      <c r="PN207" s="57"/>
      <c r="PO207" s="57"/>
      <c r="PP207" s="57"/>
      <c r="PQ207" s="57"/>
      <c r="PR207" s="57"/>
      <c r="PS207" s="57"/>
      <c r="PT207" s="57"/>
      <c r="PU207" s="57"/>
      <c r="PV207" s="57"/>
      <c r="PW207" s="57"/>
      <c r="PX207" s="57"/>
      <c r="PY207" s="57"/>
      <c r="PZ207" s="57"/>
      <c r="QA207" s="57"/>
      <c r="QB207" s="57"/>
      <c r="QC207" s="57"/>
      <c r="QD207" s="57"/>
      <c r="QE207" s="57"/>
      <c r="QF207" s="57"/>
      <c r="QG207" s="57"/>
      <c r="QH207" s="57"/>
      <c r="QI207" s="57"/>
      <c r="QJ207" s="57"/>
      <c r="QK207" s="57"/>
      <c r="QL207" s="57"/>
      <c r="QM207" s="57"/>
      <c r="QN207" s="57"/>
      <c r="QO207" s="57"/>
      <c r="QP207" s="57"/>
      <c r="QQ207" s="57"/>
      <c r="QR207" s="57"/>
      <c r="QS207" s="57"/>
      <c r="QT207" s="57"/>
      <c r="QU207" s="57"/>
      <c r="QV207" s="57"/>
      <c r="QW207" s="57"/>
      <c r="QX207" s="57"/>
      <c r="QY207" s="57"/>
      <c r="QZ207" s="57"/>
      <c r="RA207" s="57"/>
      <c r="RB207" s="57"/>
      <c r="RC207" s="57"/>
      <c r="RD207" s="57"/>
      <c r="RE207" s="57"/>
      <c r="RF207" s="57"/>
      <c r="RG207" s="57"/>
      <c r="RH207" s="57"/>
      <c r="RI207" s="57"/>
      <c r="RJ207" s="57"/>
      <c r="RK207" s="57"/>
      <c r="RL207" s="57"/>
      <c r="RM207" s="57"/>
      <c r="RN207" s="57"/>
      <c r="RO207" s="57"/>
      <c r="RP207" s="57"/>
      <c r="RQ207" s="57"/>
      <c r="RR207" s="57"/>
      <c r="RS207" s="57"/>
      <c r="RT207" s="57"/>
      <c r="RU207" s="57"/>
      <c r="RV207" s="57"/>
      <c r="RW207" s="57"/>
      <c r="RX207" s="57"/>
      <c r="RY207" s="57"/>
      <c r="RZ207" s="57"/>
      <c r="SA207" s="57"/>
      <c r="SB207" s="57"/>
      <c r="SC207" s="57"/>
      <c r="SD207" s="57"/>
      <c r="SE207" s="57"/>
      <c r="SF207" s="57"/>
      <c r="SG207" s="57"/>
      <c r="SH207" s="57"/>
      <c r="SI207" s="57"/>
      <c r="SJ207" s="57"/>
      <c r="SK207" s="57"/>
      <c r="SL207" s="57"/>
      <c r="SM207" s="57"/>
      <c r="SN207" s="57"/>
      <c r="SO207" s="57"/>
      <c r="SP207" s="57"/>
      <c r="SQ207" s="57"/>
      <c r="SR207" s="57"/>
      <c r="SS207" s="57"/>
      <c r="ST207" s="57"/>
      <c r="SU207" s="57"/>
      <c r="SV207" s="57"/>
      <c r="SW207" s="57"/>
      <c r="SX207" s="57"/>
      <c r="SY207" s="57"/>
      <c r="SZ207" s="57"/>
      <c r="TA207" s="57"/>
      <c r="TB207" s="57"/>
      <c r="TC207" s="57"/>
      <c r="TD207" s="57"/>
      <c r="TE207" s="57"/>
      <c r="TF207" s="57"/>
      <c r="TG207" s="57"/>
      <c r="TH207" s="57"/>
      <c r="TI207" s="57"/>
      <c r="TJ207" s="57"/>
      <c r="TK207" s="57"/>
      <c r="TL207" s="57"/>
      <c r="TM207" s="57"/>
      <c r="TN207" s="57"/>
      <c r="TO207" s="57"/>
      <c r="TP207" s="57"/>
      <c r="TQ207" s="57"/>
      <c r="TR207" s="57"/>
      <c r="TS207" s="57"/>
      <c r="TT207" s="57"/>
      <c r="TU207" s="57"/>
      <c r="TV207" s="57"/>
      <c r="TW207" s="57"/>
      <c r="TX207" s="57"/>
      <c r="TY207" s="57"/>
      <c r="TZ207" s="57"/>
      <c r="UA207" s="57"/>
      <c r="UB207" s="57"/>
      <c r="UC207" s="57"/>
      <c r="UD207" s="57"/>
      <c r="UE207" s="57"/>
      <c r="UF207" s="57"/>
      <c r="UG207" s="57"/>
      <c r="UH207" s="57"/>
      <c r="UI207" s="57"/>
      <c r="UJ207" s="57"/>
      <c r="UK207" s="57"/>
      <c r="UL207" s="57"/>
      <c r="UM207" s="57"/>
      <c r="UN207" s="57"/>
      <c r="UO207" s="57"/>
      <c r="UP207" s="57"/>
      <c r="UQ207" s="57"/>
      <c r="UR207" s="57"/>
      <c r="US207" s="57"/>
      <c r="UT207" s="57"/>
      <c r="UU207" s="57"/>
      <c r="UV207" s="57"/>
      <c r="UW207" s="57"/>
      <c r="UX207" s="57"/>
      <c r="UY207" s="57"/>
      <c r="UZ207" s="57"/>
      <c r="VA207" s="57"/>
      <c r="VB207" s="57"/>
      <c r="VC207" s="57"/>
      <c r="VD207" s="57"/>
      <c r="VE207" s="57"/>
      <c r="VF207" s="57"/>
      <c r="VG207" s="57"/>
      <c r="VH207" s="57"/>
      <c r="VI207" s="57"/>
      <c r="VJ207" s="57"/>
      <c r="VK207" s="57"/>
      <c r="VL207" s="57"/>
      <c r="VM207" s="57"/>
      <c r="VN207" s="57"/>
      <c r="VO207" s="57"/>
      <c r="VP207" s="57"/>
      <c r="VQ207" s="57"/>
      <c r="VR207" s="57"/>
      <c r="VS207" s="57"/>
      <c r="VT207" s="57"/>
      <c r="VU207" s="57"/>
      <c r="VV207" s="57"/>
      <c r="VW207" s="57"/>
      <c r="VX207" s="57"/>
      <c r="VY207" s="57"/>
      <c r="VZ207" s="57"/>
      <c r="WA207" s="57"/>
      <c r="WB207" s="57"/>
      <c r="WC207" s="57"/>
      <c r="WD207" s="57"/>
      <c r="WE207" s="57"/>
      <c r="WF207" s="57"/>
      <c r="WG207" s="57"/>
      <c r="WH207" s="57"/>
      <c r="WI207" s="57"/>
      <c r="WJ207" s="57"/>
      <c r="WK207" s="57"/>
      <c r="WL207" s="57"/>
      <c r="WM207" s="57"/>
      <c r="WN207" s="57"/>
      <c r="WO207" s="57"/>
      <c r="WP207" s="57"/>
      <c r="WQ207" s="57"/>
      <c r="WR207" s="57"/>
      <c r="WS207" s="57"/>
      <c r="WT207" s="57"/>
      <c r="WU207" s="57"/>
      <c r="WV207" s="57"/>
      <c r="WW207" s="57"/>
      <c r="WX207" s="57"/>
      <c r="WY207" s="57"/>
      <c r="WZ207" s="57"/>
      <c r="XA207" s="57"/>
      <c r="XB207" s="57"/>
      <c r="XC207" s="57"/>
      <c r="XD207" s="57"/>
      <c r="XE207" s="57"/>
      <c r="XF207" s="57"/>
      <c r="XG207" s="57"/>
      <c r="XH207" s="57"/>
      <c r="XI207" s="57"/>
      <c r="XJ207" s="57"/>
      <c r="XK207" s="57"/>
      <c r="XL207" s="57"/>
      <c r="XM207" s="57"/>
      <c r="XN207" s="57"/>
      <c r="XO207" s="57"/>
      <c r="XP207" s="57"/>
      <c r="XQ207" s="57"/>
      <c r="XR207" s="57"/>
      <c r="XS207" s="57"/>
      <c r="XT207" s="57"/>
      <c r="XU207" s="57"/>
      <c r="XV207" s="57"/>
      <c r="XW207" s="57"/>
      <c r="XX207" s="57"/>
      <c r="XY207" s="57"/>
      <c r="XZ207" s="57"/>
      <c r="YA207" s="57"/>
      <c r="YB207" s="57"/>
      <c r="YC207" s="57"/>
      <c r="YD207" s="57"/>
      <c r="YE207" s="57"/>
      <c r="YF207" s="57"/>
      <c r="YG207" s="57"/>
      <c r="YH207" s="57"/>
      <c r="YI207" s="57"/>
      <c r="YJ207" s="57"/>
      <c r="YK207" s="57"/>
      <c r="YL207" s="57"/>
      <c r="YM207" s="57"/>
      <c r="YN207" s="57"/>
      <c r="YO207" s="57"/>
      <c r="YP207" s="57"/>
      <c r="YQ207" s="57"/>
      <c r="YR207" s="57"/>
      <c r="YS207" s="57"/>
      <c r="YT207" s="57"/>
      <c r="YU207" s="57"/>
      <c r="YV207" s="57"/>
      <c r="YW207" s="57"/>
      <c r="YX207" s="57"/>
      <c r="YY207" s="57"/>
    </row>
    <row r="208" spans="2:675" x14ac:dyDescent="0.25">
      <c r="C208" s="57">
        <f t="shared" si="6"/>
        <v>206</v>
      </c>
      <c r="D208" s="57" t="s">
        <v>92</v>
      </c>
      <c r="E208" s="57"/>
      <c r="F208" s="57">
        <f t="shared" ca="1" si="7"/>
        <v>0</v>
      </c>
      <c r="G208" s="57">
        <v>0</v>
      </c>
      <c r="H208" s="57"/>
      <c r="I208" s="57"/>
      <c r="J208" s="57"/>
      <c r="K208" s="57">
        <v>0</v>
      </c>
      <c r="L208" s="57">
        <v>0</v>
      </c>
      <c r="M208" s="57">
        <v>0</v>
      </c>
      <c r="N208" s="57">
        <v>0</v>
      </c>
      <c r="O208" s="57">
        <v>0</v>
      </c>
      <c r="P208" s="57">
        <v>0</v>
      </c>
      <c r="Q208" s="57"/>
      <c r="R208" s="57">
        <v>0</v>
      </c>
      <c r="S208" s="57">
        <v>0</v>
      </c>
      <c r="T208" s="57">
        <v>0</v>
      </c>
      <c r="U208" s="57">
        <v>0</v>
      </c>
      <c r="V208" s="57">
        <v>0</v>
      </c>
      <c r="W208" s="57">
        <v>0</v>
      </c>
      <c r="X208" s="57"/>
      <c r="Y208" s="57"/>
      <c r="Z208" s="57">
        <v>0</v>
      </c>
      <c r="AA208" s="57">
        <v>0</v>
      </c>
      <c r="AB208" s="57">
        <v>0</v>
      </c>
      <c r="AC208" s="57">
        <v>0</v>
      </c>
      <c r="AD208" s="57">
        <v>0</v>
      </c>
      <c r="AE208" s="57"/>
      <c r="AF208" s="57">
        <v>0</v>
      </c>
      <c r="AG208" s="57">
        <v>0</v>
      </c>
      <c r="AH208" s="57">
        <v>0</v>
      </c>
      <c r="AI208" s="57">
        <v>0</v>
      </c>
      <c r="AJ208" s="57">
        <v>0</v>
      </c>
      <c r="AK208" s="57">
        <v>0</v>
      </c>
      <c r="AL208" s="57">
        <v>0</v>
      </c>
      <c r="AM208" s="57">
        <v>0</v>
      </c>
      <c r="AN208" s="57">
        <v>0</v>
      </c>
      <c r="AO208" s="57">
        <v>0</v>
      </c>
      <c r="AP208" s="57">
        <v>0</v>
      </c>
      <c r="AQ208" s="57">
        <v>0</v>
      </c>
      <c r="AR208" s="57">
        <v>0</v>
      </c>
      <c r="AS208" s="57"/>
      <c r="AT208" s="57">
        <v>0</v>
      </c>
      <c r="AU208" s="57">
        <v>0</v>
      </c>
      <c r="AV208" s="57">
        <v>0</v>
      </c>
      <c r="AW208" s="57">
        <v>0</v>
      </c>
      <c r="AX208" s="57">
        <v>0</v>
      </c>
      <c r="AY208" s="57">
        <v>0</v>
      </c>
      <c r="AZ208" s="57">
        <v>0</v>
      </c>
      <c r="BA208" s="57">
        <v>0</v>
      </c>
      <c r="BB208" s="57">
        <v>0</v>
      </c>
      <c r="BC208" s="57">
        <v>0</v>
      </c>
      <c r="BD208" s="57">
        <v>0</v>
      </c>
      <c r="BE208" s="57">
        <v>0</v>
      </c>
      <c r="BF208" s="57">
        <v>0</v>
      </c>
      <c r="BG208" s="57">
        <v>0</v>
      </c>
      <c r="BH208" s="57">
        <v>0</v>
      </c>
      <c r="BI208" s="57">
        <v>0</v>
      </c>
      <c r="BJ208" s="57"/>
      <c r="BK208" s="57"/>
      <c r="BL208" s="57">
        <v>0</v>
      </c>
      <c r="BM208" s="57">
        <v>0</v>
      </c>
      <c r="BN208" s="57">
        <v>0</v>
      </c>
      <c r="BO208" s="57">
        <v>0</v>
      </c>
      <c r="BP208" s="57">
        <v>0</v>
      </c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  <c r="CS208" s="57"/>
      <c r="CT208" s="57"/>
      <c r="CU208" s="57"/>
      <c r="CV208" s="57"/>
      <c r="CW208" s="57"/>
      <c r="CX208" s="57"/>
      <c r="CY208" s="57"/>
      <c r="CZ208" s="57"/>
      <c r="DA208" s="57"/>
      <c r="DB208" s="57"/>
      <c r="DC208" s="57"/>
      <c r="DD208" s="57"/>
      <c r="DE208" s="57"/>
      <c r="DF208" s="57"/>
      <c r="DG208" s="57"/>
      <c r="DH208" s="57"/>
      <c r="DI208" s="57"/>
      <c r="DJ208" s="57"/>
      <c r="DK208" s="57"/>
      <c r="DL208" s="57"/>
      <c r="DM208" s="57"/>
      <c r="DN208" s="57"/>
      <c r="DO208" s="57"/>
      <c r="DP208" s="57"/>
      <c r="DQ208" s="57"/>
      <c r="DR208" s="57"/>
      <c r="DS208" s="57"/>
      <c r="DT208" s="57"/>
      <c r="DU208" s="57"/>
      <c r="DV208" s="57"/>
      <c r="DW208" s="57"/>
      <c r="DX208" s="57"/>
      <c r="DY208" s="57"/>
      <c r="DZ208" s="57"/>
      <c r="EA208" s="57"/>
      <c r="EB208" s="57"/>
      <c r="EC208" s="57"/>
      <c r="ED208" s="57"/>
      <c r="EE208" s="57"/>
      <c r="EF208" s="57"/>
      <c r="EG208" s="57"/>
      <c r="EH208" s="57"/>
      <c r="EI208" s="57"/>
      <c r="EJ208" s="57"/>
      <c r="EK208" s="57"/>
      <c r="EL208" s="57"/>
      <c r="EM208" s="57"/>
      <c r="EN208" s="57"/>
      <c r="EO208" s="57"/>
      <c r="EP208" s="57"/>
      <c r="EQ208" s="57"/>
      <c r="ER208" s="57"/>
      <c r="ES208" s="57"/>
      <c r="ET208" s="57"/>
      <c r="EU208" s="57"/>
      <c r="EV208" s="57"/>
      <c r="EW208" s="57"/>
      <c r="EX208" s="57"/>
      <c r="EY208" s="57"/>
      <c r="EZ208" s="57"/>
      <c r="FA208" s="57"/>
      <c r="FB208" s="57"/>
      <c r="FC208" s="57"/>
      <c r="FD208" s="57"/>
      <c r="FE208" s="57"/>
      <c r="FF208" s="57"/>
      <c r="FG208" s="57"/>
      <c r="FH208" s="57"/>
      <c r="FI208" s="57"/>
      <c r="FJ208" s="57"/>
      <c r="FK208" s="57"/>
      <c r="FL208" s="57"/>
      <c r="FM208" s="57"/>
      <c r="FN208" s="57"/>
      <c r="FO208" s="57"/>
      <c r="FP208" s="57"/>
      <c r="FQ208" s="57"/>
      <c r="FR208" s="57"/>
      <c r="FS208" s="57"/>
      <c r="FT208" s="57"/>
      <c r="FU208" s="57"/>
      <c r="FV208" s="57"/>
      <c r="FW208" s="57"/>
      <c r="FX208" s="57"/>
      <c r="FY208" s="57"/>
      <c r="FZ208" s="57"/>
      <c r="GA208" s="57"/>
      <c r="GB208" s="57"/>
      <c r="GC208" s="57"/>
      <c r="GD208" s="57"/>
      <c r="GE208" s="57"/>
      <c r="GF208" s="57"/>
      <c r="GG208" s="57"/>
      <c r="GH208" s="57"/>
      <c r="GI208" s="57"/>
      <c r="GJ208" s="57"/>
      <c r="GK208" s="57"/>
      <c r="GL208" s="57"/>
      <c r="GM208" s="57"/>
      <c r="GN208" s="57"/>
      <c r="GO208" s="57"/>
      <c r="GP208" s="57"/>
      <c r="GQ208" s="57"/>
      <c r="GR208" s="57"/>
      <c r="GS208" s="57"/>
      <c r="GT208" s="57"/>
      <c r="GU208" s="57"/>
      <c r="GV208" s="57"/>
      <c r="GW208" s="57"/>
      <c r="GX208" s="57"/>
      <c r="GY208" s="57"/>
      <c r="GZ208" s="57"/>
      <c r="HA208" s="57"/>
      <c r="HB208" s="57"/>
      <c r="HC208" s="57"/>
      <c r="HD208" s="57"/>
      <c r="HE208" s="57"/>
      <c r="HF208" s="57"/>
      <c r="HG208" s="57"/>
      <c r="HH208" s="57"/>
      <c r="HI208" s="57"/>
      <c r="HJ208" s="57"/>
      <c r="HK208" s="57"/>
      <c r="HL208" s="57"/>
      <c r="HM208" s="57"/>
      <c r="HN208" s="57"/>
      <c r="HO208" s="57"/>
      <c r="HP208" s="57"/>
      <c r="HQ208" s="57"/>
      <c r="HR208" s="57"/>
      <c r="HS208" s="57"/>
      <c r="HT208" s="57"/>
      <c r="HU208" s="57"/>
      <c r="HV208" s="57"/>
      <c r="HW208" s="57"/>
      <c r="HX208" s="57"/>
      <c r="HY208" s="57"/>
      <c r="HZ208" s="57"/>
      <c r="IA208" s="57"/>
      <c r="IB208" s="57"/>
      <c r="IC208" s="57"/>
      <c r="ID208" s="57"/>
      <c r="IE208" s="57"/>
      <c r="IF208" s="57"/>
      <c r="IG208" s="57"/>
      <c r="IH208" s="57"/>
      <c r="II208" s="57"/>
      <c r="IJ208" s="57"/>
      <c r="IK208" s="57"/>
      <c r="IL208" s="57"/>
      <c r="IM208" s="57"/>
      <c r="IN208" s="57"/>
      <c r="IO208" s="57"/>
      <c r="IP208" s="57"/>
      <c r="IQ208" s="57"/>
      <c r="IR208" s="57"/>
      <c r="IS208" s="57"/>
      <c r="IT208" s="57"/>
      <c r="IU208" s="57"/>
      <c r="IV208" s="57"/>
      <c r="IW208" s="57"/>
      <c r="IX208" s="57"/>
      <c r="IY208" s="57"/>
      <c r="IZ208" s="57"/>
      <c r="JA208" s="57"/>
      <c r="JB208" s="57"/>
      <c r="JC208" s="57"/>
      <c r="JD208" s="57"/>
      <c r="JE208" s="57"/>
      <c r="JF208" s="57"/>
      <c r="JG208" s="57"/>
      <c r="JH208" s="57"/>
      <c r="JI208" s="57"/>
      <c r="JJ208" s="57"/>
      <c r="JK208" s="57"/>
      <c r="JL208" s="57"/>
      <c r="JM208" s="57"/>
      <c r="JN208" s="57"/>
      <c r="JO208" s="57"/>
      <c r="JP208" s="57"/>
      <c r="JQ208" s="57"/>
      <c r="JR208" s="57"/>
      <c r="JS208" s="57"/>
      <c r="JT208" s="57"/>
      <c r="JU208" s="57"/>
      <c r="JV208" s="57"/>
      <c r="JW208" s="57"/>
      <c r="JX208" s="57"/>
      <c r="JY208" s="57"/>
      <c r="JZ208" s="57"/>
      <c r="KA208" s="57"/>
      <c r="KB208" s="57"/>
      <c r="KC208" s="57"/>
      <c r="KD208" s="57"/>
      <c r="KE208" s="57"/>
      <c r="KF208" s="57"/>
      <c r="KG208" s="57"/>
      <c r="KH208" s="57"/>
      <c r="KI208" s="57"/>
      <c r="KJ208" s="57"/>
      <c r="KK208" s="57"/>
      <c r="KL208" s="57"/>
      <c r="KM208" s="57"/>
      <c r="KN208" s="57"/>
      <c r="KO208" s="57"/>
      <c r="KP208" s="57"/>
      <c r="KQ208" s="57"/>
      <c r="KR208" s="57"/>
      <c r="KS208" s="57"/>
      <c r="KT208" s="57"/>
      <c r="KU208" s="57"/>
      <c r="KV208" s="57"/>
      <c r="KW208" s="57"/>
      <c r="KX208" s="57"/>
      <c r="KY208" s="57"/>
      <c r="KZ208" s="57"/>
      <c r="LA208" s="57"/>
      <c r="LB208" s="57"/>
      <c r="LC208" s="57"/>
      <c r="LD208" s="57"/>
      <c r="LE208" s="57"/>
      <c r="LF208" s="57"/>
      <c r="LG208" s="57"/>
      <c r="LH208" s="57"/>
      <c r="LI208" s="57"/>
      <c r="LJ208" s="57"/>
      <c r="LK208" s="57"/>
      <c r="LL208" s="57"/>
      <c r="LM208" s="57"/>
      <c r="LN208" s="57"/>
      <c r="LO208" s="57"/>
      <c r="LP208" s="57"/>
      <c r="LQ208" s="57"/>
      <c r="LR208" s="57"/>
      <c r="LS208" s="57"/>
      <c r="LT208" s="57"/>
      <c r="LU208" s="57"/>
      <c r="LV208" s="57"/>
      <c r="LW208" s="57"/>
      <c r="LX208" s="57"/>
      <c r="LY208" s="57"/>
      <c r="LZ208" s="57"/>
      <c r="MA208" s="57"/>
      <c r="MB208" s="57"/>
      <c r="MC208" s="57"/>
      <c r="MD208" s="57"/>
      <c r="ME208" s="57"/>
      <c r="MF208" s="57"/>
      <c r="MG208" s="57"/>
      <c r="MH208" s="57"/>
      <c r="MI208" s="57"/>
      <c r="MJ208" s="57"/>
      <c r="MK208" s="57"/>
      <c r="ML208" s="57"/>
      <c r="MM208" s="57"/>
      <c r="MN208" s="57"/>
      <c r="MO208" s="57"/>
      <c r="MP208" s="57"/>
      <c r="MQ208" s="57"/>
      <c r="MR208" s="57"/>
      <c r="MS208" s="57"/>
      <c r="MT208" s="57"/>
      <c r="MU208" s="57"/>
      <c r="MV208" s="57"/>
      <c r="MW208" s="57"/>
      <c r="MX208" s="57"/>
      <c r="MY208" s="57"/>
      <c r="MZ208" s="57"/>
      <c r="NA208" s="57"/>
      <c r="NB208" s="57"/>
      <c r="NC208" s="57"/>
      <c r="ND208" s="57"/>
      <c r="NE208" s="57"/>
      <c r="NF208" s="57"/>
      <c r="NG208" s="57"/>
      <c r="NH208" s="57"/>
      <c r="NI208" s="57"/>
      <c r="NJ208" s="57"/>
      <c r="NK208" s="57"/>
      <c r="NL208" s="57"/>
      <c r="NM208" s="57"/>
      <c r="NN208" s="57"/>
      <c r="NO208" s="57"/>
      <c r="NP208" s="57"/>
      <c r="NQ208" s="57"/>
      <c r="NR208" s="57"/>
      <c r="NS208" s="57"/>
      <c r="NT208" s="57"/>
      <c r="NU208" s="57"/>
      <c r="NV208" s="57"/>
      <c r="NW208" s="57"/>
      <c r="NX208" s="57"/>
      <c r="NY208" s="57"/>
      <c r="NZ208" s="57"/>
      <c r="OA208" s="57"/>
      <c r="OB208" s="57"/>
      <c r="OC208" s="57"/>
      <c r="OD208" s="57"/>
      <c r="OE208" s="57"/>
      <c r="OF208" s="57"/>
      <c r="OG208" s="57"/>
      <c r="OH208" s="57"/>
      <c r="OI208" s="57"/>
      <c r="OJ208" s="57"/>
      <c r="OK208" s="57"/>
      <c r="OL208" s="57"/>
      <c r="OM208" s="57"/>
      <c r="ON208" s="57"/>
      <c r="OO208" s="57"/>
      <c r="OP208" s="57"/>
      <c r="OQ208" s="57"/>
      <c r="OR208" s="57"/>
      <c r="OS208" s="57"/>
      <c r="OT208" s="57"/>
      <c r="OU208" s="57"/>
      <c r="OV208" s="57"/>
      <c r="OW208" s="57"/>
      <c r="OX208" s="57"/>
      <c r="OY208" s="57"/>
      <c r="OZ208" s="57"/>
      <c r="PA208" s="57"/>
      <c r="PB208" s="57"/>
      <c r="PC208" s="57"/>
      <c r="PD208" s="57"/>
      <c r="PE208" s="57"/>
      <c r="PF208" s="57"/>
      <c r="PG208" s="57"/>
      <c r="PH208" s="57"/>
      <c r="PI208" s="57"/>
      <c r="PJ208" s="57"/>
      <c r="PK208" s="57"/>
      <c r="PL208" s="57"/>
      <c r="PM208" s="57"/>
      <c r="PN208" s="57"/>
      <c r="PO208" s="57"/>
      <c r="PP208" s="57"/>
      <c r="PQ208" s="57"/>
      <c r="PR208" s="57"/>
      <c r="PS208" s="57"/>
      <c r="PT208" s="57"/>
      <c r="PU208" s="57"/>
      <c r="PV208" s="57"/>
      <c r="PW208" s="57"/>
      <c r="PX208" s="57"/>
      <c r="PY208" s="57"/>
      <c r="PZ208" s="57"/>
      <c r="QA208" s="57"/>
      <c r="QB208" s="57"/>
      <c r="QC208" s="57"/>
      <c r="QD208" s="57"/>
      <c r="QE208" s="57"/>
      <c r="QF208" s="57"/>
      <c r="QG208" s="57"/>
      <c r="QH208" s="57"/>
      <c r="QI208" s="57"/>
      <c r="QJ208" s="57"/>
      <c r="QK208" s="57"/>
      <c r="QL208" s="57"/>
      <c r="QM208" s="57"/>
      <c r="QN208" s="57"/>
      <c r="QO208" s="57"/>
      <c r="QP208" s="57"/>
      <c r="QQ208" s="57"/>
      <c r="QR208" s="57"/>
      <c r="QS208" s="57"/>
      <c r="QT208" s="57"/>
      <c r="QU208" s="57"/>
      <c r="QV208" s="57"/>
      <c r="QW208" s="57"/>
      <c r="QX208" s="57"/>
      <c r="QY208" s="57"/>
      <c r="QZ208" s="57"/>
      <c r="RA208" s="57"/>
      <c r="RB208" s="57"/>
      <c r="RC208" s="57"/>
      <c r="RD208" s="57"/>
      <c r="RE208" s="57"/>
      <c r="RF208" s="57"/>
      <c r="RG208" s="57"/>
      <c r="RH208" s="57"/>
      <c r="RI208" s="57"/>
      <c r="RJ208" s="57"/>
      <c r="RK208" s="57"/>
      <c r="RL208" s="57"/>
      <c r="RM208" s="57"/>
      <c r="RN208" s="57"/>
      <c r="RO208" s="57"/>
      <c r="RP208" s="57"/>
      <c r="RQ208" s="57"/>
      <c r="RR208" s="57"/>
      <c r="RS208" s="57"/>
      <c r="RT208" s="57"/>
      <c r="RU208" s="57"/>
      <c r="RV208" s="57"/>
      <c r="RW208" s="57"/>
      <c r="RX208" s="57"/>
      <c r="RY208" s="57"/>
      <c r="RZ208" s="57"/>
      <c r="SA208" s="57"/>
      <c r="SB208" s="57"/>
      <c r="SC208" s="57"/>
      <c r="SD208" s="57"/>
      <c r="SE208" s="57"/>
      <c r="SF208" s="57"/>
      <c r="SG208" s="57"/>
      <c r="SH208" s="57"/>
      <c r="SI208" s="57"/>
      <c r="SJ208" s="57"/>
      <c r="SK208" s="57"/>
      <c r="SL208" s="57"/>
      <c r="SM208" s="57"/>
      <c r="SN208" s="57"/>
      <c r="SO208" s="57"/>
      <c r="SP208" s="57"/>
      <c r="SQ208" s="57"/>
      <c r="SR208" s="57"/>
      <c r="SS208" s="57"/>
      <c r="ST208" s="57"/>
      <c r="SU208" s="57"/>
      <c r="SV208" s="57"/>
      <c r="SW208" s="57"/>
      <c r="SX208" s="57"/>
      <c r="SY208" s="57"/>
      <c r="SZ208" s="57"/>
      <c r="TA208" s="57"/>
      <c r="TB208" s="57"/>
      <c r="TC208" s="57"/>
      <c r="TD208" s="57"/>
      <c r="TE208" s="57"/>
      <c r="TF208" s="57"/>
      <c r="TG208" s="57"/>
      <c r="TH208" s="57"/>
      <c r="TI208" s="57"/>
      <c r="TJ208" s="57"/>
      <c r="TK208" s="57"/>
      <c r="TL208" s="57"/>
      <c r="TM208" s="57"/>
      <c r="TN208" s="57"/>
      <c r="TO208" s="57"/>
      <c r="TP208" s="57"/>
      <c r="TQ208" s="57"/>
      <c r="TR208" s="57"/>
      <c r="TS208" s="57"/>
      <c r="TT208" s="57"/>
      <c r="TU208" s="57"/>
      <c r="TV208" s="57"/>
      <c r="TW208" s="57"/>
      <c r="TX208" s="57"/>
      <c r="TY208" s="57"/>
      <c r="TZ208" s="57"/>
      <c r="UA208" s="57"/>
      <c r="UB208" s="57"/>
      <c r="UC208" s="57"/>
      <c r="UD208" s="57"/>
      <c r="UE208" s="57"/>
      <c r="UF208" s="57"/>
      <c r="UG208" s="57"/>
      <c r="UH208" s="57"/>
      <c r="UI208" s="57"/>
      <c r="UJ208" s="57"/>
      <c r="UK208" s="57"/>
      <c r="UL208" s="57"/>
      <c r="UM208" s="57"/>
      <c r="UN208" s="57"/>
      <c r="UO208" s="57"/>
      <c r="UP208" s="57"/>
      <c r="UQ208" s="57"/>
      <c r="UR208" s="57"/>
      <c r="US208" s="57"/>
      <c r="UT208" s="57"/>
      <c r="UU208" s="57"/>
      <c r="UV208" s="57"/>
      <c r="UW208" s="57"/>
      <c r="UX208" s="57"/>
      <c r="UY208" s="57"/>
      <c r="UZ208" s="57"/>
      <c r="VA208" s="57"/>
      <c r="VB208" s="57"/>
      <c r="VC208" s="57"/>
      <c r="VD208" s="57"/>
      <c r="VE208" s="57"/>
      <c r="VF208" s="57"/>
      <c r="VG208" s="57"/>
      <c r="VH208" s="57"/>
      <c r="VI208" s="57"/>
      <c r="VJ208" s="57"/>
      <c r="VK208" s="57"/>
      <c r="VL208" s="57"/>
      <c r="VM208" s="57"/>
      <c r="VN208" s="57"/>
      <c r="VO208" s="57"/>
      <c r="VP208" s="57"/>
      <c r="VQ208" s="57"/>
      <c r="VR208" s="57"/>
      <c r="VS208" s="57"/>
      <c r="VT208" s="57"/>
      <c r="VU208" s="57"/>
      <c r="VV208" s="57"/>
      <c r="VW208" s="57"/>
      <c r="VX208" s="57"/>
      <c r="VY208" s="57"/>
      <c r="VZ208" s="57"/>
      <c r="WA208" s="57"/>
      <c r="WB208" s="57"/>
      <c r="WC208" s="57"/>
      <c r="WD208" s="57"/>
      <c r="WE208" s="57"/>
      <c r="WF208" s="57"/>
      <c r="WG208" s="57"/>
      <c r="WH208" s="57"/>
      <c r="WI208" s="57"/>
      <c r="WJ208" s="57"/>
      <c r="WK208" s="57"/>
      <c r="WL208" s="57"/>
      <c r="WM208" s="57"/>
      <c r="WN208" s="57"/>
      <c r="WO208" s="57"/>
      <c r="WP208" s="57"/>
      <c r="WQ208" s="57"/>
      <c r="WR208" s="57"/>
      <c r="WS208" s="57"/>
      <c r="WT208" s="57"/>
      <c r="WU208" s="57"/>
      <c r="WV208" s="57"/>
      <c r="WW208" s="57"/>
      <c r="WX208" s="57"/>
      <c r="WY208" s="57"/>
      <c r="WZ208" s="57"/>
      <c r="XA208" s="57"/>
      <c r="XB208" s="57"/>
      <c r="XC208" s="57"/>
      <c r="XD208" s="57"/>
      <c r="XE208" s="57"/>
      <c r="XF208" s="57"/>
      <c r="XG208" s="57"/>
      <c r="XH208" s="57"/>
      <c r="XI208" s="57"/>
      <c r="XJ208" s="57"/>
      <c r="XK208" s="57"/>
      <c r="XL208" s="57"/>
      <c r="XM208" s="57"/>
      <c r="XN208" s="57"/>
      <c r="XO208" s="57"/>
      <c r="XP208" s="57"/>
      <c r="XQ208" s="57"/>
      <c r="XR208" s="57"/>
      <c r="XS208" s="57"/>
      <c r="XT208" s="57"/>
      <c r="XU208" s="57"/>
      <c r="XV208" s="57"/>
      <c r="XW208" s="57"/>
      <c r="XX208" s="57"/>
      <c r="XY208" s="57"/>
      <c r="XZ208" s="57"/>
      <c r="YA208" s="57"/>
      <c r="YB208" s="57"/>
      <c r="YC208" s="57"/>
      <c r="YD208" s="57"/>
      <c r="YE208" s="57"/>
      <c r="YF208" s="57"/>
      <c r="YG208" s="57"/>
      <c r="YH208" s="57"/>
      <c r="YI208" s="57"/>
      <c r="YJ208" s="57"/>
      <c r="YK208" s="57"/>
      <c r="YL208" s="57"/>
      <c r="YM208" s="57"/>
      <c r="YN208" s="57"/>
      <c r="YO208" s="57"/>
      <c r="YP208" s="57"/>
      <c r="YQ208" s="57"/>
      <c r="YR208" s="57"/>
      <c r="YS208" s="57"/>
      <c r="YT208" s="57"/>
      <c r="YU208" s="57"/>
      <c r="YV208" s="57"/>
      <c r="YW208" s="57"/>
      <c r="YX208" s="57"/>
      <c r="YY208" s="57"/>
    </row>
    <row r="209" spans="3:675" x14ac:dyDescent="0.25">
      <c r="C209" s="57">
        <f t="shared" si="6"/>
        <v>207</v>
      </c>
      <c r="D209" s="57" t="s">
        <v>89</v>
      </c>
      <c r="E209" s="57"/>
      <c r="F209" s="57">
        <f t="shared" ca="1" si="7"/>
        <v>0</v>
      </c>
      <c r="G209" s="57">
        <v>0</v>
      </c>
      <c r="H209" s="57"/>
      <c r="I209" s="57"/>
      <c r="J209" s="57"/>
      <c r="K209" s="57">
        <v>0</v>
      </c>
      <c r="L209" s="57">
        <v>0</v>
      </c>
      <c r="M209" s="57">
        <v>0</v>
      </c>
      <c r="N209" s="57">
        <v>0</v>
      </c>
      <c r="O209" s="57">
        <v>0</v>
      </c>
      <c r="P209" s="57">
        <v>0</v>
      </c>
      <c r="Q209" s="57"/>
      <c r="R209" s="57">
        <v>0</v>
      </c>
      <c r="S209" s="57">
        <v>0</v>
      </c>
      <c r="T209" s="57">
        <v>0</v>
      </c>
      <c r="U209" s="57">
        <v>0</v>
      </c>
      <c r="V209" s="57">
        <v>0</v>
      </c>
      <c r="W209" s="57">
        <v>0</v>
      </c>
      <c r="X209" s="57"/>
      <c r="Y209" s="57"/>
      <c r="Z209" s="57">
        <v>0</v>
      </c>
      <c r="AA209" s="57">
        <v>0</v>
      </c>
      <c r="AB209" s="57">
        <v>0</v>
      </c>
      <c r="AC209" s="57">
        <v>0</v>
      </c>
      <c r="AD209" s="57">
        <v>0</v>
      </c>
      <c r="AE209" s="57"/>
      <c r="AF209" s="57">
        <v>0</v>
      </c>
      <c r="AG209" s="57">
        <v>0</v>
      </c>
      <c r="AH209" s="57">
        <v>0</v>
      </c>
      <c r="AI209" s="57">
        <v>0</v>
      </c>
      <c r="AJ209" s="57">
        <v>0</v>
      </c>
      <c r="AK209" s="57">
        <v>0</v>
      </c>
      <c r="AL209" s="57">
        <v>0</v>
      </c>
      <c r="AM209" s="57">
        <v>0</v>
      </c>
      <c r="AN209" s="57">
        <v>0</v>
      </c>
      <c r="AO209" s="57">
        <v>0</v>
      </c>
      <c r="AP209" s="57">
        <v>0</v>
      </c>
      <c r="AQ209" s="57">
        <v>0</v>
      </c>
      <c r="AR209" s="57">
        <v>0</v>
      </c>
      <c r="AS209" s="57"/>
      <c r="AT209" s="57">
        <v>0</v>
      </c>
      <c r="AU209" s="57">
        <v>0</v>
      </c>
      <c r="AV209" s="57">
        <v>0</v>
      </c>
      <c r="AW209" s="57">
        <v>0</v>
      </c>
      <c r="AX209" s="57">
        <v>0</v>
      </c>
      <c r="AY209" s="57">
        <v>0</v>
      </c>
      <c r="AZ209" s="57">
        <v>0</v>
      </c>
      <c r="BA209" s="57">
        <v>0</v>
      </c>
      <c r="BB209" s="57">
        <v>0</v>
      </c>
      <c r="BC209" s="57">
        <v>0</v>
      </c>
      <c r="BD209" s="57">
        <v>0</v>
      </c>
      <c r="BE209" s="57">
        <v>0</v>
      </c>
      <c r="BF209" s="57">
        <v>0</v>
      </c>
      <c r="BG209" s="57">
        <v>0</v>
      </c>
      <c r="BH209" s="57">
        <v>0</v>
      </c>
      <c r="BI209" s="57">
        <v>0</v>
      </c>
      <c r="BJ209" s="57"/>
      <c r="BK209" s="57"/>
      <c r="BL209" s="57">
        <v>0</v>
      </c>
      <c r="BM209" s="57">
        <v>0</v>
      </c>
      <c r="BN209" s="57">
        <v>0</v>
      </c>
      <c r="BO209" s="57">
        <v>0</v>
      </c>
      <c r="BP209" s="57">
        <v>0</v>
      </c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  <c r="CS209" s="57"/>
      <c r="CT209" s="57"/>
      <c r="CU209" s="57"/>
      <c r="CV209" s="57"/>
      <c r="CW209" s="57"/>
      <c r="CX209" s="57"/>
      <c r="CY209" s="57"/>
      <c r="CZ209" s="57"/>
      <c r="DA209" s="57"/>
      <c r="DB209" s="57"/>
      <c r="DC209" s="57"/>
      <c r="DD209" s="57"/>
      <c r="DE209" s="57"/>
      <c r="DF209" s="57"/>
      <c r="DG209" s="57"/>
      <c r="DH209" s="57"/>
      <c r="DI209" s="57"/>
      <c r="DJ209" s="57"/>
      <c r="DK209" s="57"/>
      <c r="DL209" s="57"/>
      <c r="DM209" s="57"/>
      <c r="DN209" s="57"/>
      <c r="DO209" s="57"/>
      <c r="DP209" s="57"/>
      <c r="DQ209" s="57"/>
      <c r="DR209" s="57"/>
      <c r="DS209" s="57"/>
      <c r="DT209" s="57"/>
      <c r="DU209" s="57"/>
      <c r="DV209" s="57"/>
      <c r="DW209" s="57"/>
      <c r="DX209" s="57"/>
      <c r="DY209" s="57"/>
      <c r="DZ209" s="57"/>
      <c r="EA209" s="57"/>
      <c r="EB209" s="57"/>
      <c r="EC209" s="57"/>
      <c r="ED209" s="57"/>
      <c r="EE209" s="57"/>
      <c r="EF209" s="57"/>
      <c r="EG209" s="57"/>
      <c r="EH209" s="57"/>
      <c r="EI209" s="57"/>
      <c r="EJ209" s="57"/>
      <c r="EK209" s="57"/>
      <c r="EL209" s="57"/>
      <c r="EM209" s="57"/>
      <c r="EN209" s="57"/>
      <c r="EO209" s="57"/>
      <c r="EP209" s="57"/>
      <c r="EQ209" s="57"/>
      <c r="ER209" s="57"/>
      <c r="ES209" s="57"/>
      <c r="ET209" s="57"/>
      <c r="EU209" s="57"/>
      <c r="EV209" s="57"/>
      <c r="EW209" s="57"/>
      <c r="EX209" s="57"/>
      <c r="EY209" s="57"/>
      <c r="EZ209" s="57"/>
      <c r="FA209" s="57"/>
      <c r="FB209" s="57"/>
      <c r="FC209" s="57"/>
      <c r="FD209" s="57"/>
      <c r="FE209" s="57"/>
      <c r="FF209" s="57"/>
      <c r="FG209" s="57"/>
      <c r="FH209" s="57"/>
      <c r="FI209" s="57"/>
      <c r="FJ209" s="57"/>
      <c r="FK209" s="57"/>
      <c r="FL209" s="57"/>
      <c r="FM209" s="57"/>
      <c r="FN209" s="57"/>
      <c r="FO209" s="57"/>
      <c r="FP209" s="57"/>
      <c r="FQ209" s="57"/>
      <c r="FR209" s="57"/>
      <c r="FS209" s="57"/>
      <c r="FT209" s="57"/>
      <c r="FU209" s="57"/>
      <c r="FV209" s="57"/>
      <c r="FW209" s="57"/>
      <c r="FX209" s="57"/>
      <c r="FY209" s="57"/>
      <c r="FZ209" s="57"/>
      <c r="GA209" s="57"/>
      <c r="GB209" s="57"/>
      <c r="GC209" s="57"/>
      <c r="GD209" s="57"/>
      <c r="GE209" s="57"/>
      <c r="GF209" s="57"/>
      <c r="GG209" s="57"/>
      <c r="GH209" s="57"/>
      <c r="GI209" s="57"/>
      <c r="GJ209" s="57"/>
      <c r="GK209" s="57"/>
      <c r="GL209" s="57"/>
      <c r="GM209" s="57"/>
      <c r="GN209" s="57"/>
      <c r="GO209" s="57"/>
      <c r="GP209" s="57"/>
      <c r="GQ209" s="57"/>
      <c r="GR209" s="57"/>
      <c r="GS209" s="57"/>
      <c r="GT209" s="57"/>
      <c r="GU209" s="57"/>
      <c r="GV209" s="57"/>
      <c r="GW209" s="57"/>
      <c r="GX209" s="57"/>
      <c r="GY209" s="57"/>
      <c r="GZ209" s="57"/>
      <c r="HA209" s="57"/>
      <c r="HB209" s="57"/>
      <c r="HC209" s="57"/>
      <c r="HD209" s="57"/>
      <c r="HE209" s="57"/>
      <c r="HF209" s="57"/>
      <c r="HG209" s="57"/>
      <c r="HH209" s="57"/>
      <c r="HI209" s="57"/>
      <c r="HJ209" s="57"/>
      <c r="HK209" s="57"/>
      <c r="HL209" s="57"/>
      <c r="HM209" s="57"/>
      <c r="HN209" s="57"/>
      <c r="HO209" s="57"/>
      <c r="HP209" s="57"/>
      <c r="HQ209" s="57"/>
      <c r="HR209" s="57"/>
      <c r="HS209" s="57"/>
      <c r="HT209" s="57"/>
      <c r="HU209" s="57"/>
      <c r="HV209" s="57"/>
      <c r="HW209" s="57"/>
      <c r="HX209" s="57"/>
      <c r="HY209" s="57"/>
      <c r="HZ209" s="57"/>
      <c r="IA209" s="57"/>
      <c r="IB209" s="57"/>
      <c r="IC209" s="57"/>
      <c r="ID209" s="57"/>
      <c r="IE209" s="57"/>
      <c r="IF209" s="57"/>
      <c r="IG209" s="57"/>
      <c r="IH209" s="57"/>
      <c r="II209" s="57"/>
      <c r="IJ209" s="57"/>
      <c r="IK209" s="57"/>
      <c r="IL209" s="57"/>
      <c r="IM209" s="57"/>
      <c r="IN209" s="57"/>
      <c r="IO209" s="57"/>
      <c r="IP209" s="57"/>
      <c r="IQ209" s="57"/>
      <c r="IR209" s="57"/>
      <c r="IS209" s="57"/>
      <c r="IT209" s="57"/>
      <c r="IU209" s="57"/>
      <c r="IV209" s="57"/>
      <c r="IW209" s="57"/>
      <c r="IX209" s="57"/>
      <c r="IY209" s="57"/>
      <c r="IZ209" s="57"/>
      <c r="JA209" s="57"/>
      <c r="JB209" s="57"/>
      <c r="JC209" s="57"/>
      <c r="JD209" s="57"/>
      <c r="JE209" s="57"/>
      <c r="JF209" s="57"/>
      <c r="JG209" s="57"/>
      <c r="JH209" s="57"/>
      <c r="JI209" s="57"/>
      <c r="JJ209" s="57"/>
      <c r="JK209" s="57"/>
      <c r="JL209" s="57"/>
      <c r="JM209" s="57"/>
      <c r="JN209" s="57"/>
      <c r="JO209" s="57"/>
      <c r="JP209" s="57"/>
      <c r="JQ209" s="57"/>
      <c r="JR209" s="57"/>
      <c r="JS209" s="57"/>
      <c r="JT209" s="57"/>
      <c r="JU209" s="57"/>
      <c r="JV209" s="57"/>
      <c r="JW209" s="57"/>
      <c r="JX209" s="57"/>
      <c r="JY209" s="57"/>
      <c r="JZ209" s="57"/>
      <c r="KA209" s="57"/>
      <c r="KB209" s="57"/>
      <c r="KC209" s="57"/>
      <c r="KD209" s="57"/>
      <c r="KE209" s="57"/>
      <c r="KF209" s="57"/>
      <c r="KG209" s="57"/>
      <c r="KH209" s="57"/>
      <c r="KI209" s="57"/>
      <c r="KJ209" s="57"/>
      <c r="KK209" s="57"/>
      <c r="KL209" s="57"/>
      <c r="KM209" s="57"/>
      <c r="KN209" s="57"/>
      <c r="KO209" s="57"/>
      <c r="KP209" s="57"/>
      <c r="KQ209" s="57"/>
      <c r="KR209" s="57"/>
      <c r="KS209" s="57"/>
      <c r="KT209" s="57"/>
      <c r="KU209" s="57"/>
      <c r="KV209" s="57"/>
      <c r="KW209" s="57"/>
      <c r="KX209" s="57"/>
      <c r="KY209" s="57"/>
      <c r="KZ209" s="57"/>
      <c r="LA209" s="57"/>
      <c r="LB209" s="57"/>
      <c r="LC209" s="57"/>
      <c r="LD209" s="57"/>
      <c r="LE209" s="57"/>
      <c r="LF209" s="57"/>
      <c r="LG209" s="57"/>
      <c r="LH209" s="57"/>
      <c r="LI209" s="57"/>
      <c r="LJ209" s="57"/>
      <c r="LK209" s="57"/>
      <c r="LL209" s="57"/>
      <c r="LM209" s="57"/>
      <c r="LN209" s="57"/>
      <c r="LO209" s="57"/>
      <c r="LP209" s="57"/>
      <c r="LQ209" s="57"/>
      <c r="LR209" s="57"/>
      <c r="LS209" s="57"/>
      <c r="LT209" s="57"/>
      <c r="LU209" s="57"/>
      <c r="LV209" s="57"/>
      <c r="LW209" s="57"/>
      <c r="LX209" s="57"/>
      <c r="LY209" s="57"/>
      <c r="LZ209" s="57"/>
      <c r="MA209" s="57"/>
      <c r="MB209" s="57"/>
      <c r="MC209" s="57"/>
      <c r="MD209" s="57"/>
      <c r="ME209" s="57"/>
      <c r="MF209" s="57"/>
      <c r="MG209" s="57"/>
      <c r="MH209" s="57"/>
      <c r="MI209" s="57"/>
      <c r="MJ209" s="57"/>
      <c r="MK209" s="57"/>
      <c r="ML209" s="57"/>
      <c r="MM209" s="57"/>
      <c r="MN209" s="57"/>
      <c r="MO209" s="57"/>
      <c r="MP209" s="57"/>
      <c r="MQ209" s="57"/>
      <c r="MR209" s="57"/>
      <c r="MS209" s="57"/>
      <c r="MT209" s="57"/>
      <c r="MU209" s="57"/>
      <c r="MV209" s="57"/>
      <c r="MW209" s="57"/>
      <c r="MX209" s="57"/>
      <c r="MY209" s="57"/>
      <c r="MZ209" s="57"/>
      <c r="NA209" s="57"/>
      <c r="NB209" s="57"/>
      <c r="NC209" s="57"/>
      <c r="ND209" s="57"/>
      <c r="NE209" s="57"/>
      <c r="NF209" s="57"/>
      <c r="NG209" s="57"/>
      <c r="NH209" s="57"/>
      <c r="NI209" s="57"/>
      <c r="NJ209" s="57"/>
      <c r="NK209" s="57"/>
      <c r="NL209" s="57"/>
      <c r="NM209" s="57"/>
      <c r="NN209" s="57"/>
      <c r="NO209" s="57"/>
      <c r="NP209" s="57"/>
      <c r="NQ209" s="57"/>
      <c r="NR209" s="57"/>
      <c r="NS209" s="57"/>
      <c r="NT209" s="57"/>
      <c r="NU209" s="57"/>
      <c r="NV209" s="57"/>
      <c r="NW209" s="57"/>
      <c r="NX209" s="57"/>
      <c r="NY209" s="57"/>
      <c r="NZ209" s="57"/>
      <c r="OA209" s="57"/>
      <c r="OB209" s="57"/>
      <c r="OC209" s="57"/>
      <c r="OD209" s="57"/>
      <c r="OE209" s="57"/>
      <c r="OF209" s="57"/>
      <c r="OG209" s="57"/>
      <c r="OH209" s="57"/>
      <c r="OI209" s="57"/>
      <c r="OJ209" s="57"/>
      <c r="OK209" s="57"/>
      <c r="OL209" s="57"/>
      <c r="OM209" s="57"/>
      <c r="ON209" s="57"/>
      <c r="OO209" s="57"/>
      <c r="OP209" s="57"/>
      <c r="OQ209" s="57"/>
      <c r="OR209" s="57"/>
      <c r="OS209" s="57"/>
      <c r="OT209" s="57"/>
      <c r="OU209" s="57"/>
      <c r="OV209" s="57"/>
      <c r="OW209" s="57"/>
      <c r="OX209" s="57"/>
      <c r="OY209" s="57"/>
      <c r="OZ209" s="57"/>
      <c r="PA209" s="57"/>
      <c r="PB209" s="57"/>
      <c r="PC209" s="57"/>
      <c r="PD209" s="57"/>
      <c r="PE209" s="57"/>
      <c r="PF209" s="57"/>
      <c r="PG209" s="57"/>
      <c r="PH209" s="57"/>
      <c r="PI209" s="57"/>
      <c r="PJ209" s="57"/>
      <c r="PK209" s="57"/>
      <c r="PL209" s="57"/>
      <c r="PM209" s="57"/>
      <c r="PN209" s="57"/>
      <c r="PO209" s="57"/>
      <c r="PP209" s="57"/>
      <c r="PQ209" s="57"/>
      <c r="PR209" s="57"/>
      <c r="PS209" s="57"/>
      <c r="PT209" s="57"/>
      <c r="PU209" s="57"/>
      <c r="PV209" s="57"/>
      <c r="PW209" s="57"/>
      <c r="PX209" s="57"/>
      <c r="PY209" s="57"/>
      <c r="PZ209" s="57"/>
      <c r="QA209" s="57"/>
      <c r="QB209" s="57"/>
      <c r="QC209" s="57"/>
      <c r="QD209" s="57"/>
      <c r="QE209" s="57"/>
      <c r="QF209" s="57"/>
      <c r="QG209" s="57"/>
      <c r="QH209" s="57"/>
      <c r="QI209" s="57"/>
      <c r="QJ209" s="57"/>
      <c r="QK209" s="57"/>
      <c r="QL209" s="57"/>
      <c r="QM209" s="57"/>
      <c r="QN209" s="57"/>
      <c r="QO209" s="57"/>
      <c r="QP209" s="57"/>
      <c r="QQ209" s="57"/>
      <c r="QR209" s="57"/>
      <c r="QS209" s="57"/>
      <c r="QT209" s="57"/>
      <c r="QU209" s="57"/>
      <c r="QV209" s="57"/>
      <c r="QW209" s="57"/>
      <c r="QX209" s="57"/>
      <c r="QY209" s="57"/>
      <c r="QZ209" s="57"/>
      <c r="RA209" s="57"/>
      <c r="RB209" s="57"/>
      <c r="RC209" s="57"/>
      <c r="RD209" s="57"/>
      <c r="RE209" s="57"/>
      <c r="RF209" s="57"/>
      <c r="RG209" s="57"/>
      <c r="RH209" s="57"/>
      <c r="RI209" s="57"/>
      <c r="RJ209" s="57"/>
      <c r="RK209" s="57"/>
      <c r="RL209" s="57"/>
      <c r="RM209" s="57"/>
      <c r="RN209" s="57"/>
      <c r="RO209" s="57"/>
      <c r="RP209" s="57"/>
      <c r="RQ209" s="57"/>
      <c r="RR209" s="57"/>
      <c r="RS209" s="57"/>
      <c r="RT209" s="57"/>
      <c r="RU209" s="57"/>
      <c r="RV209" s="57"/>
      <c r="RW209" s="57"/>
      <c r="RX209" s="57"/>
      <c r="RY209" s="57"/>
      <c r="RZ209" s="57"/>
      <c r="SA209" s="57"/>
      <c r="SB209" s="57"/>
      <c r="SC209" s="57"/>
      <c r="SD209" s="57"/>
      <c r="SE209" s="57"/>
      <c r="SF209" s="57"/>
      <c r="SG209" s="57"/>
      <c r="SH209" s="57"/>
      <c r="SI209" s="57"/>
      <c r="SJ209" s="57"/>
      <c r="SK209" s="57"/>
      <c r="SL209" s="57"/>
      <c r="SM209" s="57"/>
      <c r="SN209" s="57"/>
      <c r="SO209" s="57"/>
      <c r="SP209" s="57"/>
      <c r="SQ209" s="57"/>
      <c r="SR209" s="57"/>
      <c r="SS209" s="57"/>
      <c r="ST209" s="57"/>
      <c r="SU209" s="57"/>
      <c r="SV209" s="57"/>
      <c r="SW209" s="57"/>
      <c r="SX209" s="57"/>
      <c r="SY209" s="57"/>
      <c r="SZ209" s="57"/>
      <c r="TA209" s="57"/>
      <c r="TB209" s="57"/>
      <c r="TC209" s="57"/>
      <c r="TD209" s="57"/>
      <c r="TE209" s="57"/>
      <c r="TF209" s="57"/>
      <c r="TG209" s="57"/>
      <c r="TH209" s="57"/>
      <c r="TI209" s="57"/>
      <c r="TJ209" s="57"/>
      <c r="TK209" s="57"/>
      <c r="TL209" s="57"/>
      <c r="TM209" s="57"/>
      <c r="TN209" s="57"/>
      <c r="TO209" s="57"/>
      <c r="TP209" s="57"/>
      <c r="TQ209" s="57"/>
      <c r="TR209" s="57"/>
      <c r="TS209" s="57"/>
      <c r="TT209" s="57"/>
      <c r="TU209" s="57"/>
      <c r="TV209" s="57"/>
      <c r="TW209" s="57"/>
      <c r="TX209" s="57"/>
      <c r="TY209" s="57"/>
      <c r="TZ209" s="57"/>
      <c r="UA209" s="57"/>
      <c r="UB209" s="57"/>
      <c r="UC209" s="57"/>
      <c r="UD209" s="57"/>
      <c r="UE209" s="57"/>
      <c r="UF209" s="57"/>
      <c r="UG209" s="57"/>
      <c r="UH209" s="57"/>
      <c r="UI209" s="57"/>
      <c r="UJ209" s="57"/>
      <c r="UK209" s="57"/>
      <c r="UL209" s="57"/>
      <c r="UM209" s="57"/>
      <c r="UN209" s="57"/>
      <c r="UO209" s="57"/>
      <c r="UP209" s="57"/>
      <c r="UQ209" s="57"/>
      <c r="UR209" s="57"/>
      <c r="US209" s="57"/>
      <c r="UT209" s="57"/>
      <c r="UU209" s="57"/>
      <c r="UV209" s="57"/>
      <c r="UW209" s="57"/>
      <c r="UX209" s="57"/>
      <c r="UY209" s="57"/>
      <c r="UZ209" s="57"/>
      <c r="VA209" s="57"/>
      <c r="VB209" s="57"/>
      <c r="VC209" s="57"/>
      <c r="VD209" s="57"/>
      <c r="VE209" s="57"/>
      <c r="VF209" s="57"/>
      <c r="VG209" s="57"/>
      <c r="VH209" s="57"/>
      <c r="VI209" s="57"/>
      <c r="VJ209" s="57"/>
      <c r="VK209" s="57"/>
      <c r="VL209" s="57"/>
      <c r="VM209" s="57"/>
      <c r="VN209" s="57"/>
      <c r="VO209" s="57"/>
      <c r="VP209" s="57"/>
      <c r="VQ209" s="57"/>
      <c r="VR209" s="57"/>
      <c r="VS209" s="57"/>
      <c r="VT209" s="57"/>
      <c r="VU209" s="57"/>
      <c r="VV209" s="57"/>
      <c r="VW209" s="57"/>
      <c r="VX209" s="57"/>
      <c r="VY209" s="57"/>
      <c r="VZ209" s="57"/>
      <c r="WA209" s="57"/>
      <c r="WB209" s="57"/>
      <c r="WC209" s="57"/>
      <c r="WD209" s="57"/>
      <c r="WE209" s="57"/>
      <c r="WF209" s="57"/>
      <c r="WG209" s="57"/>
      <c r="WH209" s="57"/>
      <c r="WI209" s="57"/>
      <c r="WJ209" s="57"/>
      <c r="WK209" s="57"/>
      <c r="WL209" s="57"/>
      <c r="WM209" s="57"/>
      <c r="WN209" s="57"/>
      <c r="WO209" s="57"/>
      <c r="WP209" s="57"/>
      <c r="WQ209" s="57"/>
      <c r="WR209" s="57"/>
      <c r="WS209" s="57"/>
      <c r="WT209" s="57"/>
      <c r="WU209" s="57"/>
      <c r="WV209" s="57"/>
      <c r="WW209" s="57"/>
      <c r="WX209" s="57"/>
      <c r="WY209" s="57"/>
      <c r="WZ209" s="57"/>
      <c r="XA209" s="57"/>
      <c r="XB209" s="57"/>
      <c r="XC209" s="57"/>
      <c r="XD209" s="57"/>
      <c r="XE209" s="57"/>
      <c r="XF209" s="57"/>
      <c r="XG209" s="57"/>
      <c r="XH209" s="57"/>
      <c r="XI209" s="57"/>
      <c r="XJ209" s="57"/>
      <c r="XK209" s="57"/>
      <c r="XL209" s="57"/>
      <c r="XM209" s="57"/>
      <c r="XN209" s="57"/>
      <c r="XO209" s="57"/>
      <c r="XP209" s="57"/>
      <c r="XQ209" s="57"/>
      <c r="XR209" s="57"/>
      <c r="XS209" s="57"/>
      <c r="XT209" s="57"/>
      <c r="XU209" s="57"/>
      <c r="XV209" s="57"/>
      <c r="XW209" s="57"/>
      <c r="XX209" s="57"/>
      <c r="XY209" s="57"/>
      <c r="XZ209" s="57"/>
      <c r="YA209" s="57"/>
      <c r="YB209" s="57"/>
      <c r="YC209" s="57"/>
      <c r="YD209" s="57"/>
      <c r="YE209" s="57"/>
      <c r="YF209" s="57"/>
      <c r="YG209" s="57"/>
      <c r="YH209" s="57"/>
      <c r="YI209" s="57"/>
      <c r="YJ209" s="57"/>
      <c r="YK209" s="57"/>
      <c r="YL209" s="57"/>
      <c r="YM209" s="57"/>
      <c r="YN209" s="57"/>
      <c r="YO209" s="57"/>
      <c r="YP209" s="57"/>
      <c r="YQ209" s="57"/>
      <c r="YR209" s="57"/>
      <c r="YS209" s="57"/>
      <c r="YT209" s="57"/>
      <c r="YU209" s="57"/>
      <c r="YV209" s="57"/>
      <c r="YW209" s="57"/>
      <c r="YX209" s="57"/>
      <c r="YY209" s="57"/>
    </row>
    <row r="210" spans="3:675" x14ac:dyDescent="0.25">
      <c r="C210" s="57">
        <f t="shared" si="6"/>
        <v>208</v>
      </c>
      <c r="D210" s="57" t="s">
        <v>85</v>
      </c>
      <c r="E210" s="57"/>
      <c r="F210" s="57">
        <f t="shared" ca="1" si="7"/>
        <v>0</v>
      </c>
      <c r="G210" s="57">
        <v>1</v>
      </c>
      <c r="H210" s="57"/>
      <c r="I210" s="57"/>
      <c r="J210" s="57"/>
      <c r="K210" s="57">
        <v>1</v>
      </c>
      <c r="L210" s="57">
        <v>1</v>
      </c>
      <c r="M210" s="57">
        <v>1</v>
      </c>
      <c r="N210" s="57">
        <v>1</v>
      </c>
      <c r="O210" s="57">
        <v>1</v>
      </c>
      <c r="P210" s="57">
        <v>1</v>
      </c>
      <c r="Q210" s="57"/>
      <c r="R210" s="57">
        <v>1</v>
      </c>
      <c r="S210" s="57">
        <v>1</v>
      </c>
      <c r="T210" s="57">
        <v>1</v>
      </c>
      <c r="U210" s="57">
        <v>1</v>
      </c>
      <c r="V210" s="57">
        <v>1</v>
      </c>
      <c r="W210" s="57">
        <v>1</v>
      </c>
      <c r="X210" s="57"/>
      <c r="Y210" s="57"/>
      <c r="Z210" s="57">
        <v>1</v>
      </c>
      <c r="AA210" s="57">
        <v>1</v>
      </c>
      <c r="AB210" s="57">
        <v>1</v>
      </c>
      <c r="AC210" s="57">
        <v>1</v>
      </c>
      <c r="AD210" s="57">
        <v>1</v>
      </c>
      <c r="AE210" s="57"/>
      <c r="AF210" s="57">
        <v>1</v>
      </c>
      <c r="AG210" s="57">
        <v>1</v>
      </c>
      <c r="AH210" s="57">
        <v>1</v>
      </c>
      <c r="AI210" s="57">
        <v>1</v>
      </c>
      <c r="AJ210" s="57">
        <v>1</v>
      </c>
      <c r="AK210" s="57">
        <v>1</v>
      </c>
      <c r="AL210" s="57">
        <v>1</v>
      </c>
      <c r="AM210" s="57">
        <v>1</v>
      </c>
      <c r="AN210" s="57">
        <v>1</v>
      </c>
      <c r="AO210" s="57">
        <v>1</v>
      </c>
      <c r="AP210" s="57">
        <v>1</v>
      </c>
      <c r="AQ210" s="57">
        <v>1</v>
      </c>
      <c r="AR210" s="57">
        <v>1</v>
      </c>
      <c r="AS210" s="57"/>
      <c r="AT210" s="57">
        <v>1</v>
      </c>
      <c r="AU210" s="57">
        <v>1</v>
      </c>
      <c r="AV210" s="57">
        <v>1</v>
      </c>
      <c r="AW210" s="57">
        <v>1</v>
      </c>
      <c r="AX210" s="57">
        <v>1</v>
      </c>
      <c r="AY210" s="57">
        <v>1</v>
      </c>
      <c r="AZ210" s="57">
        <v>0</v>
      </c>
      <c r="BA210" s="57">
        <v>1</v>
      </c>
      <c r="BB210" s="57">
        <v>1</v>
      </c>
      <c r="BC210" s="57">
        <v>1</v>
      </c>
      <c r="BD210" s="57">
        <v>1</v>
      </c>
      <c r="BE210" s="57">
        <v>1</v>
      </c>
      <c r="BF210" s="57">
        <v>1</v>
      </c>
      <c r="BG210" s="57">
        <v>1</v>
      </c>
      <c r="BH210" s="57">
        <v>1</v>
      </c>
      <c r="BI210" s="57">
        <v>1</v>
      </c>
      <c r="BJ210" s="57">
        <v>0</v>
      </c>
      <c r="BK210" s="57">
        <v>0</v>
      </c>
      <c r="BL210" s="57">
        <v>1</v>
      </c>
      <c r="BM210" s="57">
        <v>1</v>
      </c>
      <c r="BN210" s="57">
        <v>1</v>
      </c>
      <c r="BO210" s="57">
        <v>1</v>
      </c>
      <c r="BP210" s="57">
        <v>1</v>
      </c>
      <c r="BQ210" s="57">
        <v>1</v>
      </c>
      <c r="BR210" s="57">
        <v>1</v>
      </c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  <c r="CS210" s="57"/>
      <c r="CT210" s="57"/>
      <c r="CU210" s="57"/>
      <c r="CV210" s="57"/>
      <c r="CW210" s="57"/>
      <c r="CX210" s="57"/>
      <c r="CY210" s="57"/>
      <c r="CZ210" s="57"/>
      <c r="DA210" s="57"/>
      <c r="DB210" s="57"/>
      <c r="DC210" s="57"/>
      <c r="DD210" s="57"/>
      <c r="DE210" s="57"/>
      <c r="DF210" s="57"/>
      <c r="DG210" s="57"/>
      <c r="DH210" s="57"/>
      <c r="DI210" s="57"/>
      <c r="DJ210" s="57"/>
      <c r="DK210" s="57"/>
      <c r="DL210" s="57"/>
      <c r="DM210" s="57"/>
      <c r="DN210" s="57"/>
      <c r="DO210" s="57"/>
      <c r="DP210" s="57"/>
      <c r="DQ210" s="57"/>
      <c r="DR210" s="57"/>
      <c r="DS210" s="57"/>
      <c r="DT210" s="57"/>
      <c r="DU210" s="57"/>
      <c r="DV210" s="57"/>
      <c r="DW210" s="57"/>
      <c r="DX210" s="57"/>
      <c r="DY210" s="57"/>
      <c r="DZ210" s="57"/>
      <c r="EA210" s="57"/>
      <c r="EB210" s="57"/>
      <c r="EC210" s="57"/>
      <c r="ED210" s="57"/>
      <c r="EE210" s="57"/>
      <c r="EF210" s="57"/>
      <c r="EG210" s="57"/>
      <c r="EH210" s="57"/>
      <c r="EI210" s="57"/>
      <c r="EJ210" s="57"/>
      <c r="EK210" s="57"/>
      <c r="EL210" s="57"/>
      <c r="EM210" s="57"/>
      <c r="EN210" s="57"/>
      <c r="EO210" s="57"/>
      <c r="EP210" s="57"/>
      <c r="EQ210" s="57"/>
      <c r="ER210" s="57"/>
      <c r="ES210" s="57"/>
      <c r="ET210" s="57"/>
      <c r="EU210" s="57"/>
      <c r="EV210" s="57"/>
      <c r="EW210" s="57"/>
      <c r="EX210" s="57"/>
      <c r="EY210" s="57"/>
      <c r="EZ210" s="57"/>
      <c r="FA210" s="57"/>
      <c r="FB210" s="57"/>
      <c r="FC210" s="57"/>
      <c r="FD210" s="57"/>
      <c r="FE210" s="57"/>
      <c r="FF210" s="57"/>
      <c r="FG210" s="57"/>
      <c r="FH210" s="57"/>
      <c r="FI210" s="57"/>
      <c r="FJ210" s="57"/>
      <c r="FK210" s="57"/>
      <c r="FL210" s="57"/>
      <c r="FM210" s="57"/>
      <c r="FN210" s="57"/>
      <c r="FO210" s="57"/>
      <c r="FP210" s="57"/>
      <c r="FQ210" s="57"/>
      <c r="FR210" s="57"/>
      <c r="FS210" s="57"/>
      <c r="FT210" s="57"/>
      <c r="FU210" s="57"/>
      <c r="FV210" s="57"/>
      <c r="FW210" s="57"/>
      <c r="FX210" s="57"/>
      <c r="FY210" s="57"/>
      <c r="FZ210" s="57"/>
      <c r="GA210" s="57"/>
      <c r="GB210" s="57"/>
      <c r="GC210" s="57"/>
      <c r="GD210" s="57"/>
      <c r="GE210" s="57"/>
      <c r="GF210" s="57"/>
      <c r="GG210" s="57"/>
      <c r="GH210" s="57"/>
      <c r="GI210" s="57"/>
      <c r="GJ210" s="57"/>
      <c r="GK210" s="57"/>
      <c r="GL210" s="57"/>
      <c r="GM210" s="57"/>
      <c r="GN210" s="57"/>
      <c r="GO210" s="57"/>
      <c r="GP210" s="57"/>
      <c r="GQ210" s="57"/>
      <c r="GR210" s="57"/>
      <c r="GS210" s="57"/>
      <c r="GT210" s="57"/>
      <c r="GU210" s="57"/>
      <c r="GV210" s="57"/>
      <c r="GW210" s="57"/>
      <c r="GX210" s="57"/>
      <c r="GY210" s="57"/>
      <c r="GZ210" s="57"/>
      <c r="HA210" s="57"/>
      <c r="HB210" s="57"/>
      <c r="HC210" s="57"/>
      <c r="HD210" s="57"/>
      <c r="HE210" s="57"/>
      <c r="HF210" s="57"/>
      <c r="HG210" s="57"/>
      <c r="HH210" s="57"/>
      <c r="HI210" s="57"/>
      <c r="HJ210" s="57"/>
      <c r="HK210" s="57"/>
      <c r="HL210" s="57"/>
      <c r="HM210" s="57"/>
      <c r="HN210" s="57"/>
      <c r="HO210" s="57"/>
      <c r="HP210" s="57"/>
      <c r="HQ210" s="57"/>
      <c r="HR210" s="57"/>
      <c r="HS210" s="57"/>
      <c r="HT210" s="57"/>
      <c r="HU210" s="57"/>
      <c r="HV210" s="57"/>
      <c r="HW210" s="57"/>
      <c r="HX210" s="57"/>
      <c r="HY210" s="57"/>
      <c r="HZ210" s="57"/>
      <c r="IA210" s="57"/>
      <c r="IB210" s="57"/>
      <c r="IC210" s="57"/>
      <c r="ID210" s="57"/>
      <c r="IE210" s="57"/>
      <c r="IF210" s="57"/>
      <c r="IG210" s="57"/>
      <c r="IH210" s="57"/>
      <c r="II210" s="57"/>
      <c r="IJ210" s="57"/>
      <c r="IK210" s="57"/>
      <c r="IL210" s="57"/>
      <c r="IM210" s="57"/>
      <c r="IN210" s="57"/>
      <c r="IO210" s="57"/>
      <c r="IP210" s="57"/>
      <c r="IQ210" s="57"/>
      <c r="IR210" s="57"/>
      <c r="IS210" s="57"/>
      <c r="IT210" s="57"/>
      <c r="IU210" s="57"/>
      <c r="IV210" s="57"/>
      <c r="IW210" s="57"/>
      <c r="IX210" s="57"/>
      <c r="IY210" s="57"/>
      <c r="IZ210" s="57"/>
      <c r="JA210" s="57"/>
      <c r="JB210" s="57"/>
      <c r="JC210" s="57"/>
      <c r="JD210" s="57"/>
      <c r="JE210" s="57"/>
      <c r="JF210" s="57"/>
      <c r="JG210" s="57"/>
      <c r="JH210" s="57"/>
      <c r="JI210" s="57"/>
      <c r="JJ210" s="57"/>
      <c r="JK210" s="57"/>
      <c r="JL210" s="57"/>
      <c r="JM210" s="57"/>
      <c r="JN210" s="57"/>
      <c r="JO210" s="57"/>
      <c r="JP210" s="57"/>
      <c r="JQ210" s="57"/>
      <c r="JR210" s="57"/>
      <c r="JS210" s="57"/>
      <c r="JT210" s="57"/>
      <c r="JU210" s="57"/>
      <c r="JV210" s="57"/>
      <c r="JW210" s="57"/>
      <c r="JX210" s="57"/>
      <c r="JY210" s="57"/>
      <c r="JZ210" s="57"/>
      <c r="KA210" s="57"/>
      <c r="KB210" s="57"/>
      <c r="KC210" s="57"/>
      <c r="KD210" s="57"/>
      <c r="KE210" s="57"/>
      <c r="KF210" s="57"/>
      <c r="KG210" s="57"/>
      <c r="KH210" s="57"/>
      <c r="KI210" s="57"/>
      <c r="KJ210" s="57"/>
      <c r="KK210" s="57"/>
      <c r="KL210" s="57"/>
      <c r="KM210" s="57"/>
      <c r="KN210" s="57"/>
      <c r="KO210" s="57"/>
      <c r="KP210" s="57"/>
      <c r="KQ210" s="57"/>
      <c r="KR210" s="57"/>
      <c r="KS210" s="57"/>
      <c r="KT210" s="57"/>
      <c r="KU210" s="57"/>
      <c r="KV210" s="57"/>
      <c r="KW210" s="57"/>
      <c r="KX210" s="57"/>
      <c r="KY210" s="57"/>
      <c r="KZ210" s="57"/>
      <c r="LA210" s="57"/>
      <c r="LB210" s="57"/>
      <c r="LC210" s="57"/>
      <c r="LD210" s="57"/>
      <c r="LE210" s="57"/>
      <c r="LF210" s="57"/>
      <c r="LG210" s="57"/>
      <c r="LH210" s="57"/>
      <c r="LI210" s="57"/>
      <c r="LJ210" s="57"/>
      <c r="LK210" s="57"/>
      <c r="LL210" s="57"/>
      <c r="LM210" s="57"/>
      <c r="LN210" s="57"/>
      <c r="LO210" s="57"/>
      <c r="LP210" s="57"/>
      <c r="LQ210" s="57"/>
      <c r="LR210" s="57"/>
      <c r="LS210" s="57"/>
      <c r="LT210" s="57"/>
      <c r="LU210" s="57"/>
      <c r="LV210" s="57"/>
      <c r="LW210" s="57"/>
      <c r="LX210" s="57"/>
      <c r="LY210" s="57"/>
      <c r="LZ210" s="57"/>
      <c r="MA210" s="57"/>
      <c r="MB210" s="57"/>
      <c r="MC210" s="57"/>
      <c r="MD210" s="57"/>
      <c r="ME210" s="57"/>
      <c r="MF210" s="57"/>
      <c r="MG210" s="57"/>
      <c r="MH210" s="57"/>
      <c r="MI210" s="57"/>
      <c r="MJ210" s="57"/>
      <c r="MK210" s="57"/>
      <c r="ML210" s="57"/>
      <c r="MM210" s="57"/>
      <c r="MN210" s="57"/>
      <c r="MO210" s="57"/>
      <c r="MP210" s="57"/>
      <c r="MQ210" s="57"/>
      <c r="MR210" s="57"/>
      <c r="MS210" s="57"/>
      <c r="MT210" s="57"/>
      <c r="MU210" s="57"/>
      <c r="MV210" s="57"/>
      <c r="MW210" s="57"/>
      <c r="MX210" s="57"/>
      <c r="MY210" s="57"/>
      <c r="MZ210" s="57"/>
      <c r="NA210" s="57"/>
      <c r="NB210" s="57"/>
      <c r="NC210" s="57"/>
      <c r="ND210" s="57"/>
      <c r="NE210" s="57"/>
      <c r="NF210" s="57"/>
      <c r="NG210" s="57"/>
      <c r="NH210" s="57"/>
      <c r="NI210" s="57"/>
      <c r="NJ210" s="57"/>
      <c r="NK210" s="57"/>
      <c r="NL210" s="57"/>
      <c r="NM210" s="57"/>
      <c r="NN210" s="57"/>
      <c r="NO210" s="57"/>
      <c r="NP210" s="57"/>
      <c r="NQ210" s="57"/>
      <c r="NR210" s="57"/>
      <c r="NS210" s="57"/>
      <c r="NT210" s="57"/>
      <c r="NU210" s="57"/>
      <c r="NV210" s="57"/>
      <c r="NW210" s="57"/>
      <c r="NX210" s="57"/>
      <c r="NY210" s="57"/>
      <c r="NZ210" s="57"/>
      <c r="OA210" s="57"/>
      <c r="OB210" s="57"/>
      <c r="OC210" s="57"/>
      <c r="OD210" s="57"/>
      <c r="OE210" s="57"/>
      <c r="OF210" s="57"/>
      <c r="OG210" s="57"/>
      <c r="OH210" s="57"/>
      <c r="OI210" s="57"/>
      <c r="OJ210" s="57"/>
      <c r="OK210" s="57"/>
      <c r="OL210" s="57"/>
      <c r="OM210" s="57"/>
      <c r="ON210" s="57"/>
      <c r="OO210" s="57"/>
      <c r="OP210" s="57"/>
      <c r="OQ210" s="57"/>
      <c r="OR210" s="57"/>
      <c r="OS210" s="57"/>
      <c r="OT210" s="57"/>
      <c r="OU210" s="57"/>
      <c r="OV210" s="57"/>
      <c r="OW210" s="57"/>
      <c r="OX210" s="57"/>
      <c r="OY210" s="57"/>
      <c r="OZ210" s="57"/>
      <c r="PA210" s="57"/>
      <c r="PB210" s="57"/>
      <c r="PC210" s="57"/>
      <c r="PD210" s="57"/>
      <c r="PE210" s="57"/>
      <c r="PF210" s="57"/>
      <c r="PG210" s="57"/>
      <c r="PH210" s="57"/>
      <c r="PI210" s="57"/>
      <c r="PJ210" s="57"/>
      <c r="PK210" s="57"/>
      <c r="PL210" s="57"/>
      <c r="PM210" s="57"/>
      <c r="PN210" s="57"/>
      <c r="PO210" s="57"/>
      <c r="PP210" s="57"/>
      <c r="PQ210" s="57"/>
      <c r="PR210" s="57"/>
      <c r="PS210" s="57"/>
      <c r="PT210" s="57"/>
      <c r="PU210" s="57"/>
      <c r="PV210" s="57"/>
      <c r="PW210" s="57"/>
      <c r="PX210" s="57"/>
      <c r="PY210" s="57"/>
      <c r="PZ210" s="57"/>
      <c r="QA210" s="57"/>
      <c r="QB210" s="57"/>
      <c r="QC210" s="57"/>
      <c r="QD210" s="57"/>
      <c r="QE210" s="57"/>
      <c r="QF210" s="57"/>
      <c r="QG210" s="57"/>
      <c r="QH210" s="57"/>
      <c r="QI210" s="57"/>
      <c r="QJ210" s="57"/>
      <c r="QK210" s="57"/>
      <c r="QL210" s="57"/>
      <c r="QM210" s="57"/>
      <c r="QN210" s="57"/>
      <c r="QO210" s="57"/>
      <c r="QP210" s="57"/>
      <c r="QQ210" s="57"/>
      <c r="QR210" s="57"/>
      <c r="QS210" s="57"/>
      <c r="QT210" s="57"/>
      <c r="QU210" s="57"/>
      <c r="QV210" s="57"/>
      <c r="QW210" s="57"/>
      <c r="QX210" s="57"/>
      <c r="QY210" s="57"/>
      <c r="QZ210" s="57"/>
      <c r="RA210" s="57"/>
      <c r="RB210" s="57"/>
      <c r="RC210" s="57"/>
      <c r="RD210" s="57"/>
      <c r="RE210" s="57"/>
      <c r="RF210" s="57"/>
      <c r="RG210" s="57"/>
      <c r="RH210" s="57"/>
      <c r="RI210" s="57"/>
      <c r="RJ210" s="57"/>
      <c r="RK210" s="57"/>
      <c r="RL210" s="57"/>
      <c r="RM210" s="57"/>
      <c r="RN210" s="57"/>
      <c r="RO210" s="57"/>
      <c r="RP210" s="57"/>
      <c r="RQ210" s="57"/>
      <c r="RR210" s="57"/>
      <c r="RS210" s="57"/>
      <c r="RT210" s="57"/>
      <c r="RU210" s="57"/>
      <c r="RV210" s="57"/>
      <c r="RW210" s="57"/>
      <c r="RX210" s="57"/>
      <c r="RY210" s="57"/>
      <c r="RZ210" s="57"/>
      <c r="SA210" s="57"/>
      <c r="SB210" s="57"/>
      <c r="SC210" s="57"/>
      <c r="SD210" s="57"/>
      <c r="SE210" s="57"/>
      <c r="SF210" s="57"/>
      <c r="SG210" s="57"/>
      <c r="SH210" s="57"/>
      <c r="SI210" s="57"/>
      <c r="SJ210" s="57"/>
      <c r="SK210" s="57"/>
      <c r="SL210" s="57"/>
      <c r="SM210" s="57"/>
      <c r="SN210" s="57"/>
      <c r="SO210" s="57"/>
      <c r="SP210" s="57"/>
      <c r="SQ210" s="57"/>
      <c r="SR210" s="57"/>
      <c r="SS210" s="57"/>
      <c r="ST210" s="57"/>
      <c r="SU210" s="57"/>
      <c r="SV210" s="57"/>
      <c r="SW210" s="57"/>
      <c r="SX210" s="57"/>
      <c r="SY210" s="57"/>
      <c r="SZ210" s="57"/>
      <c r="TA210" s="57"/>
      <c r="TB210" s="57"/>
      <c r="TC210" s="57"/>
      <c r="TD210" s="57"/>
      <c r="TE210" s="57"/>
      <c r="TF210" s="57"/>
      <c r="TG210" s="57"/>
      <c r="TH210" s="57"/>
      <c r="TI210" s="57"/>
      <c r="TJ210" s="57"/>
      <c r="TK210" s="57"/>
      <c r="TL210" s="57"/>
      <c r="TM210" s="57"/>
      <c r="TN210" s="57"/>
      <c r="TO210" s="57"/>
      <c r="TP210" s="57"/>
      <c r="TQ210" s="57"/>
      <c r="TR210" s="57"/>
      <c r="TS210" s="57"/>
      <c r="TT210" s="57"/>
      <c r="TU210" s="57"/>
      <c r="TV210" s="57"/>
      <c r="TW210" s="57"/>
      <c r="TX210" s="57"/>
      <c r="TY210" s="57"/>
      <c r="TZ210" s="57"/>
      <c r="UA210" s="57"/>
      <c r="UB210" s="57"/>
      <c r="UC210" s="57"/>
      <c r="UD210" s="57"/>
      <c r="UE210" s="57"/>
      <c r="UF210" s="57"/>
      <c r="UG210" s="57"/>
      <c r="UH210" s="57"/>
      <c r="UI210" s="57"/>
      <c r="UJ210" s="57"/>
      <c r="UK210" s="57"/>
      <c r="UL210" s="57"/>
      <c r="UM210" s="57"/>
      <c r="UN210" s="57"/>
      <c r="UO210" s="57"/>
      <c r="UP210" s="57"/>
      <c r="UQ210" s="57"/>
      <c r="UR210" s="57"/>
      <c r="US210" s="57"/>
      <c r="UT210" s="57"/>
      <c r="UU210" s="57"/>
      <c r="UV210" s="57"/>
      <c r="UW210" s="57"/>
      <c r="UX210" s="57"/>
      <c r="UY210" s="57"/>
      <c r="UZ210" s="57"/>
      <c r="VA210" s="57"/>
      <c r="VB210" s="57"/>
      <c r="VC210" s="57"/>
      <c r="VD210" s="57"/>
      <c r="VE210" s="57"/>
      <c r="VF210" s="57"/>
      <c r="VG210" s="57"/>
      <c r="VH210" s="57"/>
      <c r="VI210" s="57"/>
      <c r="VJ210" s="57"/>
      <c r="VK210" s="57"/>
      <c r="VL210" s="57"/>
      <c r="VM210" s="57"/>
      <c r="VN210" s="57"/>
      <c r="VO210" s="57"/>
      <c r="VP210" s="57"/>
      <c r="VQ210" s="57"/>
      <c r="VR210" s="57"/>
      <c r="VS210" s="57"/>
      <c r="VT210" s="57"/>
      <c r="VU210" s="57"/>
      <c r="VV210" s="57"/>
      <c r="VW210" s="57"/>
      <c r="VX210" s="57"/>
      <c r="VY210" s="57"/>
      <c r="VZ210" s="57"/>
      <c r="WA210" s="57"/>
      <c r="WB210" s="57"/>
      <c r="WC210" s="57"/>
      <c r="WD210" s="57"/>
      <c r="WE210" s="57"/>
      <c r="WF210" s="57"/>
      <c r="WG210" s="57"/>
      <c r="WH210" s="57"/>
      <c r="WI210" s="57"/>
      <c r="WJ210" s="57"/>
      <c r="WK210" s="57"/>
      <c r="WL210" s="57"/>
      <c r="WM210" s="57"/>
      <c r="WN210" s="57"/>
      <c r="WO210" s="57"/>
      <c r="WP210" s="57"/>
      <c r="WQ210" s="57"/>
      <c r="WR210" s="57"/>
      <c r="WS210" s="57"/>
      <c r="WT210" s="57"/>
      <c r="WU210" s="57"/>
      <c r="WV210" s="57"/>
      <c r="WW210" s="57"/>
      <c r="WX210" s="57"/>
      <c r="WY210" s="57"/>
      <c r="WZ210" s="57"/>
      <c r="XA210" s="57"/>
      <c r="XB210" s="57"/>
      <c r="XC210" s="57"/>
      <c r="XD210" s="57"/>
      <c r="XE210" s="57"/>
      <c r="XF210" s="57"/>
      <c r="XG210" s="57"/>
      <c r="XH210" s="57"/>
      <c r="XI210" s="57"/>
      <c r="XJ210" s="57"/>
      <c r="XK210" s="57"/>
      <c r="XL210" s="57"/>
      <c r="XM210" s="57"/>
      <c r="XN210" s="57"/>
      <c r="XO210" s="57"/>
      <c r="XP210" s="57"/>
      <c r="XQ210" s="57"/>
      <c r="XR210" s="57"/>
      <c r="XS210" s="57"/>
      <c r="XT210" s="57"/>
      <c r="XU210" s="57"/>
      <c r="XV210" s="57"/>
      <c r="XW210" s="57"/>
      <c r="XX210" s="57"/>
      <c r="XY210" s="57"/>
      <c r="XZ210" s="57"/>
      <c r="YA210" s="57"/>
      <c r="YB210" s="57"/>
      <c r="YC210" s="57"/>
      <c r="YD210" s="57"/>
      <c r="YE210" s="57"/>
      <c r="YF210" s="57"/>
      <c r="YG210" s="57"/>
      <c r="YH210" s="57"/>
      <c r="YI210" s="57"/>
      <c r="YJ210" s="57"/>
      <c r="YK210" s="57"/>
      <c r="YL210" s="57"/>
      <c r="YM210" s="57"/>
      <c r="YN210" s="57"/>
      <c r="YO210" s="57"/>
      <c r="YP210" s="57"/>
      <c r="YQ210" s="57"/>
      <c r="YR210" s="57"/>
      <c r="YS210" s="57"/>
      <c r="YT210" s="57"/>
      <c r="YU210" s="57"/>
      <c r="YV210" s="57"/>
      <c r="YW210" s="57"/>
      <c r="YX210" s="57"/>
      <c r="YY210" s="57"/>
    </row>
    <row r="211" spans="3:675" x14ac:dyDescent="0.25">
      <c r="C211" s="57">
        <f t="shared" si="6"/>
        <v>209</v>
      </c>
      <c r="D211" s="57" t="s">
        <v>81</v>
      </c>
      <c r="E211" s="57"/>
      <c r="F211" s="57">
        <f t="shared" ca="1" si="7"/>
        <v>0</v>
      </c>
      <c r="G211" s="57">
        <v>1</v>
      </c>
      <c r="H211" s="57"/>
      <c r="I211" s="57"/>
      <c r="J211" s="57"/>
      <c r="K211" s="57">
        <v>1</v>
      </c>
      <c r="L211" s="57">
        <v>1</v>
      </c>
      <c r="M211" s="57">
        <v>1</v>
      </c>
      <c r="N211" s="57">
        <v>1</v>
      </c>
      <c r="O211" s="57">
        <v>1</v>
      </c>
      <c r="P211" s="57">
        <v>1</v>
      </c>
      <c r="Q211" s="57"/>
      <c r="R211" s="57">
        <v>1</v>
      </c>
      <c r="S211" s="57">
        <v>1</v>
      </c>
      <c r="T211" s="57">
        <v>1</v>
      </c>
      <c r="U211" s="57">
        <v>1</v>
      </c>
      <c r="V211" s="57">
        <v>1</v>
      </c>
      <c r="W211" s="57">
        <v>1</v>
      </c>
      <c r="X211" s="57"/>
      <c r="Y211" s="57"/>
      <c r="Z211" s="57">
        <v>1</v>
      </c>
      <c r="AA211" s="57">
        <v>1</v>
      </c>
      <c r="AB211" s="57">
        <v>1</v>
      </c>
      <c r="AC211" s="57">
        <v>1</v>
      </c>
      <c r="AD211" s="57">
        <v>1</v>
      </c>
      <c r="AE211" s="57"/>
      <c r="AF211" s="57">
        <v>1</v>
      </c>
      <c r="AG211" s="57">
        <v>1</v>
      </c>
      <c r="AH211" s="57">
        <v>1</v>
      </c>
      <c r="AI211" s="57">
        <v>1</v>
      </c>
      <c r="AJ211" s="57">
        <v>1</v>
      </c>
      <c r="AK211" s="57">
        <v>1</v>
      </c>
      <c r="AL211" s="57">
        <v>1</v>
      </c>
      <c r="AM211" s="57">
        <v>1</v>
      </c>
      <c r="AN211" s="57">
        <v>1</v>
      </c>
      <c r="AO211" s="57">
        <v>1</v>
      </c>
      <c r="AP211" s="57">
        <v>1</v>
      </c>
      <c r="AQ211" s="57">
        <v>1</v>
      </c>
      <c r="AR211" s="57">
        <v>1</v>
      </c>
      <c r="AS211" s="57"/>
      <c r="AT211" s="57">
        <v>1</v>
      </c>
      <c r="AU211" s="57">
        <v>1</v>
      </c>
      <c r="AV211" s="57">
        <v>1</v>
      </c>
      <c r="AW211" s="57">
        <v>1</v>
      </c>
      <c r="AX211" s="57">
        <v>1</v>
      </c>
      <c r="AY211" s="57">
        <v>1</v>
      </c>
      <c r="AZ211" s="57">
        <v>0</v>
      </c>
      <c r="BA211" s="57">
        <v>1</v>
      </c>
      <c r="BB211" s="57">
        <v>1</v>
      </c>
      <c r="BC211" s="57">
        <v>1</v>
      </c>
      <c r="BD211" s="57">
        <v>1</v>
      </c>
      <c r="BE211" s="57">
        <v>1</v>
      </c>
      <c r="BF211" s="57">
        <v>1</v>
      </c>
      <c r="BG211" s="57">
        <v>1</v>
      </c>
      <c r="BH211" s="57">
        <v>1</v>
      </c>
      <c r="BI211" s="57">
        <v>1</v>
      </c>
      <c r="BJ211" s="57">
        <v>0</v>
      </c>
      <c r="BK211" s="57">
        <v>0</v>
      </c>
      <c r="BL211" s="57">
        <v>1</v>
      </c>
      <c r="BM211" s="57">
        <v>1</v>
      </c>
      <c r="BN211" s="57">
        <v>1</v>
      </c>
      <c r="BO211" s="57">
        <v>1</v>
      </c>
      <c r="BP211" s="57">
        <v>1</v>
      </c>
      <c r="BQ211" s="57">
        <v>1</v>
      </c>
      <c r="BR211" s="57">
        <v>1</v>
      </c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  <c r="CS211" s="57"/>
      <c r="CT211" s="57"/>
      <c r="CU211" s="57"/>
      <c r="CV211" s="57"/>
      <c r="CW211" s="57"/>
      <c r="CX211" s="57"/>
      <c r="CY211" s="57"/>
      <c r="CZ211" s="57"/>
      <c r="DA211" s="57"/>
      <c r="DB211" s="57"/>
      <c r="DC211" s="57"/>
      <c r="DD211" s="57"/>
      <c r="DE211" s="57"/>
      <c r="DF211" s="57"/>
      <c r="DG211" s="57"/>
      <c r="DH211" s="57"/>
      <c r="DI211" s="57"/>
      <c r="DJ211" s="57"/>
      <c r="DK211" s="57"/>
      <c r="DL211" s="57"/>
      <c r="DM211" s="57"/>
      <c r="DN211" s="57"/>
      <c r="DO211" s="57"/>
      <c r="DP211" s="57"/>
      <c r="DQ211" s="57"/>
      <c r="DR211" s="57"/>
      <c r="DS211" s="57"/>
      <c r="DT211" s="57"/>
      <c r="DU211" s="57"/>
      <c r="DV211" s="57"/>
      <c r="DW211" s="57"/>
      <c r="DX211" s="57"/>
      <c r="DY211" s="57"/>
      <c r="DZ211" s="57"/>
      <c r="EA211" s="57"/>
      <c r="EB211" s="57"/>
      <c r="EC211" s="57"/>
      <c r="ED211" s="57"/>
      <c r="EE211" s="57"/>
      <c r="EF211" s="57"/>
      <c r="EG211" s="57"/>
      <c r="EH211" s="57"/>
      <c r="EI211" s="57"/>
      <c r="EJ211" s="57"/>
      <c r="EK211" s="57"/>
      <c r="EL211" s="57"/>
      <c r="EM211" s="57"/>
      <c r="EN211" s="57"/>
      <c r="EO211" s="57"/>
      <c r="EP211" s="57"/>
      <c r="EQ211" s="57"/>
      <c r="ER211" s="57"/>
      <c r="ES211" s="57"/>
      <c r="ET211" s="57"/>
      <c r="EU211" s="57"/>
      <c r="EV211" s="57"/>
      <c r="EW211" s="57"/>
      <c r="EX211" s="57"/>
      <c r="EY211" s="57"/>
      <c r="EZ211" s="57"/>
      <c r="FA211" s="57"/>
      <c r="FB211" s="57"/>
      <c r="FC211" s="57"/>
      <c r="FD211" s="57"/>
      <c r="FE211" s="57"/>
      <c r="FF211" s="57"/>
      <c r="FG211" s="57"/>
      <c r="FH211" s="57"/>
      <c r="FI211" s="57"/>
      <c r="FJ211" s="57"/>
      <c r="FK211" s="57"/>
      <c r="FL211" s="57"/>
      <c r="FM211" s="57"/>
      <c r="FN211" s="57"/>
      <c r="FO211" s="57"/>
      <c r="FP211" s="57"/>
      <c r="FQ211" s="57"/>
      <c r="FR211" s="57"/>
      <c r="FS211" s="57"/>
      <c r="FT211" s="57"/>
      <c r="FU211" s="57"/>
      <c r="FV211" s="57"/>
      <c r="FW211" s="57"/>
      <c r="FX211" s="57"/>
      <c r="FY211" s="57"/>
      <c r="FZ211" s="57"/>
      <c r="GA211" s="57"/>
      <c r="GB211" s="57"/>
      <c r="GC211" s="57"/>
      <c r="GD211" s="57"/>
      <c r="GE211" s="57"/>
      <c r="GF211" s="57"/>
      <c r="GG211" s="57"/>
      <c r="GH211" s="57"/>
      <c r="GI211" s="57"/>
      <c r="GJ211" s="57"/>
      <c r="GK211" s="57"/>
      <c r="GL211" s="57"/>
      <c r="GM211" s="57"/>
      <c r="GN211" s="57"/>
      <c r="GO211" s="57"/>
      <c r="GP211" s="57"/>
      <c r="GQ211" s="57"/>
      <c r="GR211" s="57"/>
      <c r="GS211" s="57"/>
      <c r="GT211" s="57"/>
      <c r="GU211" s="57"/>
      <c r="GV211" s="57"/>
      <c r="GW211" s="57"/>
      <c r="GX211" s="57"/>
      <c r="GY211" s="57"/>
      <c r="GZ211" s="57"/>
      <c r="HA211" s="57"/>
      <c r="HB211" s="57"/>
      <c r="HC211" s="57"/>
      <c r="HD211" s="57"/>
      <c r="HE211" s="57"/>
      <c r="HF211" s="57"/>
      <c r="HG211" s="57"/>
      <c r="HH211" s="57"/>
      <c r="HI211" s="57"/>
      <c r="HJ211" s="57"/>
      <c r="HK211" s="57"/>
      <c r="HL211" s="57"/>
      <c r="HM211" s="57"/>
      <c r="HN211" s="57"/>
      <c r="HO211" s="57"/>
      <c r="HP211" s="57"/>
      <c r="HQ211" s="57"/>
      <c r="HR211" s="57"/>
      <c r="HS211" s="57"/>
      <c r="HT211" s="57"/>
      <c r="HU211" s="57"/>
      <c r="HV211" s="57"/>
      <c r="HW211" s="57"/>
      <c r="HX211" s="57"/>
      <c r="HY211" s="57"/>
      <c r="HZ211" s="57"/>
      <c r="IA211" s="57"/>
      <c r="IB211" s="57"/>
      <c r="IC211" s="57"/>
      <c r="ID211" s="57"/>
      <c r="IE211" s="57"/>
      <c r="IF211" s="57"/>
      <c r="IG211" s="57"/>
      <c r="IH211" s="57"/>
      <c r="II211" s="57"/>
      <c r="IJ211" s="57"/>
      <c r="IK211" s="57"/>
      <c r="IL211" s="57"/>
      <c r="IM211" s="57"/>
      <c r="IN211" s="57"/>
      <c r="IO211" s="57"/>
      <c r="IP211" s="57"/>
      <c r="IQ211" s="57"/>
      <c r="IR211" s="57"/>
      <c r="IS211" s="57"/>
      <c r="IT211" s="57"/>
      <c r="IU211" s="57"/>
      <c r="IV211" s="57"/>
      <c r="IW211" s="57"/>
      <c r="IX211" s="57"/>
      <c r="IY211" s="57"/>
      <c r="IZ211" s="57"/>
      <c r="JA211" s="57"/>
      <c r="JB211" s="57"/>
      <c r="JC211" s="57"/>
      <c r="JD211" s="57"/>
      <c r="JE211" s="57"/>
      <c r="JF211" s="57"/>
      <c r="JG211" s="57"/>
      <c r="JH211" s="57"/>
      <c r="JI211" s="57"/>
      <c r="JJ211" s="57"/>
      <c r="JK211" s="57"/>
      <c r="JL211" s="57"/>
      <c r="JM211" s="57"/>
      <c r="JN211" s="57"/>
      <c r="JO211" s="57"/>
      <c r="JP211" s="57"/>
      <c r="JQ211" s="57"/>
      <c r="JR211" s="57"/>
      <c r="JS211" s="57"/>
      <c r="JT211" s="57"/>
      <c r="JU211" s="57"/>
      <c r="JV211" s="57"/>
      <c r="JW211" s="57"/>
      <c r="JX211" s="57"/>
      <c r="JY211" s="57"/>
      <c r="JZ211" s="57"/>
      <c r="KA211" s="57"/>
      <c r="KB211" s="57"/>
      <c r="KC211" s="57"/>
      <c r="KD211" s="57"/>
      <c r="KE211" s="57"/>
      <c r="KF211" s="57"/>
      <c r="KG211" s="57"/>
      <c r="KH211" s="57"/>
      <c r="KI211" s="57"/>
      <c r="KJ211" s="57"/>
      <c r="KK211" s="57"/>
      <c r="KL211" s="57"/>
      <c r="KM211" s="57"/>
      <c r="KN211" s="57"/>
      <c r="KO211" s="57"/>
      <c r="KP211" s="57"/>
      <c r="KQ211" s="57"/>
      <c r="KR211" s="57"/>
      <c r="KS211" s="57"/>
      <c r="KT211" s="57"/>
      <c r="KU211" s="57"/>
      <c r="KV211" s="57"/>
      <c r="KW211" s="57"/>
      <c r="KX211" s="57"/>
      <c r="KY211" s="57"/>
      <c r="KZ211" s="57"/>
      <c r="LA211" s="57"/>
      <c r="LB211" s="57"/>
      <c r="LC211" s="57"/>
      <c r="LD211" s="57"/>
      <c r="LE211" s="57"/>
      <c r="LF211" s="57"/>
      <c r="LG211" s="57"/>
      <c r="LH211" s="57"/>
      <c r="LI211" s="57"/>
      <c r="LJ211" s="57"/>
      <c r="LK211" s="57"/>
      <c r="LL211" s="57"/>
      <c r="LM211" s="57"/>
      <c r="LN211" s="57"/>
      <c r="LO211" s="57"/>
      <c r="LP211" s="57"/>
      <c r="LQ211" s="57"/>
      <c r="LR211" s="57"/>
      <c r="LS211" s="57"/>
      <c r="LT211" s="57"/>
      <c r="LU211" s="57"/>
      <c r="LV211" s="57"/>
      <c r="LW211" s="57"/>
      <c r="LX211" s="57"/>
      <c r="LY211" s="57"/>
      <c r="LZ211" s="57"/>
      <c r="MA211" s="57"/>
      <c r="MB211" s="57"/>
      <c r="MC211" s="57"/>
      <c r="MD211" s="57"/>
      <c r="ME211" s="57"/>
      <c r="MF211" s="57"/>
      <c r="MG211" s="57"/>
      <c r="MH211" s="57"/>
      <c r="MI211" s="57"/>
      <c r="MJ211" s="57"/>
      <c r="MK211" s="57"/>
      <c r="ML211" s="57"/>
      <c r="MM211" s="57"/>
      <c r="MN211" s="57"/>
      <c r="MO211" s="57"/>
      <c r="MP211" s="57"/>
      <c r="MQ211" s="57"/>
      <c r="MR211" s="57"/>
      <c r="MS211" s="57"/>
      <c r="MT211" s="57"/>
      <c r="MU211" s="57"/>
      <c r="MV211" s="57"/>
      <c r="MW211" s="57"/>
      <c r="MX211" s="57"/>
      <c r="MY211" s="57"/>
      <c r="MZ211" s="57"/>
      <c r="NA211" s="57"/>
      <c r="NB211" s="57"/>
      <c r="NC211" s="57"/>
      <c r="ND211" s="57"/>
      <c r="NE211" s="57"/>
      <c r="NF211" s="57"/>
      <c r="NG211" s="57"/>
      <c r="NH211" s="57"/>
      <c r="NI211" s="57"/>
      <c r="NJ211" s="57"/>
      <c r="NK211" s="57"/>
      <c r="NL211" s="57"/>
      <c r="NM211" s="57"/>
      <c r="NN211" s="57"/>
      <c r="NO211" s="57"/>
      <c r="NP211" s="57"/>
      <c r="NQ211" s="57"/>
      <c r="NR211" s="57"/>
      <c r="NS211" s="57"/>
      <c r="NT211" s="57"/>
      <c r="NU211" s="57"/>
      <c r="NV211" s="57"/>
      <c r="NW211" s="57"/>
      <c r="NX211" s="57"/>
      <c r="NY211" s="57"/>
      <c r="NZ211" s="57"/>
      <c r="OA211" s="57"/>
      <c r="OB211" s="57"/>
      <c r="OC211" s="57"/>
      <c r="OD211" s="57"/>
      <c r="OE211" s="57"/>
      <c r="OF211" s="57"/>
      <c r="OG211" s="57"/>
      <c r="OH211" s="57"/>
      <c r="OI211" s="57"/>
      <c r="OJ211" s="57"/>
      <c r="OK211" s="57"/>
      <c r="OL211" s="57"/>
      <c r="OM211" s="57"/>
      <c r="ON211" s="57"/>
      <c r="OO211" s="57"/>
      <c r="OP211" s="57"/>
      <c r="OQ211" s="57"/>
      <c r="OR211" s="57"/>
      <c r="OS211" s="57"/>
      <c r="OT211" s="57"/>
      <c r="OU211" s="57"/>
      <c r="OV211" s="57"/>
      <c r="OW211" s="57"/>
      <c r="OX211" s="57"/>
      <c r="OY211" s="57"/>
      <c r="OZ211" s="57"/>
      <c r="PA211" s="57"/>
      <c r="PB211" s="57"/>
      <c r="PC211" s="57"/>
      <c r="PD211" s="57"/>
      <c r="PE211" s="57"/>
      <c r="PF211" s="57"/>
      <c r="PG211" s="57"/>
      <c r="PH211" s="57"/>
      <c r="PI211" s="57"/>
      <c r="PJ211" s="57"/>
      <c r="PK211" s="57"/>
      <c r="PL211" s="57"/>
      <c r="PM211" s="57"/>
      <c r="PN211" s="57"/>
      <c r="PO211" s="57"/>
      <c r="PP211" s="57"/>
      <c r="PQ211" s="57"/>
      <c r="PR211" s="57"/>
      <c r="PS211" s="57"/>
      <c r="PT211" s="57"/>
      <c r="PU211" s="57"/>
      <c r="PV211" s="57"/>
      <c r="PW211" s="57"/>
      <c r="PX211" s="57"/>
      <c r="PY211" s="57"/>
      <c r="PZ211" s="57"/>
      <c r="QA211" s="57"/>
      <c r="QB211" s="57"/>
      <c r="QC211" s="57"/>
      <c r="QD211" s="57"/>
      <c r="QE211" s="57"/>
      <c r="QF211" s="57"/>
      <c r="QG211" s="57"/>
      <c r="QH211" s="57"/>
      <c r="QI211" s="57"/>
      <c r="QJ211" s="57"/>
      <c r="QK211" s="57"/>
      <c r="QL211" s="57"/>
      <c r="QM211" s="57"/>
      <c r="QN211" s="57"/>
      <c r="QO211" s="57"/>
      <c r="QP211" s="57"/>
      <c r="QQ211" s="57"/>
      <c r="QR211" s="57"/>
      <c r="QS211" s="57"/>
      <c r="QT211" s="57"/>
      <c r="QU211" s="57"/>
      <c r="QV211" s="57"/>
      <c r="QW211" s="57"/>
      <c r="QX211" s="57"/>
      <c r="QY211" s="57"/>
      <c r="QZ211" s="57"/>
      <c r="RA211" s="57"/>
      <c r="RB211" s="57"/>
      <c r="RC211" s="57"/>
      <c r="RD211" s="57"/>
      <c r="RE211" s="57"/>
      <c r="RF211" s="57"/>
      <c r="RG211" s="57"/>
      <c r="RH211" s="57"/>
      <c r="RI211" s="57"/>
      <c r="RJ211" s="57"/>
      <c r="RK211" s="57"/>
      <c r="RL211" s="57"/>
      <c r="RM211" s="57"/>
      <c r="RN211" s="57"/>
      <c r="RO211" s="57"/>
      <c r="RP211" s="57"/>
      <c r="RQ211" s="57"/>
      <c r="RR211" s="57"/>
      <c r="RS211" s="57"/>
      <c r="RT211" s="57"/>
      <c r="RU211" s="57"/>
      <c r="RV211" s="57"/>
      <c r="RW211" s="57"/>
      <c r="RX211" s="57"/>
      <c r="RY211" s="57"/>
      <c r="RZ211" s="57"/>
      <c r="SA211" s="57"/>
      <c r="SB211" s="57"/>
      <c r="SC211" s="57"/>
      <c r="SD211" s="57"/>
      <c r="SE211" s="57"/>
      <c r="SF211" s="57"/>
      <c r="SG211" s="57"/>
      <c r="SH211" s="57"/>
      <c r="SI211" s="57"/>
      <c r="SJ211" s="57"/>
      <c r="SK211" s="57"/>
      <c r="SL211" s="57"/>
      <c r="SM211" s="57"/>
      <c r="SN211" s="57"/>
      <c r="SO211" s="57"/>
      <c r="SP211" s="57"/>
      <c r="SQ211" s="57"/>
      <c r="SR211" s="57"/>
      <c r="SS211" s="57"/>
      <c r="ST211" s="57"/>
      <c r="SU211" s="57"/>
      <c r="SV211" s="57"/>
      <c r="SW211" s="57"/>
      <c r="SX211" s="57"/>
      <c r="SY211" s="57"/>
      <c r="SZ211" s="57"/>
      <c r="TA211" s="57"/>
      <c r="TB211" s="57"/>
      <c r="TC211" s="57"/>
      <c r="TD211" s="57"/>
      <c r="TE211" s="57"/>
      <c r="TF211" s="57"/>
      <c r="TG211" s="57"/>
      <c r="TH211" s="57"/>
      <c r="TI211" s="57"/>
      <c r="TJ211" s="57"/>
      <c r="TK211" s="57"/>
      <c r="TL211" s="57"/>
      <c r="TM211" s="57"/>
      <c r="TN211" s="57"/>
      <c r="TO211" s="57"/>
      <c r="TP211" s="57"/>
      <c r="TQ211" s="57"/>
      <c r="TR211" s="57"/>
      <c r="TS211" s="57"/>
      <c r="TT211" s="57"/>
      <c r="TU211" s="57"/>
      <c r="TV211" s="57"/>
      <c r="TW211" s="57"/>
      <c r="TX211" s="57"/>
      <c r="TY211" s="57"/>
      <c r="TZ211" s="57"/>
      <c r="UA211" s="57"/>
      <c r="UB211" s="57"/>
      <c r="UC211" s="57"/>
      <c r="UD211" s="57"/>
      <c r="UE211" s="57"/>
      <c r="UF211" s="57"/>
      <c r="UG211" s="57"/>
      <c r="UH211" s="57"/>
      <c r="UI211" s="57"/>
      <c r="UJ211" s="57"/>
      <c r="UK211" s="57"/>
      <c r="UL211" s="57"/>
      <c r="UM211" s="57"/>
      <c r="UN211" s="57"/>
      <c r="UO211" s="57"/>
      <c r="UP211" s="57"/>
      <c r="UQ211" s="57"/>
      <c r="UR211" s="57"/>
      <c r="US211" s="57"/>
      <c r="UT211" s="57"/>
      <c r="UU211" s="57"/>
      <c r="UV211" s="57"/>
      <c r="UW211" s="57"/>
      <c r="UX211" s="57"/>
      <c r="UY211" s="57"/>
      <c r="UZ211" s="57"/>
      <c r="VA211" s="57"/>
      <c r="VB211" s="57"/>
      <c r="VC211" s="57"/>
      <c r="VD211" s="57"/>
      <c r="VE211" s="57"/>
      <c r="VF211" s="57"/>
      <c r="VG211" s="57"/>
      <c r="VH211" s="57"/>
      <c r="VI211" s="57"/>
      <c r="VJ211" s="57"/>
      <c r="VK211" s="57"/>
      <c r="VL211" s="57"/>
      <c r="VM211" s="57"/>
      <c r="VN211" s="57"/>
      <c r="VO211" s="57"/>
      <c r="VP211" s="57"/>
      <c r="VQ211" s="57"/>
      <c r="VR211" s="57"/>
      <c r="VS211" s="57"/>
      <c r="VT211" s="57"/>
      <c r="VU211" s="57"/>
      <c r="VV211" s="57"/>
      <c r="VW211" s="57"/>
      <c r="VX211" s="57"/>
      <c r="VY211" s="57"/>
      <c r="VZ211" s="57"/>
      <c r="WA211" s="57"/>
      <c r="WB211" s="57"/>
      <c r="WC211" s="57"/>
      <c r="WD211" s="57"/>
      <c r="WE211" s="57"/>
      <c r="WF211" s="57"/>
      <c r="WG211" s="57"/>
      <c r="WH211" s="57"/>
      <c r="WI211" s="57"/>
      <c r="WJ211" s="57"/>
      <c r="WK211" s="57"/>
      <c r="WL211" s="57"/>
      <c r="WM211" s="57"/>
      <c r="WN211" s="57"/>
      <c r="WO211" s="57"/>
      <c r="WP211" s="57"/>
      <c r="WQ211" s="57"/>
      <c r="WR211" s="57"/>
      <c r="WS211" s="57"/>
      <c r="WT211" s="57"/>
      <c r="WU211" s="57"/>
      <c r="WV211" s="57"/>
      <c r="WW211" s="57"/>
      <c r="WX211" s="57"/>
      <c r="WY211" s="57"/>
      <c r="WZ211" s="57"/>
      <c r="XA211" s="57"/>
      <c r="XB211" s="57"/>
      <c r="XC211" s="57"/>
      <c r="XD211" s="57"/>
      <c r="XE211" s="57"/>
      <c r="XF211" s="57"/>
      <c r="XG211" s="57"/>
      <c r="XH211" s="57"/>
      <c r="XI211" s="57"/>
      <c r="XJ211" s="57"/>
      <c r="XK211" s="57"/>
      <c r="XL211" s="57"/>
      <c r="XM211" s="57"/>
      <c r="XN211" s="57"/>
      <c r="XO211" s="57"/>
      <c r="XP211" s="57"/>
      <c r="XQ211" s="57"/>
      <c r="XR211" s="57"/>
      <c r="XS211" s="57"/>
      <c r="XT211" s="57"/>
      <c r="XU211" s="57"/>
      <c r="XV211" s="57"/>
      <c r="XW211" s="57"/>
      <c r="XX211" s="57"/>
      <c r="XY211" s="57"/>
      <c r="XZ211" s="57"/>
      <c r="YA211" s="57"/>
      <c r="YB211" s="57"/>
      <c r="YC211" s="57"/>
      <c r="YD211" s="57"/>
      <c r="YE211" s="57"/>
      <c r="YF211" s="57"/>
      <c r="YG211" s="57"/>
      <c r="YH211" s="57"/>
      <c r="YI211" s="57"/>
      <c r="YJ211" s="57"/>
      <c r="YK211" s="57"/>
      <c r="YL211" s="57"/>
      <c r="YM211" s="57"/>
      <c r="YN211" s="57"/>
      <c r="YO211" s="57"/>
      <c r="YP211" s="57"/>
      <c r="YQ211" s="57"/>
      <c r="YR211" s="57"/>
      <c r="YS211" s="57"/>
      <c r="YT211" s="57"/>
      <c r="YU211" s="57"/>
      <c r="YV211" s="57"/>
      <c r="YW211" s="57"/>
      <c r="YX211" s="57"/>
      <c r="YY211" s="57"/>
    </row>
    <row r="212" spans="3:675" x14ac:dyDescent="0.25">
      <c r="C212" s="57">
        <f t="shared" si="6"/>
        <v>210</v>
      </c>
      <c r="D212" s="57"/>
      <c r="E212" s="57"/>
      <c r="F212" s="57">
        <f t="shared" ca="1" si="7"/>
        <v>0</v>
      </c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>
        <v>0</v>
      </c>
      <c r="V212" s="57">
        <v>0</v>
      </c>
      <c r="W212" s="57">
        <v>0</v>
      </c>
      <c r="X212" s="57"/>
      <c r="Y212" s="57"/>
      <c r="Z212" s="57">
        <v>0</v>
      </c>
      <c r="AA212" s="57">
        <v>0</v>
      </c>
      <c r="AB212" s="57">
        <v>0</v>
      </c>
      <c r="AC212" s="57">
        <v>0</v>
      </c>
      <c r="AD212" s="57">
        <v>0</v>
      </c>
      <c r="AE212" s="57"/>
      <c r="AF212" s="57">
        <v>0</v>
      </c>
      <c r="AG212" s="57">
        <v>0</v>
      </c>
      <c r="AH212" s="57">
        <v>0</v>
      </c>
      <c r="AI212" s="57">
        <v>0</v>
      </c>
      <c r="AJ212" s="57">
        <v>0</v>
      </c>
      <c r="AK212" s="57">
        <v>0</v>
      </c>
      <c r="AL212" s="57">
        <v>0</v>
      </c>
      <c r="AM212" s="57">
        <v>0</v>
      </c>
      <c r="AN212" s="57">
        <v>0</v>
      </c>
      <c r="AO212" s="57">
        <v>0</v>
      </c>
      <c r="AP212" s="57">
        <v>0</v>
      </c>
      <c r="AQ212" s="57">
        <v>0</v>
      </c>
      <c r="AR212" s="57">
        <v>0</v>
      </c>
      <c r="AS212" s="57"/>
      <c r="AT212" s="57">
        <v>0</v>
      </c>
      <c r="AU212" s="57">
        <v>0</v>
      </c>
      <c r="AV212" s="57">
        <v>0</v>
      </c>
      <c r="AW212" s="57">
        <v>0</v>
      </c>
      <c r="AX212" s="57">
        <v>0</v>
      </c>
      <c r="AY212" s="57">
        <v>0</v>
      </c>
      <c r="AZ212" s="57">
        <v>0</v>
      </c>
      <c r="BA212" s="57">
        <v>0</v>
      </c>
      <c r="BB212" s="57">
        <v>0</v>
      </c>
      <c r="BC212" s="57">
        <v>0</v>
      </c>
      <c r="BD212" s="57">
        <v>0</v>
      </c>
      <c r="BE212" s="57">
        <v>0</v>
      </c>
      <c r="BF212" s="57">
        <v>0</v>
      </c>
      <c r="BG212" s="57">
        <v>0</v>
      </c>
      <c r="BH212" s="57">
        <v>0</v>
      </c>
      <c r="BI212" s="57">
        <v>0</v>
      </c>
      <c r="BJ212" s="57"/>
      <c r="BK212" s="57"/>
      <c r="BL212" s="57">
        <v>0</v>
      </c>
      <c r="BM212" s="57">
        <v>0</v>
      </c>
      <c r="BN212" s="57">
        <v>0</v>
      </c>
      <c r="BO212" s="57">
        <v>0</v>
      </c>
      <c r="BP212" s="57">
        <v>0</v>
      </c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  <c r="CS212" s="57"/>
      <c r="CT212" s="57"/>
      <c r="CU212" s="57"/>
      <c r="CV212" s="57"/>
      <c r="CW212" s="57"/>
      <c r="CX212" s="57"/>
      <c r="CY212" s="57"/>
      <c r="CZ212" s="57"/>
      <c r="DA212" s="57"/>
      <c r="DB212" s="57"/>
      <c r="DC212" s="57"/>
      <c r="DD212" s="57"/>
      <c r="DE212" s="57"/>
      <c r="DF212" s="57"/>
      <c r="DG212" s="57"/>
      <c r="DH212" s="57"/>
      <c r="DI212" s="57"/>
      <c r="DJ212" s="57"/>
      <c r="DK212" s="57"/>
      <c r="DL212" s="57"/>
      <c r="DM212" s="57"/>
      <c r="DN212" s="57"/>
      <c r="DO212" s="57"/>
      <c r="DP212" s="57"/>
      <c r="DQ212" s="57"/>
      <c r="DR212" s="57"/>
      <c r="DS212" s="57"/>
      <c r="DT212" s="57"/>
      <c r="DU212" s="57"/>
      <c r="DV212" s="57"/>
      <c r="DW212" s="57"/>
      <c r="DX212" s="57"/>
      <c r="DY212" s="57"/>
      <c r="DZ212" s="57"/>
      <c r="EA212" s="57"/>
      <c r="EB212" s="57"/>
      <c r="EC212" s="57"/>
      <c r="ED212" s="57"/>
      <c r="EE212" s="57"/>
      <c r="EF212" s="57"/>
      <c r="EG212" s="57"/>
      <c r="EH212" s="57"/>
      <c r="EI212" s="57"/>
      <c r="EJ212" s="57"/>
      <c r="EK212" s="57"/>
      <c r="EL212" s="57"/>
      <c r="EM212" s="57"/>
      <c r="EN212" s="57"/>
      <c r="EO212" s="57"/>
      <c r="EP212" s="57"/>
      <c r="EQ212" s="57"/>
      <c r="ER212" s="57"/>
      <c r="ES212" s="57"/>
      <c r="ET212" s="57"/>
      <c r="EU212" s="57"/>
      <c r="EV212" s="57"/>
      <c r="EW212" s="57"/>
      <c r="EX212" s="57"/>
      <c r="EY212" s="57"/>
      <c r="EZ212" s="57"/>
      <c r="FA212" s="57"/>
      <c r="FB212" s="57"/>
      <c r="FC212" s="57"/>
      <c r="FD212" s="57"/>
      <c r="FE212" s="57"/>
      <c r="FF212" s="57"/>
      <c r="FG212" s="57"/>
      <c r="FH212" s="57"/>
      <c r="FI212" s="57"/>
      <c r="FJ212" s="57"/>
      <c r="FK212" s="57"/>
      <c r="FL212" s="57"/>
      <c r="FM212" s="57"/>
      <c r="FN212" s="57"/>
      <c r="FO212" s="57"/>
      <c r="FP212" s="57"/>
      <c r="FQ212" s="57"/>
      <c r="FR212" s="57"/>
      <c r="FS212" s="57"/>
      <c r="FT212" s="57"/>
      <c r="FU212" s="57"/>
      <c r="FV212" s="57"/>
      <c r="FW212" s="57"/>
      <c r="FX212" s="57"/>
      <c r="FY212" s="57"/>
      <c r="FZ212" s="57"/>
      <c r="GA212" s="57"/>
      <c r="GB212" s="57"/>
      <c r="GC212" s="57"/>
      <c r="GD212" s="57"/>
      <c r="GE212" s="57"/>
      <c r="GF212" s="57"/>
      <c r="GG212" s="57"/>
      <c r="GH212" s="57"/>
      <c r="GI212" s="57"/>
      <c r="GJ212" s="57"/>
      <c r="GK212" s="57"/>
      <c r="GL212" s="57"/>
      <c r="GM212" s="57"/>
      <c r="GN212" s="57"/>
      <c r="GO212" s="57"/>
      <c r="GP212" s="57"/>
      <c r="GQ212" s="57"/>
      <c r="GR212" s="57"/>
      <c r="GS212" s="57"/>
      <c r="GT212" s="57"/>
      <c r="GU212" s="57"/>
      <c r="GV212" s="57"/>
      <c r="GW212" s="57"/>
      <c r="GX212" s="57"/>
      <c r="GY212" s="57"/>
      <c r="GZ212" s="57"/>
      <c r="HA212" s="57"/>
      <c r="HB212" s="57"/>
      <c r="HC212" s="57"/>
      <c r="HD212" s="57"/>
      <c r="HE212" s="57"/>
      <c r="HF212" s="57"/>
      <c r="HG212" s="57"/>
      <c r="HH212" s="57"/>
      <c r="HI212" s="57"/>
      <c r="HJ212" s="57"/>
      <c r="HK212" s="57"/>
      <c r="HL212" s="57"/>
      <c r="HM212" s="57"/>
      <c r="HN212" s="57"/>
      <c r="HO212" s="57"/>
      <c r="HP212" s="57"/>
      <c r="HQ212" s="57"/>
      <c r="HR212" s="57"/>
      <c r="HS212" s="57"/>
      <c r="HT212" s="57"/>
      <c r="HU212" s="57"/>
      <c r="HV212" s="57"/>
      <c r="HW212" s="57"/>
      <c r="HX212" s="57"/>
      <c r="HY212" s="57"/>
      <c r="HZ212" s="57"/>
      <c r="IA212" s="57"/>
      <c r="IB212" s="57"/>
      <c r="IC212" s="57"/>
      <c r="ID212" s="57"/>
      <c r="IE212" s="57"/>
      <c r="IF212" s="57"/>
      <c r="IG212" s="57"/>
      <c r="IH212" s="57"/>
      <c r="II212" s="57"/>
      <c r="IJ212" s="57"/>
      <c r="IK212" s="57"/>
      <c r="IL212" s="57"/>
      <c r="IM212" s="57"/>
      <c r="IN212" s="57"/>
      <c r="IO212" s="57"/>
      <c r="IP212" s="57"/>
      <c r="IQ212" s="57"/>
      <c r="IR212" s="57"/>
      <c r="IS212" s="57"/>
      <c r="IT212" s="57"/>
      <c r="IU212" s="57"/>
      <c r="IV212" s="57"/>
      <c r="IW212" s="57"/>
      <c r="IX212" s="57"/>
      <c r="IY212" s="57"/>
      <c r="IZ212" s="57"/>
      <c r="JA212" s="57"/>
      <c r="JB212" s="57"/>
      <c r="JC212" s="57"/>
      <c r="JD212" s="57"/>
      <c r="JE212" s="57"/>
      <c r="JF212" s="57"/>
      <c r="JG212" s="57"/>
      <c r="JH212" s="57"/>
      <c r="JI212" s="57"/>
      <c r="JJ212" s="57"/>
      <c r="JK212" s="57"/>
      <c r="JL212" s="57"/>
      <c r="JM212" s="57"/>
      <c r="JN212" s="57"/>
      <c r="JO212" s="57"/>
      <c r="JP212" s="57"/>
      <c r="JQ212" s="57"/>
      <c r="JR212" s="57"/>
      <c r="JS212" s="57"/>
      <c r="JT212" s="57"/>
      <c r="JU212" s="57"/>
      <c r="JV212" s="57"/>
      <c r="JW212" s="57"/>
      <c r="JX212" s="57"/>
      <c r="JY212" s="57"/>
      <c r="JZ212" s="57"/>
      <c r="KA212" s="57"/>
      <c r="KB212" s="57"/>
      <c r="KC212" s="57"/>
      <c r="KD212" s="57"/>
      <c r="KE212" s="57"/>
      <c r="KF212" s="57"/>
      <c r="KG212" s="57"/>
      <c r="KH212" s="57"/>
      <c r="KI212" s="57"/>
      <c r="KJ212" s="57"/>
      <c r="KK212" s="57"/>
      <c r="KL212" s="57"/>
      <c r="KM212" s="57"/>
      <c r="KN212" s="57"/>
      <c r="KO212" s="57"/>
      <c r="KP212" s="57"/>
      <c r="KQ212" s="57"/>
      <c r="KR212" s="57"/>
      <c r="KS212" s="57"/>
      <c r="KT212" s="57"/>
      <c r="KU212" s="57"/>
      <c r="KV212" s="57"/>
      <c r="KW212" s="57"/>
      <c r="KX212" s="57"/>
      <c r="KY212" s="57"/>
      <c r="KZ212" s="57"/>
      <c r="LA212" s="57"/>
      <c r="LB212" s="57"/>
      <c r="LC212" s="57"/>
      <c r="LD212" s="57"/>
      <c r="LE212" s="57"/>
      <c r="LF212" s="57"/>
      <c r="LG212" s="57"/>
      <c r="LH212" s="57"/>
      <c r="LI212" s="57"/>
      <c r="LJ212" s="57"/>
      <c r="LK212" s="57"/>
      <c r="LL212" s="57"/>
      <c r="LM212" s="57"/>
      <c r="LN212" s="57"/>
      <c r="LO212" s="57"/>
      <c r="LP212" s="57"/>
      <c r="LQ212" s="57"/>
      <c r="LR212" s="57"/>
      <c r="LS212" s="57"/>
      <c r="LT212" s="57"/>
      <c r="LU212" s="57"/>
      <c r="LV212" s="57"/>
      <c r="LW212" s="57"/>
      <c r="LX212" s="57"/>
      <c r="LY212" s="57"/>
      <c r="LZ212" s="57"/>
      <c r="MA212" s="57"/>
      <c r="MB212" s="57"/>
      <c r="MC212" s="57"/>
      <c r="MD212" s="57"/>
      <c r="ME212" s="57"/>
      <c r="MF212" s="57"/>
      <c r="MG212" s="57"/>
      <c r="MH212" s="57"/>
      <c r="MI212" s="57"/>
      <c r="MJ212" s="57"/>
      <c r="MK212" s="57"/>
      <c r="ML212" s="57"/>
      <c r="MM212" s="57"/>
      <c r="MN212" s="57"/>
      <c r="MO212" s="57"/>
      <c r="MP212" s="57"/>
      <c r="MQ212" s="57"/>
      <c r="MR212" s="57"/>
      <c r="MS212" s="57"/>
      <c r="MT212" s="57"/>
      <c r="MU212" s="57"/>
      <c r="MV212" s="57"/>
      <c r="MW212" s="57"/>
      <c r="MX212" s="57"/>
      <c r="MY212" s="57"/>
      <c r="MZ212" s="57"/>
      <c r="NA212" s="57"/>
      <c r="NB212" s="57"/>
      <c r="NC212" s="57"/>
      <c r="ND212" s="57"/>
      <c r="NE212" s="57"/>
      <c r="NF212" s="57"/>
      <c r="NG212" s="57"/>
      <c r="NH212" s="57"/>
      <c r="NI212" s="57"/>
      <c r="NJ212" s="57"/>
      <c r="NK212" s="57"/>
      <c r="NL212" s="57"/>
      <c r="NM212" s="57"/>
      <c r="NN212" s="57"/>
      <c r="NO212" s="57"/>
      <c r="NP212" s="57"/>
      <c r="NQ212" s="57"/>
      <c r="NR212" s="57"/>
      <c r="NS212" s="57"/>
      <c r="NT212" s="57"/>
      <c r="NU212" s="57"/>
      <c r="NV212" s="57"/>
      <c r="NW212" s="57"/>
      <c r="NX212" s="57"/>
      <c r="NY212" s="57"/>
      <c r="NZ212" s="57"/>
      <c r="OA212" s="57"/>
      <c r="OB212" s="57"/>
      <c r="OC212" s="57"/>
      <c r="OD212" s="57"/>
      <c r="OE212" s="57"/>
      <c r="OF212" s="57"/>
      <c r="OG212" s="57"/>
      <c r="OH212" s="57"/>
      <c r="OI212" s="57"/>
      <c r="OJ212" s="57"/>
      <c r="OK212" s="57"/>
      <c r="OL212" s="57"/>
      <c r="OM212" s="57"/>
      <c r="ON212" s="57"/>
      <c r="OO212" s="57"/>
      <c r="OP212" s="57"/>
      <c r="OQ212" s="57"/>
      <c r="OR212" s="57"/>
      <c r="OS212" s="57"/>
      <c r="OT212" s="57"/>
      <c r="OU212" s="57"/>
      <c r="OV212" s="57"/>
      <c r="OW212" s="57"/>
      <c r="OX212" s="57"/>
      <c r="OY212" s="57"/>
      <c r="OZ212" s="57"/>
      <c r="PA212" s="57"/>
      <c r="PB212" s="57"/>
      <c r="PC212" s="57"/>
      <c r="PD212" s="57"/>
      <c r="PE212" s="57"/>
      <c r="PF212" s="57"/>
      <c r="PG212" s="57"/>
      <c r="PH212" s="57"/>
      <c r="PI212" s="57"/>
      <c r="PJ212" s="57"/>
      <c r="PK212" s="57"/>
      <c r="PL212" s="57"/>
      <c r="PM212" s="57"/>
      <c r="PN212" s="57"/>
      <c r="PO212" s="57"/>
      <c r="PP212" s="57"/>
      <c r="PQ212" s="57"/>
      <c r="PR212" s="57"/>
      <c r="PS212" s="57"/>
      <c r="PT212" s="57"/>
      <c r="PU212" s="57"/>
      <c r="PV212" s="57"/>
      <c r="PW212" s="57"/>
      <c r="PX212" s="57"/>
      <c r="PY212" s="57"/>
      <c r="PZ212" s="57"/>
      <c r="QA212" s="57"/>
      <c r="QB212" s="57"/>
      <c r="QC212" s="57"/>
      <c r="QD212" s="57"/>
      <c r="QE212" s="57"/>
      <c r="QF212" s="57"/>
      <c r="QG212" s="57"/>
      <c r="QH212" s="57"/>
      <c r="QI212" s="57"/>
      <c r="QJ212" s="57"/>
      <c r="QK212" s="57"/>
      <c r="QL212" s="57"/>
      <c r="QM212" s="57"/>
      <c r="QN212" s="57"/>
      <c r="QO212" s="57"/>
      <c r="QP212" s="57"/>
      <c r="QQ212" s="57"/>
      <c r="QR212" s="57"/>
      <c r="QS212" s="57"/>
      <c r="QT212" s="57"/>
      <c r="QU212" s="57"/>
      <c r="QV212" s="57"/>
      <c r="QW212" s="57"/>
      <c r="QX212" s="57"/>
      <c r="QY212" s="57"/>
      <c r="QZ212" s="57"/>
      <c r="RA212" s="57"/>
      <c r="RB212" s="57"/>
      <c r="RC212" s="57"/>
      <c r="RD212" s="57"/>
      <c r="RE212" s="57"/>
      <c r="RF212" s="57"/>
      <c r="RG212" s="57"/>
      <c r="RH212" s="57"/>
      <c r="RI212" s="57"/>
      <c r="RJ212" s="57"/>
      <c r="RK212" s="57"/>
      <c r="RL212" s="57"/>
      <c r="RM212" s="57"/>
      <c r="RN212" s="57"/>
      <c r="RO212" s="57"/>
      <c r="RP212" s="57"/>
      <c r="RQ212" s="57"/>
      <c r="RR212" s="57"/>
      <c r="RS212" s="57"/>
      <c r="RT212" s="57"/>
      <c r="RU212" s="57"/>
      <c r="RV212" s="57"/>
      <c r="RW212" s="57"/>
      <c r="RX212" s="57"/>
      <c r="RY212" s="57"/>
      <c r="RZ212" s="57"/>
      <c r="SA212" s="57"/>
      <c r="SB212" s="57"/>
      <c r="SC212" s="57"/>
      <c r="SD212" s="57"/>
      <c r="SE212" s="57"/>
      <c r="SF212" s="57"/>
      <c r="SG212" s="57"/>
      <c r="SH212" s="57"/>
      <c r="SI212" s="57"/>
      <c r="SJ212" s="57"/>
      <c r="SK212" s="57"/>
      <c r="SL212" s="57"/>
      <c r="SM212" s="57"/>
      <c r="SN212" s="57"/>
      <c r="SO212" s="57"/>
      <c r="SP212" s="57"/>
      <c r="SQ212" s="57"/>
      <c r="SR212" s="57"/>
      <c r="SS212" s="57"/>
      <c r="ST212" s="57"/>
      <c r="SU212" s="57"/>
      <c r="SV212" s="57"/>
      <c r="SW212" s="57"/>
      <c r="SX212" s="57"/>
      <c r="SY212" s="57"/>
      <c r="SZ212" s="57"/>
      <c r="TA212" s="57"/>
      <c r="TB212" s="57"/>
      <c r="TC212" s="57"/>
      <c r="TD212" s="57"/>
      <c r="TE212" s="57"/>
      <c r="TF212" s="57"/>
      <c r="TG212" s="57"/>
      <c r="TH212" s="57"/>
      <c r="TI212" s="57"/>
      <c r="TJ212" s="57"/>
      <c r="TK212" s="57"/>
      <c r="TL212" s="57"/>
      <c r="TM212" s="57"/>
      <c r="TN212" s="57"/>
      <c r="TO212" s="57"/>
      <c r="TP212" s="57"/>
      <c r="TQ212" s="57"/>
      <c r="TR212" s="57"/>
      <c r="TS212" s="57"/>
      <c r="TT212" s="57"/>
      <c r="TU212" s="57"/>
      <c r="TV212" s="57"/>
      <c r="TW212" s="57"/>
      <c r="TX212" s="57"/>
      <c r="TY212" s="57"/>
      <c r="TZ212" s="57"/>
      <c r="UA212" s="57"/>
      <c r="UB212" s="57"/>
      <c r="UC212" s="57"/>
      <c r="UD212" s="57"/>
      <c r="UE212" s="57"/>
      <c r="UF212" s="57"/>
      <c r="UG212" s="57"/>
      <c r="UH212" s="57"/>
      <c r="UI212" s="57"/>
      <c r="UJ212" s="57"/>
      <c r="UK212" s="57"/>
      <c r="UL212" s="57"/>
      <c r="UM212" s="57"/>
      <c r="UN212" s="57"/>
      <c r="UO212" s="57"/>
      <c r="UP212" s="57"/>
      <c r="UQ212" s="57"/>
      <c r="UR212" s="57"/>
      <c r="US212" s="57"/>
      <c r="UT212" s="57"/>
      <c r="UU212" s="57"/>
      <c r="UV212" s="57"/>
      <c r="UW212" s="57"/>
      <c r="UX212" s="57"/>
      <c r="UY212" s="57"/>
      <c r="UZ212" s="57"/>
      <c r="VA212" s="57"/>
      <c r="VB212" s="57"/>
      <c r="VC212" s="57"/>
      <c r="VD212" s="57"/>
      <c r="VE212" s="57"/>
      <c r="VF212" s="57"/>
      <c r="VG212" s="57"/>
      <c r="VH212" s="57"/>
      <c r="VI212" s="57"/>
      <c r="VJ212" s="57"/>
      <c r="VK212" s="57"/>
      <c r="VL212" s="57"/>
      <c r="VM212" s="57"/>
      <c r="VN212" s="57"/>
      <c r="VO212" s="57"/>
      <c r="VP212" s="57"/>
      <c r="VQ212" s="57"/>
      <c r="VR212" s="57"/>
      <c r="VS212" s="57"/>
      <c r="VT212" s="57"/>
      <c r="VU212" s="57"/>
      <c r="VV212" s="57"/>
      <c r="VW212" s="57"/>
      <c r="VX212" s="57"/>
      <c r="VY212" s="57"/>
      <c r="VZ212" s="57"/>
      <c r="WA212" s="57"/>
      <c r="WB212" s="57"/>
      <c r="WC212" s="57"/>
      <c r="WD212" s="57"/>
      <c r="WE212" s="57"/>
      <c r="WF212" s="57"/>
      <c r="WG212" s="57"/>
      <c r="WH212" s="57"/>
      <c r="WI212" s="57"/>
      <c r="WJ212" s="57"/>
      <c r="WK212" s="57"/>
      <c r="WL212" s="57"/>
      <c r="WM212" s="57"/>
      <c r="WN212" s="57"/>
      <c r="WO212" s="57"/>
      <c r="WP212" s="57"/>
      <c r="WQ212" s="57"/>
      <c r="WR212" s="57"/>
      <c r="WS212" s="57"/>
      <c r="WT212" s="57"/>
      <c r="WU212" s="57"/>
      <c r="WV212" s="57"/>
      <c r="WW212" s="57"/>
      <c r="WX212" s="57"/>
      <c r="WY212" s="57"/>
      <c r="WZ212" s="57"/>
      <c r="XA212" s="57"/>
      <c r="XB212" s="57"/>
      <c r="XC212" s="57"/>
      <c r="XD212" s="57"/>
      <c r="XE212" s="57"/>
      <c r="XF212" s="57"/>
      <c r="XG212" s="57"/>
      <c r="XH212" s="57"/>
      <c r="XI212" s="57"/>
      <c r="XJ212" s="57"/>
      <c r="XK212" s="57"/>
      <c r="XL212" s="57"/>
      <c r="XM212" s="57"/>
      <c r="XN212" s="57"/>
      <c r="XO212" s="57"/>
      <c r="XP212" s="57"/>
      <c r="XQ212" s="57"/>
      <c r="XR212" s="57"/>
      <c r="XS212" s="57"/>
      <c r="XT212" s="57"/>
      <c r="XU212" s="57"/>
      <c r="XV212" s="57"/>
      <c r="XW212" s="57"/>
      <c r="XX212" s="57"/>
      <c r="XY212" s="57"/>
      <c r="XZ212" s="57"/>
      <c r="YA212" s="57"/>
      <c r="YB212" s="57"/>
      <c r="YC212" s="57"/>
      <c r="YD212" s="57"/>
      <c r="YE212" s="57"/>
      <c r="YF212" s="57"/>
      <c r="YG212" s="57"/>
      <c r="YH212" s="57"/>
      <c r="YI212" s="57"/>
      <c r="YJ212" s="57"/>
      <c r="YK212" s="57"/>
      <c r="YL212" s="57"/>
      <c r="YM212" s="57"/>
      <c r="YN212" s="57"/>
      <c r="YO212" s="57"/>
      <c r="YP212" s="57"/>
      <c r="YQ212" s="57"/>
      <c r="YR212" s="57"/>
      <c r="YS212" s="57"/>
      <c r="YT212" s="57"/>
      <c r="YU212" s="57"/>
      <c r="YV212" s="57"/>
      <c r="YW212" s="57"/>
      <c r="YX212" s="57"/>
      <c r="YY212" s="57"/>
    </row>
    <row r="213" spans="3:675" x14ac:dyDescent="0.25">
      <c r="C213" s="57">
        <f t="shared" si="6"/>
        <v>211</v>
      </c>
      <c r="D213" s="57"/>
      <c r="E213" s="57"/>
      <c r="F213" s="57">
        <f t="shared" ca="1" si="7"/>
        <v>0</v>
      </c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>
        <v>0</v>
      </c>
      <c r="V213" s="57">
        <v>0</v>
      </c>
      <c r="W213" s="57">
        <v>0</v>
      </c>
      <c r="X213" s="57"/>
      <c r="Y213" s="57"/>
      <c r="Z213" s="57">
        <v>0</v>
      </c>
      <c r="AA213" s="57">
        <v>0</v>
      </c>
      <c r="AB213" s="57">
        <v>0</v>
      </c>
      <c r="AC213" s="57">
        <v>0</v>
      </c>
      <c r="AD213" s="57">
        <v>0</v>
      </c>
      <c r="AE213" s="57"/>
      <c r="AF213" s="57">
        <v>0</v>
      </c>
      <c r="AG213" s="57">
        <v>0</v>
      </c>
      <c r="AH213" s="57">
        <v>0</v>
      </c>
      <c r="AI213" s="57">
        <v>0</v>
      </c>
      <c r="AJ213" s="57">
        <v>0</v>
      </c>
      <c r="AK213" s="57">
        <v>0</v>
      </c>
      <c r="AL213" s="57">
        <v>0</v>
      </c>
      <c r="AM213" s="57">
        <v>0</v>
      </c>
      <c r="AN213" s="57">
        <v>0</v>
      </c>
      <c r="AO213" s="57">
        <v>0</v>
      </c>
      <c r="AP213" s="57">
        <v>0</v>
      </c>
      <c r="AQ213" s="57">
        <v>0</v>
      </c>
      <c r="AR213" s="57">
        <v>0</v>
      </c>
      <c r="AS213" s="57"/>
      <c r="AT213" s="57">
        <v>0</v>
      </c>
      <c r="AU213" s="57">
        <v>0</v>
      </c>
      <c r="AV213" s="57">
        <v>0</v>
      </c>
      <c r="AW213" s="57">
        <v>0</v>
      </c>
      <c r="AX213" s="57">
        <v>0</v>
      </c>
      <c r="AY213" s="57">
        <v>0</v>
      </c>
      <c r="AZ213" s="57">
        <v>0</v>
      </c>
      <c r="BA213" s="57">
        <v>0</v>
      </c>
      <c r="BB213" s="57">
        <v>0</v>
      </c>
      <c r="BC213" s="57">
        <v>0</v>
      </c>
      <c r="BD213" s="57">
        <v>0</v>
      </c>
      <c r="BE213" s="57">
        <v>0</v>
      </c>
      <c r="BF213" s="57">
        <v>0</v>
      </c>
      <c r="BG213" s="57">
        <v>0</v>
      </c>
      <c r="BH213" s="57">
        <v>0</v>
      </c>
      <c r="BI213" s="57">
        <v>0</v>
      </c>
      <c r="BJ213" s="57"/>
      <c r="BK213" s="57"/>
      <c r="BL213" s="57">
        <v>0</v>
      </c>
      <c r="BM213" s="57">
        <v>0</v>
      </c>
      <c r="BN213" s="57">
        <v>0</v>
      </c>
      <c r="BO213" s="57">
        <v>0</v>
      </c>
      <c r="BP213" s="57">
        <v>0</v>
      </c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  <c r="CS213" s="57"/>
      <c r="CT213" s="57"/>
      <c r="CU213" s="57"/>
      <c r="CV213" s="57"/>
      <c r="CW213" s="57"/>
      <c r="CX213" s="57"/>
      <c r="CY213" s="57"/>
      <c r="CZ213" s="57"/>
      <c r="DA213" s="57"/>
      <c r="DB213" s="57"/>
      <c r="DC213" s="57"/>
      <c r="DD213" s="57"/>
      <c r="DE213" s="57"/>
      <c r="DF213" s="57"/>
      <c r="DG213" s="57"/>
      <c r="DH213" s="57"/>
      <c r="DI213" s="57"/>
      <c r="DJ213" s="57"/>
      <c r="DK213" s="57"/>
      <c r="DL213" s="57"/>
      <c r="DM213" s="57"/>
      <c r="DN213" s="57"/>
      <c r="DO213" s="57"/>
      <c r="DP213" s="57"/>
      <c r="DQ213" s="57"/>
      <c r="DR213" s="57"/>
      <c r="DS213" s="57"/>
      <c r="DT213" s="57"/>
      <c r="DU213" s="57"/>
      <c r="DV213" s="57"/>
      <c r="DW213" s="57"/>
      <c r="DX213" s="57"/>
      <c r="DY213" s="57"/>
      <c r="DZ213" s="57"/>
      <c r="EA213" s="57"/>
      <c r="EB213" s="57"/>
      <c r="EC213" s="57"/>
      <c r="ED213" s="57"/>
      <c r="EE213" s="57"/>
      <c r="EF213" s="57"/>
      <c r="EG213" s="57"/>
      <c r="EH213" s="57"/>
      <c r="EI213" s="57"/>
      <c r="EJ213" s="57"/>
      <c r="EK213" s="57"/>
      <c r="EL213" s="57"/>
      <c r="EM213" s="57"/>
      <c r="EN213" s="57"/>
      <c r="EO213" s="57"/>
      <c r="EP213" s="57"/>
      <c r="EQ213" s="57"/>
      <c r="ER213" s="57"/>
      <c r="ES213" s="57"/>
      <c r="ET213" s="57"/>
      <c r="EU213" s="57"/>
      <c r="EV213" s="57"/>
      <c r="EW213" s="57"/>
      <c r="EX213" s="57"/>
      <c r="EY213" s="57"/>
      <c r="EZ213" s="57"/>
      <c r="FA213" s="57"/>
      <c r="FB213" s="57"/>
      <c r="FC213" s="57"/>
      <c r="FD213" s="57"/>
      <c r="FE213" s="57"/>
      <c r="FF213" s="57"/>
      <c r="FG213" s="57"/>
      <c r="FH213" s="57"/>
      <c r="FI213" s="57"/>
      <c r="FJ213" s="57"/>
      <c r="FK213" s="57"/>
      <c r="FL213" s="57"/>
      <c r="FM213" s="57"/>
      <c r="FN213" s="57"/>
      <c r="FO213" s="57"/>
      <c r="FP213" s="57"/>
      <c r="FQ213" s="57"/>
      <c r="FR213" s="57"/>
      <c r="FS213" s="57"/>
      <c r="FT213" s="57"/>
      <c r="FU213" s="57"/>
      <c r="FV213" s="57"/>
      <c r="FW213" s="57"/>
      <c r="FX213" s="57"/>
      <c r="FY213" s="57"/>
      <c r="FZ213" s="57"/>
      <c r="GA213" s="57"/>
      <c r="GB213" s="57"/>
      <c r="GC213" s="57"/>
      <c r="GD213" s="57"/>
      <c r="GE213" s="57"/>
      <c r="GF213" s="57"/>
      <c r="GG213" s="57"/>
      <c r="GH213" s="57"/>
      <c r="GI213" s="57"/>
      <c r="GJ213" s="57"/>
      <c r="GK213" s="57"/>
      <c r="GL213" s="57"/>
      <c r="GM213" s="57"/>
      <c r="GN213" s="57"/>
      <c r="GO213" s="57"/>
      <c r="GP213" s="57"/>
      <c r="GQ213" s="57"/>
      <c r="GR213" s="57"/>
      <c r="GS213" s="57"/>
      <c r="GT213" s="57"/>
      <c r="GU213" s="57"/>
      <c r="GV213" s="57"/>
      <c r="GW213" s="57"/>
      <c r="GX213" s="57"/>
      <c r="GY213" s="57"/>
      <c r="GZ213" s="57"/>
      <c r="HA213" s="57"/>
      <c r="HB213" s="57"/>
      <c r="HC213" s="57"/>
      <c r="HD213" s="57"/>
      <c r="HE213" s="57"/>
      <c r="HF213" s="57"/>
      <c r="HG213" s="57"/>
      <c r="HH213" s="57"/>
      <c r="HI213" s="57"/>
      <c r="HJ213" s="57"/>
      <c r="HK213" s="57"/>
      <c r="HL213" s="57"/>
      <c r="HM213" s="57"/>
      <c r="HN213" s="57"/>
      <c r="HO213" s="57"/>
      <c r="HP213" s="57"/>
      <c r="HQ213" s="57"/>
      <c r="HR213" s="57"/>
      <c r="HS213" s="57"/>
      <c r="HT213" s="57"/>
      <c r="HU213" s="57"/>
      <c r="HV213" s="57"/>
      <c r="HW213" s="57"/>
      <c r="HX213" s="57"/>
      <c r="HY213" s="57"/>
      <c r="HZ213" s="57"/>
      <c r="IA213" s="57"/>
      <c r="IB213" s="57"/>
      <c r="IC213" s="57"/>
      <c r="ID213" s="57"/>
      <c r="IE213" s="57"/>
      <c r="IF213" s="57"/>
      <c r="IG213" s="57"/>
      <c r="IH213" s="57"/>
      <c r="II213" s="57"/>
      <c r="IJ213" s="57"/>
      <c r="IK213" s="57"/>
      <c r="IL213" s="57"/>
      <c r="IM213" s="57"/>
      <c r="IN213" s="57"/>
      <c r="IO213" s="57"/>
      <c r="IP213" s="57"/>
      <c r="IQ213" s="57"/>
      <c r="IR213" s="57"/>
      <c r="IS213" s="57"/>
      <c r="IT213" s="57"/>
      <c r="IU213" s="57"/>
      <c r="IV213" s="57"/>
      <c r="IW213" s="57"/>
      <c r="IX213" s="57"/>
      <c r="IY213" s="57"/>
      <c r="IZ213" s="57"/>
      <c r="JA213" s="57"/>
      <c r="JB213" s="57"/>
      <c r="JC213" s="57"/>
      <c r="JD213" s="57"/>
      <c r="JE213" s="57"/>
      <c r="JF213" s="57"/>
      <c r="JG213" s="57"/>
      <c r="JH213" s="57"/>
      <c r="JI213" s="57"/>
      <c r="JJ213" s="57"/>
      <c r="JK213" s="57"/>
      <c r="JL213" s="57"/>
      <c r="JM213" s="57"/>
      <c r="JN213" s="57"/>
      <c r="JO213" s="57"/>
      <c r="JP213" s="57"/>
      <c r="JQ213" s="57"/>
      <c r="JR213" s="57"/>
      <c r="JS213" s="57"/>
      <c r="JT213" s="57"/>
      <c r="JU213" s="57"/>
      <c r="JV213" s="57"/>
      <c r="JW213" s="57"/>
      <c r="JX213" s="57"/>
      <c r="JY213" s="57"/>
      <c r="JZ213" s="57"/>
      <c r="KA213" s="57"/>
      <c r="KB213" s="57"/>
      <c r="KC213" s="57"/>
      <c r="KD213" s="57"/>
      <c r="KE213" s="57"/>
      <c r="KF213" s="57"/>
      <c r="KG213" s="57"/>
      <c r="KH213" s="57"/>
      <c r="KI213" s="57"/>
      <c r="KJ213" s="57"/>
      <c r="KK213" s="57"/>
      <c r="KL213" s="57"/>
      <c r="KM213" s="57"/>
      <c r="KN213" s="57"/>
      <c r="KO213" s="57"/>
      <c r="KP213" s="57"/>
      <c r="KQ213" s="57"/>
      <c r="KR213" s="57"/>
      <c r="KS213" s="57"/>
      <c r="KT213" s="57"/>
      <c r="KU213" s="57"/>
      <c r="KV213" s="57"/>
      <c r="KW213" s="57"/>
      <c r="KX213" s="57"/>
      <c r="KY213" s="57"/>
      <c r="KZ213" s="57"/>
      <c r="LA213" s="57"/>
      <c r="LB213" s="57"/>
      <c r="LC213" s="57"/>
      <c r="LD213" s="57"/>
      <c r="LE213" s="57"/>
      <c r="LF213" s="57"/>
      <c r="LG213" s="57"/>
      <c r="LH213" s="57"/>
      <c r="LI213" s="57"/>
      <c r="LJ213" s="57"/>
      <c r="LK213" s="57"/>
      <c r="LL213" s="57"/>
      <c r="LM213" s="57"/>
      <c r="LN213" s="57"/>
      <c r="LO213" s="57"/>
      <c r="LP213" s="57"/>
      <c r="LQ213" s="57"/>
      <c r="LR213" s="57"/>
      <c r="LS213" s="57"/>
      <c r="LT213" s="57"/>
      <c r="LU213" s="57"/>
      <c r="LV213" s="57"/>
      <c r="LW213" s="57"/>
      <c r="LX213" s="57"/>
      <c r="LY213" s="57"/>
      <c r="LZ213" s="57"/>
      <c r="MA213" s="57"/>
      <c r="MB213" s="57"/>
      <c r="MC213" s="57"/>
      <c r="MD213" s="57"/>
      <c r="ME213" s="57"/>
      <c r="MF213" s="57"/>
      <c r="MG213" s="57"/>
      <c r="MH213" s="57"/>
      <c r="MI213" s="57"/>
      <c r="MJ213" s="57"/>
      <c r="MK213" s="57"/>
      <c r="ML213" s="57"/>
      <c r="MM213" s="57"/>
      <c r="MN213" s="57"/>
      <c r="MO213" s="57"/>
      <c r="MP213" s="57"/>
      <c r="MQ213" s="57"/>
      <c r="MR213" s="57"/>
      <c r="MS213" s="57"/>
      <c r="MT213" s="57"/>
      <c r="MU213" s="57"/>
      <c r="MV213" s="57"/>
      <c r="MW213" s="57"/>
      <c r="MX213" s="57"/>
      <c r="MY213" s="57"/>
      <c r="MZ213" s="57"/>
      <c r="NA213" s="57"/>
      <c r="NB213" s="57"/>
      <c r="NC213" s="57"/>
      <c r="ND213" s="57"/>
      <c r="NE213" s="57"/>
      <c r="NF213" s="57"/>
      <c r="NG213" s="57"/>
      <c r="NH213" s="57"/>
      <c r="NI213" s="57"/>
      <c r="NJ213" s="57"/>
      <c r="NK213" s="57"/>
      <c r="NL213" s="57"/>
      <c r="NM213" s="57"/>
      <c r="NN213" s="57"/>
      <c r="NO213" s="57"/>
      <c r="NP213" s="57"/>
      <c r="NQ213" s="57"/>
      <c r="NR213" s="57"/>
      <c r="NS213" s="57"/>
      <c r="NT213" s="57"/>
      <c r="NU213" s="57"/>
      <c r="NV213" s="57"/>
      <c r="NW213" s="57"/>
      <c r="NX213" s="57"/>
      <c r="NY213" s="57"/>
      <c r="NZ213" s="57"/>
      <c r="OA213" s="57"/>
      <c r="OB213" s="57"/>
      <c r="OC213" s="57"/>
      <c r="OD213" s="57"/>
      <c r="OE213" s="57"/>
      <c r="OF213" s="57"/>
      <c r="OG213" s="57"/>
      <c r="OH213" s="57"/>
      <c r="OI213" s="57"/>
      <c r="OJ213" s="57"/>
      <c r="OK213" s="57"/>
      <c r="OL213" s="57"/>
      <c r="OM213" s="57"/>
      <c r="ON213" s="57"/>
      <c r="OO213" s="57"/>
      <c r="OP213" s="57"/>
      <c r="OQ213" s="57"/>
      <c r="OR213" s="57"/>
      <c r="OS213" s="57"/>
      <c r="OT213" s="57"/>
      <c r="OU213" s="57"/>
      <c r="OV213" s="57"/>
      <c r="OW213" s="57"/>
      <c r="OX213" s="57"/>
      <c r="OY213" s="57"/>
      <c r="OZ213" s="57"/>
      <c r="PA213" s="57"/>
      <c r="PB213" s="57"/>
      <c r="PC213" s="57"/>
      <c r="PD213" s="57"/>
      <c r="PE213" s="57"/>
      <c r="PF213" s="57"/>
      <c r="PG213" s="57"/>
      <c r="PH213" s="57"/>
      <c r="PI213" s="57"/>
      <c r="PJ213" s="57"/>
      <c r="PK213" s="57"/>
      <c r="PL213" s="57"/>
      <c r="PM213" s="57"/>
      <c r="PN213" s="57"/>
      <c r="PO213" s="57"/>
      <c r="PP213" s="57"/>
      <c r="PQ213" s="57"/>
      <c r="PR213" s="57"/>
      <c r="PS213" s="57"/>
      <c r="PT213" s="57"/>
      <c r="PU213" s="57"/>
      <c r="PV213" s="57"/>
      <c r="PW213" s="57"/>
      <c r="PX213" s="57"/>
      <c r="PY213" s="57"/>
      <c r="PZ213" s="57"/>
      <c r="QA213" s="57"/>
      <c r="QB213" s="57"/>
      <c r="QC213" s="57"/>
      <c r="QD213" s="57"/>
      <c r="QE213" s="57"/>
      <c r="QF213" s="57"/>
      <c r="QG213" s="57"/>
      <c r="QH213" s="57"/>
      <c r="QI213" s="57"/>
      <c r="QJ213" s="57"/>
      <c r="QK213" s="57"/>
      <c r="QL213" s="57"/>
      <c r="QM213" s="57"/>
      <c r="QN213" s="57"/>
      <c r="QO213" s="57"/>
      <c r="QP213" s="57"/>
      <c r="QQ213" s="57"/>
      <c r="QR213" s="57"/>
      <c r="QS213" s="57"/>
      <c r="QT213" s="57"/>
      <c r="QU213" s="57"/>
      <c r="QV213" s="57"/>
      <c r="QW213" s="57"/>
      <c r="QX213" s="57"/>
      <c r="QY213" s="57"/>
      <c r="QZ213" s="57"/>
      <c r="RA213" s="57"/>
      <c r="RB213" s="57"/>
      <c r="RC213" s="57"/>
      <c r="RD213" s="57"/>
      <c r="RE213" s="57"/>
      <c r="RF213" s="57"/>
      <c r="RG213" s="57"/>
      <c r="RH213" s="57"/>
      <c r="RI213" s="57"/>
      <c r="RJ213" s="57"/>
      <c r="RK213" s="57"/>
      <c r="RL213" s="57"/>
      <c r="RM213" s="57"/>
      <c r="RN213" s="57"/>
      <c r="RO213" s="57"/>
      <c r="RP213" s="57"/>
      <c r="RQ213" s="57"/>
      <c r="RR213" s="57"/>
      <c r="RS213" s="57"/>
      <c r="RT213" s="57"/>
      <c r="RU213" s="57"/>
      <c r="RV213" s="57"/>
      <c r="RW213" s="57"/>
      <c r="RX213" s="57"/>
      <c r="RY213" s="57"/>
      <c r="RZ213" s="57"/>
      <c r="SA213" s="57"/>
      <c r="SB213" s="57"/>
      <c r="SC213" s="57"/>
      <c r="SD213" s="57"/>
      <c r="SE213" s="57"/>
      <c r="SF213" s="57"/>
      <c r="SG213" s="57"/>
      <c r="SH213" s="57"/>
      <c r="SI213" s="57"/>
      <c r="SJ213" s="57"/>
      <c r="SK213" s="57"/>
      <c r="SL213" s="57"/>
      <c r="SM213" s="57"/>
      <c r="SN213" s="57"/>
      <c r="SO213" s="57"/>
      <c r="SP213" s="57"/>
      <c r="SQ213" s="57"/>
      <c r="SR213" s="57"/>
      <c r="SS213" s="57"/>
      <c r="ST213" s="57"/>
      <c r="SU213" s="57"/>
      <c r="SV213" s="57"/>
      <c r="SW213" s="57"/>
      <c r="SX213" s="57"/>
      <c r="SY213" s="57"/>
      <c r="SZ213" s="57"/>
      <c r="TA213" s="57"/>
      <c r="TB213" s="57"/>
      <c r="TC213" s="57"/>
      <c r="TD213" s="57"/>
      <c r="TE213" s="57"/>
      <c r="TF213" s="57"/>
      <c r="TG213" s="57"/>
      <c r="TH213" s="57"/>
      <c r="TI213" s="57"/>
      <c r="TJ213" s="57"/>
      <c r="TK213" s="57"/>
      <c r="TL213" s="57"/>
      <c r="TM213" s="57"/>
      <c r="TN213" s="57"/>
      <c r="TO213" s="57"/>
      <c r="TP213" s="57"/>
      <c r="TQ213" s="57"/>
      <c r="TR213" s="57"/>
      <c r="TS213" s="57"/>
      <c r="TT213" s="57"/>
      <c r="TU213" s="57"/>
      <c r="TV213" s="57"/>
      <c r="TW213" s="57"/>
      <c r="TX213" s="57"/>
      <c r="TY213" s="57"/>
      <c r="TZ213" s="57"/>
      <c r="UA213" s="57"/>
      <c r="UB213" s="57"/>
      <c r="UC213" s="57"/>
      <c r="UD213" s="57"/>
      <c r="UE213" s="57"/>
      <c r="UF213" s="57"/>
      <c r="UG213" s="57"/>
      <c r="UH213" s="57"/>
      <c r="UI213" s="57"/>
      <c r="UJ213" s="57"/>
      <c r="UK213" s="57"/>
      <c r="UL213" s="57"/>
      <c r="UM213" s="57"/>
      <c r="UN213" s="57"/>
      <c r="UO213" s="57"/>
      <c r="UP213" s="57"/>
      <c r="UQ213" s="57"/>
      <c r="UR213" s="57"/>
      <c r="US213" s="57"/>
      <c r="UT213" s="57"/>
      <c r="UU213" s="57"/>
      <c r="UV213" s="57"/>
      <c r="UW213" s="57"/>
      <c r="UX213" s="57"/>
      <c r="UY213" s="57"/>
      <c r="UZ213" s="57"/>
      <c r="VA213" s="57"/>
      <c r="VB213" s="57"/>
      <c r="VC213" s="57"/>
      <c r="VD213" s="57"/>
      <c r="VE213" s="57"/>
      <c r="VF213" s="57"/>
      <c r="VG213" s="57"/>
      <c r="VH213" s="57"/>
      <c r="VI213" s="57"/>
      <c r="VJ213" s="57"/>
      <c r="VK213" s="57"/>
      <c r="VL213" s="57"/>
      <c r="VM213" s="57"/>
      <c r="VN213" s="57"/>
      <c r="VO213" s="57"/>
      <c r="VP213" s="57"/>
      <c r="VQ213" s="57"/>
      <c r="VR213" s="57"/>
      <c r="VS213" s="57"/>
      <c r="VT213" s="57"/>
      <c r="VU213" s="57"/>
      <c r="VV213" s="57"/>
      <c r="VW213" s="57"/>
      <c r="VX213" s="57"/>
      <c r="VY213" s="57"/>
      <c r="VZ213" s="57"/>
      <c r="WA213" s="57"/>
      <c r="WB213" s="57"/>
      <c r="WC213" s="57"/>
      <c r="WD213" s="57"/>
      <c r="WE213" s="57"/>
      <c r="WF213" s="57"/>
      <c r="WG213" s="57"/>
      <c r="WH213" s="57"/>
      <c r="WI213" s="57"/>
      <c r="WJ213" s="57"/>
      <c r="WK213" s="57"/>
      <c r="WL213" s="57"/>
      <c r="WM213" s="57"/>
      <c r="WN213" s="57"/>
      <c r="WO213" s="57"/>
      <c r="WP213" s="57"/>
      <c r="WQ213" s="57"/>
      <c r="WR213" s="57"/>
      <c r="WS213" s="57"/>
      <c r="WT213" s="57"/>
      <c r="WU213" s="57"/>
      <c r="WV213" s="57"/>
      <c r="WW213" s="57"/>
      <c r="WX213" s="57"/>
      <c r="WY213" s="57"/>
      <c r="WZ213" s="57"/>
      <c r="XA213" s="57"/>
      <c r="XB213" s="57"/>
      <c r="XC213" s="57"/>
      <c r="XD213" s="57"/>
      <c r="XE213" s="57"/>
      <c r="XF213" s="57"/>
      <c r="XG213" s="57"/>
      <c r="XH213" s="57"/>
      <c r="XI213" s="57"/>
      <c r="XJ213" s="57"/>
      <c r="XK213" s="57"/>
      <c r="XL213" s="57"/>
      <c r="XM213" s="57"/>
      <c r="XN213" s="57"/>
      <c r="XO213" s="57"/>
      <c r="XP213" s="57"/>
      <c r="XQ213" s="57"/>
      <c r="XR213" s="57"/>
      <c r="XS213" s="57"/>
      <c r="XT213" s="57"/>
      <c r="XU213" s="57"/>
      <c r="XV213" s="57"/>
      <c r="XW213" s="57"/>
      <c r="XX213" s="57"/>
      <c r="XY213" s="57"/>
      <c r="XZ213" s="57"/>
      <c r="YA213" s="57"/>
      <c r="YB213" s="57"/>
      <c r="YC213" s="57"/>
      <c r="YD213" s="57"/>
      <c r="YE213" s="57"/>
      <c r="YF213" s="57"/>
      <c r="YG213" s="57"/>
      <c r="YH213" s="57"/>
      <c r="YI213" s="57"/>
      <c r="YJ213" s="57"/>
      <c r="YK213" s="57"/>
      <c r="YL213" s="57"/>
      <c r="YM213" s="57"/>
      <c r="YN213" s="57"/>
      <c r="YO213" s="57"/>
      <c r="YP213" s="57"/>
      <c r="YQ213" s="57"/>
      <c r="YR213" s="57"/>
      <c r="YS213" s="57"/>
      <c r="YT213" s="57"/>
      <c r="YU213" s="57"/>
      <c r="YV213" s="57"/>
      <c r="YW213" s="57"/>
      <c r="YX213" s="57"/>
      <c r="YY213" s="57"/>
    </row>
    <row r="214" spans="3:675" x14ac:dyDescent="0.25">
      <c r="C214" s="57">
        <f t="shared" si="6"/>
        <v>212</v>
      </c>
      <c r="D214" s="57" t="s">
        <v>70</v>
      </c>
      <c r="E214" s="57"/>
      <c r="F214" s="57">
        <f t="shared" ca="1" si="7"/>
        <v>0</v>
      </c>
      <c r="G214" s="57">
        <v>11</v>
      </c>
      <c r="H214" s="57"/>
      <c r="I214" s="57"/>
      <c r="J214" s="57"/>
      <c r="K214" s="57">
        <v>13</v>
      </c>
      <c r="L214" s="57">
        <v>15</v>
      </c>
      <c r="M214" s="57">
        <v>12</v>
      </c>
      <c r="N214" s="57">
        <v>13</v>
      </c>
      <c r="O214" s="57">
        <v>15</v>
      </c>
      <c r="P214" s="57">
        <v>13</v>
      </c>
      <c r="Q214" s="57">
        <v>13</v>
      </c>
      <c r="R214" s="57">
        <v>16</v>
      </c>
      <c r="S214" s="57">
        <v>14</v>
      </c>
      <c r="T214" s="57">
        <v>13</v>
      </c>
      <c r="U214" s="57">
        <v>12</v>
      </c>
      <c r="V214" s="57">
        <v>12</v>
      </c>
      <c r="W214" s="57">
        <v>14</v>
      </c>
      <c r="X214" s="57"/>
      <c r="Y214" s="57"/>
      <c r="Z214" s="57">
        <v>13</v>
      </c>
      <c r="AA214" s="57">
        <v>16</v>
      </c>
      <c r="AB214" s="57">
        <v>15</v>
      </c>
      <c r="AC214" s="57">
        <v>16</v>
      </c>
      <c r="AD214" s="57">
        <v>18</v>
      </c>
      <c r="AE214" s="57">
        <v>18</v>
      </c>
      <c r="AF214" s="57">
        <v>17</v>
      </c>
      <c r="AG214" s="57">
        <v>18</v>
      </c>
      <c r="AH214" s="57">
        <v>17</v>
      </c>
      <c r="AI214" s="57">
        <v>17</v>
      </c>
      <c r="AJ214" s="57">
        <v>18</v>
      </c>
      <c r="AK214" s="57">
        <v>18</v>
      </c>
      <c r="AL214" s="57">
        <v>18</v>
      </c>
      <c r="AM214" s="57">
        <v>17</v>
      </c>
      <c r="AN214" s="57">
        <v>16</v>
      </c>
      <c r="AO214" s="57">
        <v>16</v>
      </c>
      <c r="AP214" s="57">
        <v>18</v>
      </c>
      <c r="AQ214" s="57">
        <v>17</v>
      </c>
      <c r="AR214" s="57">
        <v>17</v>
      </c>
      <c r="AS214" s="57">
        <v>17</v>
      </c>
      <c r="AT214" s="57">
        <v>17</v>
      </c>
      <c r="AU214" s="57">
        <v>17</v>
      </c>
      <c r="AV214" s="57">
        <v>15</v>
      </c>
      <c r="AW214" s="57">
        <v>16</v>
      </c>
      <c r="AX214" s="57">
        <v>15</v>
      </c>
      <c r="AY214" s="57">
        <v>16</v>
      </c>
      <c r="AZ214" s="57">
        <v>15</v>
      </c>
      <c r="BA214" s="57">
        <v>17</v>
      </c>
      <c r="BB214" s="57">
        <v>18</v>
      </c>
      <c r="BC214" s="57">
        <v>16</v>
      </c>
      <c r="BD214" s="57">
        <v>17</v>
      </c>
      <c r="BE214" s="57">
        <v>18</v>
      </c>
      <c r="BF214" s="57">
        <v>16</v>
      </c>
      <c r="BG214" s="57">
        <v>17</v>
      </c>
      <c r="BH214" s="57">
        <v>19</v>
      </c>
      <c r="BI214" s="57">
        <v>18</v>
      </c>
      <c r="BJ214" s="57">
        <v>17</v>
      </c>
      <c r="BK214" s="57">
        <v>16</v>
      </c>
      <c r="BL214" s="57">
        <v>18</v>
      </c>
      <c r="BM214" s="57">
        <v>17</v>
      </c>
      <c r="BN214" s="57">
        <v>18</v>
      </c>
      <c r="BO214" s="57">
        <v>16</v>
      </c>
      <c r="BP214" s="57">
        <v>17</v>
      </c>
      <c r="BQ214" s="57">
        <v>18</v>
      </c>
      <c r="BR214" s="57">
        <v>18</v>
      </c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  <c r="CS214" s="57"/>
      <c r="CT214" s="57"/>
      <c r="CU214" s="57"/>
      <c r="CV214" s="57"/>
      <c r="CW214" s="57"/>
      <c r="CX214" s="57"/>
      <c r="CY214" s="57"/>
      <c r="CZ214" s="57"/>
      <c r="DA214" s="57"/>
      <c r="DB214" s="57"/>
      <c r="DC214" s="57"/>
      <c r="DD214" s="57"/>
      <c r="DE214" s="57"/>
      <c r="DF214" s="57"/>
      <c r="DG214" s="57"/>
      <c r="DH214" s="57"/>
      <c r="DI214" s="57"/>
      <c r="DJ214" s="57"/>
      <c r="DK214" s="57"/>
      <c r="DL214" s="57"/>
      <c r="DM214" s="57"/>
      <c r="DN214" s="57"/>
      <c r="DO214" s="57"/>
      <c r="DP214" s="57"/>
      <c r="DQ214" s="57"/>
      <c r="DR214" s="57"/>
      <c r="DS214" s="57"/>
      <c r="DT214" s="57"/>
      <c r="DU214" s="57"/>
      <c r="DV214" s="57"/>
      <c r="DW214" s="57"/>
      <c r="DX214" s="57"/>
      <c r="DY214" s="57"/>
      <c r="DZ214" s="57"/>
      <c r="EA214" s="57"/>
      <c r="EB214" s="57"/>
      <c r="EC214" s="57"/>
      <c r="ED214" s="57"/>
      <c r="EE214" s="57"/>
      <c r="EF214" s="57"/>
      <c r="EG214" s="57"/>
      <c r="EH214" s="57"/>
      <c r="EI214" s="57"/>
      <c r="EJ214" s="57"/>
      <c r="EK214" s="57"/>
      <c r="EL214" s="57"/>
      <c r="EM214" s="57"/>
      <c r="EN214" s="57"/>
      <c r="EO214" s="57"/>
      <c r="EP214" s="57"/>
      <c r="EQ214" s="57"/>
      <c r="ER214" s="57"/>
      <c r="ES214" s="57"/>
      <c r="ET214" s="57"/>
      <c r="EU214" s="57"/>
      <c r="EV214" s="57"/>
      <c r="EW214" s="57"/>
      <c r="EX214" s="57"/>
      <c r="EY214" s="57"/>
      <c r="EZ214" s="57"/>
      <c r="FA214" s="57"/>
      <c r="FB214" s="57"/>
      <c r="FC214" s="57"/>
      <c r="FD214" s="57"/>
      <c r="FE214" s="57"/>
      <c r="FF214" s="57"/>
      <c r="FG214" s="57"/>
      <c r="FH214" s="57"/>
      <c r="FI214" s="57"/>
      <c r="FJ214" s="57"/>
      <c r="FK214" s="57"/>
      <c r="FL214" s="57"/>
      <c r="FM214" s="57"/>
      <c r="FN214" s="57"/>
      <c r="FO214" s="57"/>
      <c r="FP214" s="57"/>
      <c r="FQ214" s="57"/>
      <c r="FR214" s="57"/>
      <c r="FS214" s="57"/>
      <c r="FT214" s="57"/>
      <c r="FU214" s="57"/>
      <c r="FV214" s="57"/>
      <c r="FW214" s="57"/>
      <c r="FX214" s="57"/>
      <c r="FY214" s="57"/>
      <c r="FZ214" s="57"/>
      <c r="GA214" s="57"/>
      <c r="GB214" s="57"/>
      <c r="GC214" s="57"/>
      <c r="GD214" s="57"/>
      <c r="GE214" s="57"/>
      <c r="GF214" s="57"/>
      <c r="GG214" s="57"/>
      <c r="GH214" s="57"/>
      <c r="GI214" s="57"/>
      <c r="GJ214" s="57"/>
      <c r="GK214" s="57"/>
      <c r="GL214" s="57"/>
      <c r="GM214" s="57"/>
      <c r="GN214" s="57"/>
      <c r="GO214" s="57"/>
      <c r="GP214" s="57"/>
      <c r="GQ214" s="57"/>
      <c r="GR214" s="57"/>
      <c r="GS214" s="57"/>
      <c r="GT214" s="57"/>
      <c r="GU214" s="57"/>
      <c r="GV214" s="57"/>
      <c r="GW214" s="57"/>
      <c r="GX214" s="57"/>
      <c r="GY214" s="57"/>
      <c r="GZ214" s="57"/>
      <c r="HA214" s="57"/>
      <c r="HB214" s="57"/>
      <c r="HC214" s="57"/>
      <c r="HD214" s="57"/>
      <c r="HE214" s="57"/>
      <c r="HF214" s="57"/>
      <c r="HG214" s="57"/>
      <c r="HH214" s="57"/>
      <c r="HI214" s="57"/>
      <c r="HJ214" s="57"/>
      <c r="HK214" s="57"/>
      <c r="HL214" s="57"/>
      <c r="HM214" s="57"/>
      <c r="HN214" s="57"/>
      <c r="HO214" s="57"/>
      <c r="HP214" s="57"/>
      <c r="HQ214" s="57"/>
      <c r="HR214" s="57"/>
      <c r="HS214" s="57"/>
      <c r="HT214" s="57"/>
      <c r="HU214" s="57"/>
      <c r="HV214" s="57"/>
      <c r="HW214" s="57"/>
      <c r="HX214" s="57"/>
      <c r="HY214" s="57"/>
      <c r="HZ214" s="57"/>
      <c r="IA214" s="57"/>
      <c r="IB214" s="57"/>
      <c r="IC214" s="57"/>
      <c r="ID214" s="57"/>
      <c r="IE214" s="57"/>
      <c r="IF214" s="57"/>
      <c r="IG214" s="57"/>
      <c r="IH214" s="57"/>
      <c r="II214" s="57"/>
      <c r="IJ214" s="57"/>
      <c r="IK214" s="57"/>
      <c r="IL214" s="57"/>
      <c r="IM214" s="57"/>
      <c r="IN214" s="57"/>
      <c r="IO214" s="57"/>
      <c r="IP214" s="57"/>
      <c r="IQ214" s="57"/>
      <c r="IR214" s="57"/>
      <c r="IS214" s="57"/>
      <c r="IT214" s="57"/>
      <c r="IU214" s="57"/>
      <c r="IV214" s="57"/>
      <c r="IW214" s="57"/>
      <c r="IX214" s="57"/>
      <c r="IY214" s="57"/>
      <c r="IZ214" s="57"/>
      <c r="JA214" s="57"/>
      <c r="JB214" s="57"/>
      <c r="JC214" s="57"/>
      <c r="JD214" s="57"/>
      <c r="JE214" s="57"/>
      <c r="JF214" s="57"/>
      <c r="JG214" s="57"/>
      <c r="JH214" s="57"/>
      <c r="JI214" s="57"/>
      <c r="JJ214" s="57"/>
      <c r="JK214" s="57"/>
      <c r="JL214" s="57"/>
      <c r="JM214" s="57"/>
      <c r="JN214" s="57"/>
      <c r="JO214" s="57"/>
      <c r="JP214" s="57"/>
      <c r="JQ214" s="57"/>
      <c r="JR214" s="57"/>
      <c r="JS214" s="57"/>
      <c r="JT214" s="57"/>
      <c r="JU214" s="57"/>
      <c r="JV214" s="57"/>
      <c r="JW214" s="57"/>
      <c r="JX214" s="57"/>
      <c r="JY214" s="57"/>
      <c r="JZ214" s="57"/>
      <c r="KA214" s="57"/>
      <c r="KB214" s="57"/>
      <c r="KC214" s="57"/>
      <c r="KD214" s="57"/>
      <c r="KE214" s="57"/>
      <c r="KF214" s="57"/>
      <c r="KG214" s="57"/>
      <c r="KH214" s="57"/>
      <c r="KI214" s="57"/>
      <c r="KJ214" s="57"/>
      <c r="KK214" s="57"/>
      <c r="KL214" s="57"/>
      <c r="KM214" s="57"/>
      <c r="KN214" s="57"/>
      <c r="KO214" s="57"/>
      <c r="KP214" s="57"/>
      <c r="KQ214" s="57"/>
      <c r="KR214" s="57"/>
      <c r="KS214" s="57"/>
      <c r="KT214" s="57"/>
      <c r="KU214" s="57"/>
      <c r="KV214" s="57"/>
      <c r="KW214" s="57"/>
      <c r="KX214" s="57"/>
      <c r="KY214" s="57"/>
      <c r="KZ214" s="57"/>
      <c r="LA214" s="57"/>
      <c r="LB214" s="57"/>
      <c r="LC214" s="57"/>
      <c r="LD214" s="57"/>
      <c r="LE214" s="57"/>
      <c r="LF214" s="57"/>
      <c r="LG214" s="57"/>
      <c r="LH214" s="57"/>
      <c r="LI214" s="57"/>
      <c r="LJ214" s="57"/>
      <c r="LK214" s="57"/>
      <c r="LL214" s="57"/>
      <c r="LM214" s="57"/>
      <c r="LN214" s="57"/>
      <c r="LO214" s="57"/>
      <c r="LP214" s="57"/>
      <c r="LQ214" s="57"/>
      <c r="LR214" s="57"/>
      <c r="LS214" s="57"/>
      <c r="LT214" s="57"/>
      <c r="LU214" s="57"/>
      <c r="LV214" s="57"/>
      <c r="LW214" s="57"/>
      <c r="LX214" s="57"/>
      <c r="LY214" s="57"/>
      <c r="LZ214" s="57"/>
      <c r="MA214" s="57"/>
      <c r="MB214" s="57"/>
      <c r="MC214" s="57"/>
      <c r="MD214" s="57"/>
      <c r="ME214" s="57"/>
      <c r="MF214" s="57"/>
      <c r="MG214" s="57"/>
      <c r="MH214" s="57"/>
      <c r="MI214" s="57"/>
      <c r="MJ214" s="57"/>
      <c r="MK214" s="57"/>
      <c r="ML214" s="57"/>
      <c r="MM214" s="57"/>
      <c r="MN214" s="57"/>
      <c r="MO214" s="57"/>
      <c r="MP214" s="57"/>
      <c r="MQ214" s="57"/>
      <c r="MR214" s="57"/>
      <c r="MS214" s="57"/>
      <c r="MT214" s="57"/>
      <c r="MU214" s="57"/>
      <c r="MV214" s="57"/>
      <c r="MW214" s="57"/>
      <c r="MX214" s="57"/>
      <c r="MY214" s="57"/>
      <c r="MZ214" s="57"/>
      <c r="NA214" s="57"/>
      <c r="NB214" s="57"/>
      <c r="NC214" s="57"/>
      <c r="ND214" s="57"/>
      <c r="NE214" s="57"/>
      <c r="NF214" s="57"/>
      <c r="NG214" s="57"/>
      <c r="NH214" s="57"/>
      <c r="NI214" s="57"/>
      <c r="NJ214" s="57"/>
      <c r="NK214" s="57"/>
      <c r="NL214" s="57"/>
      <c r="NM214" s="57"/>
      <c r="NN214" s="57"/>
      <c r="NO214" s="57"/>
      <c r="NP214" s="57"/>
      <c r="NQ214" s="57"/>
      <c r="NR214" s="57"/>
      <c r="NS214" s="57"/>
      <c r="NT214" s="57"/>
      <c r="NU214" s="57"/>
      <c r="NV214" s="57"/>
      <c r="NW214" s="57"/>
      <c r="NX214" s="57"/>
      <c r="NY214" s="57"/>
      <c r="NZ214" s="57"/>
      <c r="OA214" s="57"/>
      <c r="OB214" s="57"/>
      <c r="OC214" s="57"/>
      <c r="OD214" s="57"/>
      <c r="OE214" s="57"/>
      <c r="OF214" s="57"/>
      <c r="OG214" s="57"/>
      <c r="OH214" s="57"/>
      <c r="OI214" s="57"/>
      <c r="OJ214" s="57"/>
      <c r="OK214" s="57"/>
      <c r="OL214" s="57"/>
      <c r="OM214" s="57"/>
      <c r="ON214" s="57"/>
      <c r="OO214" s="57"/>
      <c r="OP214" s="57"/>
      <c r="OQ214" s="57"/>
      <c r="OR214" s="57"/>
      <c r="OS214" s="57"/>
      <c r="OT214" s="57"/>
      <c r="OU214" s="57"/>
      <c r="OV214" s="57"/>
      <c r="OW214" s="57"/>
      <c r="OX214" s="57"/>
      <c r="OY214" s="57"/>
      <c r="OZ214" s="57"/>
      <c r="PA214" s="57"/>
      <c r="PB214" s="57"/>
      <c r="PC214" s="57"/>
      <c r="PD214" s="57"/>
      <c r="PE214" s="57"/>
      <c r="PF214" s="57"/>
      <c r="PG214" s="57"/>
      <c r="PH214" s="57"/>
      <c r="PI214" s="57"/>
      <c r="PJ214" s="57"/>
      <c r="PK214" s="57"/>
      <c r="PL214" s="57"/>
      <c r="PM214" s="57"/>
      <c r="PN214" s="57"/>
      <c r="PO214" s="57"/>
      <c r="PP214" s="57"/>
      <c r="PQ214" s="57"/>
      <c r="PR214" s="57"/>
      <c r="PS214" s="57"/>
      <c r="PT214" s="57"/>
      <c r="PU214" s="57"/>
      <c r="PV214" s="57"/>
      <c r="PW214" s="57"/>
      <c r="PX214" s="57"/>
      <c r="PY214" s="57"/>
      <c r="PZ214" s="57"/>
      <c r="QA214" s="57"/>
      <c r="QB214" s="57"/>
      <c r="QC214" s="57"/>
      <c r="QD214" s="57"/>
      <c r="QE214" s="57"/>
      <c r="QF214" s="57"/>
      <c r="QG214" s="57"/>
      <c r="QH214" s="57"/>
      <c r="QI214" s="57"/>
      <c r="QJ214" s="57"/>
      <c r="QK214" s="57"/>
      <c r="QL214" s="57"/>
      <c r="QM214" s="57"/>
      <c r="QN214" s="57"/>
      <c r="QO214" s="57"/>
      <c r="QP214" s="57"/>
      <c r="QQ214" s="57"/>
      <c r="QR214" s="57"/>
      <c r="QS214" s="57"/>
      <c r="QT214" s="57"/>
      <c r="QU214" s="57"/>
      <c r="QV214" s="57"/>
      <c r="QW214" s="57"/>
      <c r="QX214" s="57"/>
      <c r="QY214" s="57"/>
      <c r="QZ214" s="57"/>
      <c r="RA214" s="57"/>
      <c r="RB214" s="57"/>
      <c r="RC214" s="57"/>
      <c r="RD214" s="57"/>
      <c r="RE214" s="57"/>
      <c r="RF214" s="57"/>
      <c r="RG214" s="57"/>
      <c r="RH214" s="57"/>
      <c r="RI214" s="57"/>
      <c r="RJ214" s="57"/>
      <c r="RK214" s="57"/>
      <c r="RL214" s="57"/>
      <c r="RM214" s="57"/>
      <c r="RN214" s="57"/>
      <c r="RO214" s="57"/>
      <c r="RP214" s="57"/>
      <c r="RQ214" s="57"/>
      <c r="RR214" s="57"/>
      <c r="RS214" s="57"/>
      <c r="RT214" s="57"/>
      <c r="RU214" s="57"/>
      <c r="RV214" s="57"/>
      <c r="RW214" s="57"/>
      <c r="RX214" s="57"/>
      <c r="RY214" s="57"/>
      <c r="RZ214" s="57"/>
      <c r="SA214" s="57"/>
      <c r="SB214" s="57"/>
      <c r="SC214" s="57"/>
      <c r="SD214" s="57"/>
      <c r="SE214" s="57"/>
      <c r="SF214" s="57"/>
      <c r="SG214" s="57"/>
      <c r="SH214" s="57"/>
      <c r="SI214" s="57"/>
      <c r="SJ214" s="57"/>
      <c r="SK214" s="57"/>
      <c r="SL214" s="57"/>
      <c r="SM214" s="57"/>
      <c r="SN214" s="57"/>
      <c r="SO214" s="57"/>
      <c r="SP214" s="57"/>
      <c r="SQ214" s="57"/>
      <c r="SR214" s="57"/>
      <c r="SS214" s="57"/>
      <c r="ST214" s="57"/>
      <c r="SU214" s="57"/>
      <c r="SV214" s="57"/>
      <c r="SW214" s="57"/>
      <c r="SX214" s="57"/>
      <c r="SY214" s="57"/>
      <c r="SZ214" s="57"/>
      <c r="TA214" s="57"/>
      <c r="TB214" s="57"/>
      <c r="TC214" s="57"/>
      <c r="TD214" s="57"/>
      <c r="TE214" s="57"/>
      <c r="TF214" s="57"/>
      <c r="TG214" s="57"/>
      <c r="TH214" s="57"/>
      <c r="TI214" s="57"/>
      <c r="TJ214" s="57"/>
      <c r="TK214" s="57"/>
      <c r="TL214" s="57"/>
      <c r="TM214" s="57"/>
      <c r="TN214" s="57"/>
      <c r="TO214" s="57"/>
      <c r="TP214" s="57"/>
      <c r="TQ214" s="57"/>
      <c r="TR214" s="57"/>
      <c r="TS214" s="57"/>
      <c r="TT214" s="57"/>
      <c r="TU214" s="57"/>
      <c r="TV214" s="57"/>
      <c r="TW214" s="57"/>
      <c r="TX214" s="57"/>
      <c r="TY214" s="57"/>
      <c r="TZ214" s="57"/>
      <c r="UA214" s="57"/>
      <c r="UB214" s="57"/>
      <c r="UC214" s="57"/>
      <c r="UD214" s="57"/>
      <c r="UE214" s="57"/>
      <c r="UF214" s="57"/>
      <c r="UG214" s="57"/>
      <c r="UH214" s="57"/>
      <c r="UI214" s="57"/>
      <c r="UJ214" s="57"/>
      <c r="UK214" s="57"/>
      <c r="UL214" s="57"/>
      <c r="UM214" s="57"/>
      <c r="UN214" s="57"/>
      <c r="UO214" s="57"/>
      <c r="UP214" s="57"/>
      <c r="UQ214" s="57"/>
      <c r="UR214" s="57"/>
      <c r="US214" s="57"/>
      <c r="UT214" s="57"/>
      <c r="UU214" s="57"/>
      <c r="UV214" s="57"/>
      <c r="UW214" s="57"/>
      <c r="UX214" s="57"/>
      <c r="UY214" s="57"/>
      <c r="UZ214" s="57"/>
      <c r="VA214" s="57"/>
      <c r="VB214" s="57"/>
      <c r="VC214" s="57"/>
      <c r="VD214" s="57"/>
      <c r="VE214" s="57"/>
      <c r="VF214" s="57"/>
      <c r="VG214" s="57"/>
      <c r="VH214" s="57"/>
      <c r="VI214" s="57"/>
      <c r="VJ214" s="57"/>
      <c r="VK214" s="57"/>
      <c r="VL214" s="57"/>
      <c r="VM214" s="57"/>
      <c r="VN214" s="57"/>
      <c r="VO214" s="57"/>
      <c r="VP214" s="57"/>
      <c r="VQ214" s="57"/>
      <c r="VR214" s="57"/>
      <c r="VS214" s="57"/>
      <c r="VT214" s="57"/>
      <c r="VU214" s="57"/>
      <c r="VV214" s="57"/>
      <c r="VW214" s="57"/>
      <c r="VX214" s="57"/>
      <c r="VY214" s="57"/>
      <c r="VZ214" s="57"/>
      <c r="WA214" s="57"/>
      <c r="WB214" s="57"/>
      <c r="WC214" s="57"/>
      <c r="WD214" s="57"/>
      <c r="WE214" s="57"/>
      <c r="WF214" s="57"/>
      <c r="WG214" s="57"/>
      <c r="WH214" s="57"/>
      <c r="WI214" s="57"/>
      <c r="WJ214" s="57"/>
      <c r="WK214" s="57"/>
      <c r="WL214" s="57"/>
      <c r="WM214" s="57"/>
      <c r="WN214" s="57"/>
      <c r="WO214" s="57"/>
      <c r="WP214" s="57"/>
      <c r="WQ214" s="57"/>
      <c r="WR214" s="57"/>
      <c r="WS214" s="57"/>
      <c r="WT214" s="57"/>
      <c r="WU214" s="57"/>
      <c r="WV214" s="57"/>
      <c r="WW214" s="57"/>
      <c r="WX214" s="57"/>
      <c r="WY214" s="57"/>
      <c r="WZ214" s="57"/>
      <c r="XA214" s="57"/>
      <c r="XB214" s="57"/>
      <c r="XC214" s="57"/>
      <c r="XD214" s="57"/>
      <c r="XE214" s="57"/>
      <c r="XF214" s="57"/>
      <c r="XG214" s="57"/>
      <c r="XH214" s="57"/>
      <c r="XI214" s="57"/>
      <c r="XJ214" s="57"/>
      <c r="XK214" s="57"/>
      <c r="XL214" s="57"/>
      <c r="XM214" s="57"/>
      <c r="XN214" s="57"/>
      <c r="XO214" s="57"/>
      <c r="XP214" s="57"/>
      <c r="XQ214" s="57"/>
      <c r="XR214" s="57"/>
      <c r="XS214" s="57"/>
      <c r="XT214" s="57"/>
      <c r="XU214" s="57"/>
      <c r="XV214" s="57"/>
      <c r="XW214" s="57"/>
      <c r="XX214" s="57"/>
      <c r="XY214" s="57"/>
      <c r="XZ214" s="57"/>
      <c r="YA214" s="57"/>
      <c r="YB214" s="57"/>
      <c r="YC214" s="57"/>
      <c r="YD214" s="57"/>
      <c r="YE214" s="57"/>
      <c r="YF214" s="57"/>
      <c r="YG214" s="57"/>
      <c r="YH214" s="57"/>
      <c r="YI214" s="57"/>
      <c r="YJ214" s="57"/>
      <c r="YK214" s="57"/>
      <c r="YL214" s="57"/>
      <c r="YM214" s="57"/>
      <c r="YN214" s="57"/>
      <c r="YO214" s="57"/>
      <c r="YP214" s="57"/>
      <c r="YQ214" s="57"/>
      <c r="YR214" s="57"/>
      <c r="YS214" s="57"/>
      <c r="YT214" s="57"/>
      <c r="YU214" s="57"/>
      <c r="YV214" s="57"/>
      <c r="YW214" s="57"/>
      <c r="YX214" s="57"/>
      <c r="YY214" s="57"/>
    </row>
    <row r="215" spans="3:675" x14ac:dyDescent="0.25">
      <c r="C215" s="57">
        <f t="shared" si="6"/>
        <v>213</v>
      </c>
      <c r="D215" s="57" t="s">
        <v>69</v>
      </c>
      <c r="E215" s="57"/>
      <c r="F215" s="57">
        <f t="shared" ca="1" si="7"/>
        <v>0</v>
      </c>
      <c r="G215" s="57">
        <v>24</v>
      </c>
      <c r="H215" s="57"/>
      <c r="I215" s="57"/>
      <c r="J215" s="57"/>
      <c r="K215" s="57">
        <v>25</v>
      </c>
      <c r="L215" s="57">
        <v>25</v>
      </c>
      <c r="M215" s="57">
        <v>26</v>
      </c>
      <c r="N215" s="57">
        <v>27</v>
      </c>
      <c r="O215" s="57">
        <v>27</v>
      </c>
      <c r="P215" s="57">
        <v>28</v>
      </c>
      <c r="Q215" s="57">
        <v>29</v>
      </c>
      <c r="R215" s="57">
        <v>27</v>
      </c>
      <c r="S215" s="57">
        <v>26</v>
      </c>
      <c r="T215" s="57">
        <v>28</v>
      </c>
      <c r="U215" s="57">
        <v>28</v>
      </c>
      <c r="V215" s="57">
        <v>26</v>
      </c>
      <c r="W215" s="57">
        <v>28</v>
      </c>
      <c r="X215" s="57"/>
      <c r="Y215" s="57"/>
      <c r="Z215" s="57">
        <v>27</v>
      </c>
      <c r="AA215" s="57">
        <v>32</v>
      </c>
      <c r="AB215" s="57">
        <v>32</v>
      </c>
      <c r="AC215" s="57">
        <v>33</v>
      </c>
      <c r="AD215" s="57">
        <v>33</v>
      </c>
      <c r="AE215" s="57">
        <v>32</v>
      </c>
      <c r="AF215" s="57">
        <v>30</v>
      </c>
      <c r="AG215" s="57">
        <v>31</v>
      </c>
      <c r="AH215" s="57">
        <v>33</v>
      </c>
      <c r="AI215" s="57">
        <v>34</v>
      </c>
      <c r="AJ215" s="57">
        <v>34</v>
      </c>
      <c r="AK215" s="57">
        <v>31</v>
      </c>
      <c r="AL215" s="57">
        <v>30</v>
      </c>
      <c r="AM215" s="57">
        <v>31</v>
      </c>
      <c r="AN215" s="57">
        <v>28</v>
      </c>
      <c r="AO215" s="57">
        <v>31</v>
      </c>
      <c r="AP215" s="57">
        <v>31</v>
      </c>
      <c r="AQ215" s="57">
        <v>30</v>
      </c>
      <c r="AR215" s="57">
        <v>32</v>
      </c>
      <c r="AS215" s="57">
        <v>30</v>
      </c>
      <c r="AT215" s="57">
        <v>30</v>
      </c>
      <c r="AU215" s="57">
        <v>29</v>
      </c>
      <c r="AV215" s="57">
        <v>30</v>
      </c>
      <c r="AW215" s="57">
        <v>31</v>
      </c>
      <c r="AX215" s="57">
        <v>30</v>
      </c>
      <c r="AY215" s="57">
        <v>31</v>
      </c>
      <c r="AZ215" s="57">
        <v>30</v>
      </c>
      <c r="BA215" s="57">
        <v>29</v>
      </c>
      <c r="BB215" s="57">
        <v>30</v>
      </c>
      <c r="BC215" s="57">
        <v>31</v>
      </c>
      <c r="BD215" s="57">
        <v>29</v>
      </c>
      <c r="BE215" s="57">
        <v>30</v>
      </c>
      <c r="BF215" s="57">
        <v>29</v>
      </c>
      <c r="BG215" s="57">
        <v>31</v>
      </c>
      <c r="BH215" s="57">
        <v>29</v>
      </c>
      <c r="BI215" s="57">
        <v>29</v>
      </c>
      <c r="BJ215" s="57">
        <v>31</v>
      </c>
      <c r="BK215" s="57">
        <v>31</v>
      </c>
      <c r="BL215" s="57">
        <v>29</v>
      </c>
      <c r="BM215" s="57">
        <v>28</v>
      </c>
      <c r="BN215" s="57">
        <v>30</v>
      </c>
      <c r="BO215" s="57">
        <v>29</v>
      </c>
      <c r="BP215" s="57">
        <v>30</v>
      </c>
      <c r="BQ215" s="57">
        <v>29</v>
      </c>
      <c r="BR215" s="57">
        <v>29</v>
      </c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  <c r="CS215" s="57"/>
      <c r="CT215" s="57"/>
      <c r="CU215" s="57"/>
      <c r="CV215" s="57"/>
      <c r="CW215" s="57"/>
      <c r="CX215" s="57"/>
      <c r="CY215" s="57"/>
      <c r="CZ215" s="57"/>
      <c r="DA215" s="57"/>
      <c r="DB215" s="57"/>
      <c r="DC215" s="57"/>
      <c r="DD215" s="57"/>
      <c r="DE215" s="57"/>
      <c r="DF215" s="57"/>
      <c r="DG215" s="57"/>
      <c r="DH215" s="57"/>
      <c r="DI215" s="57"/>
      <c r="DJ215" s="57"/>
      <c r="DK215" s="57"/>
      <c r="DL215" s="57"/>
      <c r="DM215" s="57"/>
      <c r="DN215" s="57"/>
      <c r="DO215" s="57"/>
      <c r="DP215" s="57"/>
      <c r="DQ215" s="57"/>
      <c r="DR215" s="57"/>
      <c r="DS215" s="57"/>
      <c r="DT215" s="57"/>
      <c r="DU215" s="57"/>
      <c r="DV215" s="57"/>
      <c r="DW215" s="57"/>
      <c r="DX215" s="57"/>
      <c r="DY215" s="57"/>
      <c r="DZ215" s="57"/>
      <c r="EA215" s="57"/>
      <c r="EB215" s="57"/>
      <c r="EC215" s="57"/>
      <c r="ED215" s="57"/>
      <c r="EE215" s="57"/>
      <c r="EF215" s="57"/>
      <c r="EG215" s="57"/>
      <c r="EH215" s="57"/>
      <c r="EI215" s="57"/>
      <c r="EJ215" s="57"/>
      <c r="EK215" s="57"/>
      <c r="EL215" s="57"/>
      <c r="EM215" s="57"/>
      <c r="EN215" s="57"/>
      <c r="EO215" s="57"/>
      <c r="EP215" s="57"/>
      <c r="EQ215" s="57"/>
      <c r="ER215" s="57"/>
      <c r="ES215" s="57"/>
      <c r="ET215" s="57"/>
      <c r="EU215" s="57"/>
      <c r="EV215" s="57"/>
      <c r="EW215" s="57"/>
      <c r="EX215" s="57"/>
      <c r="EY215" s="57"/>
      <c r="EZ215" s="57"/>
      <c r="FA215" s="57"/>
      <c r="FB215" s="57"/>
      <c r="FC215" s="57"/>
      <c r="FD215" s="57"/>
      <c r="FE215" s="57"/>
      <c r="FF215" s="57"/>
      <c r="FG215" s="57"/>
      <c r="FH215" s="57"/>
      <c r="FI215" s="57"/>
      <c r="FJ215" s="57"/>
      <c r="FK215" s="57"/>
      <c r="FL215" s="57"/>
      <c r="FM215" s="57"/>
      <c r="FN215" s="57"/>
      <c r="FO215" s="57"/>
      <c r="FP215" s="57"/>
      <c r="FQ215" s="57"/>
      <c r="FR215" s="57"/>
      <c r="FS215" s="57"/>
      <c r="FT215" s="57"/>
      <c r="FU215" s="57"/>
      <c r="FV215" s="57"/>
      <c r="FW215" s="57"/>
      <c r="FX215" s="57"/>
      <c r="FY215" s="57"/>
      <c r="FZ215" s="57"/>
      <c r="GA215" s="57"/>
      <c r="GB215" s="57"/>
      <c r="GC215" s="57"/>
      <c r="GD215" s="57"/>
      <c r="GE215" s="57"/>
      <c r="GF215" s="57"/>
      <c r="GG215" s="57"/>
      <c r="GH215" s="57"/>
      <c r="GI215" s="57"/>
      <c r="GJ215" s="57"/>
      <c r="GK215" s="57"/>
      <c r="GL215" s="57"/>
      <c r="GM215" s="57"/>
      <c r="GN215" s="57"/>
      <c r="GO215" s="57"/>
      <c r="GP215" s="57"/>
      <c r="GQ215" s="57"/>
      <c r="GR215" s="57"/>
      <c r="GS215" s="57"/>
      <c r="GT215" s="57"/>
      <c r="GU215" s="57"/>
      <c r="GV215" s="57"/>
      <c r="GW215" s="57"/>
      <c r="GX215" s="57"/>
      <c r="GY215" s="57"/>
      <c r="GZ215" s="57"/>
      <c r="HA215" s="57"/>
      <c r="HB215" s="57"/>
      <c r="HC215" s="57"/>
      <c r="HD215" s="57"/>
      <c r="HE215" s="57"/>
      <c r="HF215" s="57"/>
      <c r="HG215" s="57"/>
      <c r="HH215" s="57"/>
      <c r="HI215" s="57"/>
      <c r="HJ215" s="57"/>
      <c r="HK215" s="57"/>
      <c r="HL215" s="57"/>
      <c r="HM215" s="57"/>
      <c r="HN215" s="57"/>
      <c r="HO215" s="57"/>
      <c r="HP215" s="57"/>
      <c r="HQ215" s="57"/>
      <c r="HR215" s="57"/>
      <c r="HS215" s="57"/>
      <c r="HT215" s="57"/>
      <c r="HU215" s="57"/>
      <c r="HV215" s="57"/>
      <c r="HW215" s="57"/>
      <c r="HX215" s="57"/>
      <c r="HY215" s="57"/>
      <c r="HZ215" s="57"/>
      <c r="IA215" s="57"/>
      <c r="IB215" s="57"/>
      <c r="IC215" s="57"/>
      <c r="ID215" s="57"/>
      <c r="IE215" s="57"/>
      <c r="IF215" s="57"/>
      <c r="IG215" s="57"/>
      <c r="IH215" s="57"/>
      <c r="II215" s="57"/>
      <c r="IJ215" s="57"/>
      <c r="IK215" s="57"/>
      <c r="IL215" s="57"/>
      <c r="IM215" s="57"/>
      <c r="IN215" s="57"/>
      <c r="IO215" s="57"/>
      <c r="IP215" s="57"/>
      <c r="IQ215" s="57"/>
      <c r="IR215" s="57"/>
      <c r="IS215" s="57"/>
      <c r="IT215" s="57"/>
      <c r="IU215" s="57"/>
      <c r="IV215" s="57"/>
      <c r="IW215" s="57"/>
      <c r="IX215" s="57"/>
      <c r="IY215" s="57"/>
      <c r="IZ215" s="57"/>
      <c r="JA215" s="57"/>
      <c r="JB215" s="57"/>
      <c r="JC215" s="57"/>
      <c r="JD215" s="57"/>
      <c r="JE215" s="57"/>
      <c r="JF215" s="57"/>
      <c r="JG215" s="57"/>
      <c r="JH215" s="57"/>
      <c r="JI215" s="57"/>
      <c r="JJ215" s="57"/>
      <c r="JK215" s="57"/>
      <c r="JL215" s="57"/>
      <c r="JM215" s="57"/>
      <c r="JN215" s="57"/>
      <c r="JO215" s="57"/>
      <c r="JP215" s="57"/>
      <c r="JQ215" s="57"/>
      <c r="JR215" s="57"/>
      <c r="JS215" s="57"/>
      <c r="JT215" s="57"/>
      <c r="JU215" s="57"/>
      <c r="JV215" s="57"/>
      <c r="JW215" s="57"/>
      <c r="JX215" s="57"/>
      <c r="JY215" s="57"/>
      <c r="JZ215" s="57"/>
      <c r="KA215" s="57"/>
      <c r="KB215" s="57"/>
      <c r="KC215" s="57"/>
      <c r="KD215" s="57"/>
      <c r="KE215" s="57"/>
      <c r="KF215" s="57"/>
      <c r="KG215" s="57"/>
      <c r="KH215" s="57"/>
      <c r="KI215" s="57"/>
      <c r="KJ215" s="57"/>
      <c r="KK215" s="57"/>
      <c r="KL215" s="57"/>
      <c r="KM215" s="57"/>
      <c r="KN215" s="57"/>
      <c r="KO215" s="57"/>
      <c r="KP215" s="57"/>
      <c r="KQ215" s="57"/>
      <c r="KR215" s="57"/>
      <c r="KS215" s="57"/>
      <c r="KT215" s="57"/>
      <c r="KU215" s="57"/>
      <c r="KV215" s="57"/>
      <c r="KW215" s="57"/>
      <c r="KX215" s="57"/>
      <c r="KY215" s="57"/>
      <c r="KZ215" s="57"/>
      <c r="LA215" s="57"/>
      <c r="LB215" s="57"/>
      <c r="LC215" s="57"/>
      <c r="LD215" s="57"/>
      <c r="LE215" s="57"/>
      <c r="LF215" s="57"/>
      <c r="LG215" s="57"/>
      <c r="LH215" s="57"/>
      <c r="LI215" s="57"/>
      <c r="LJ215" s="57"/>
      <c r="LK215" s="57"/>
      <c r="LL215" s="57"/>
      <c r="LM215" s="57"/>
      <c r="LN215" s="57"/>
      <c r="LO215" s="57"/>
      <c r="LP215" s="57"/>
      <c r="LQ215" s="57"/>
      <c r="LR215" s="57"/>
      <c r="LS215" s="57"/>
      <c r="LT215" s="57"/>
      <c r="LU215" s="57"/>
      <c r="LV215" s="57"/>
      <c r="LW215" s="57"/>
      <c r="LX215" s="57"/>
      <c r="LY215" s="57"/>
      <c r="LZ215" s="57"/>
      <c r="MA215" s="57"/>
      <c r="MB215" s="57"/>
      <c r="MC215" s="57"/>
      <c r="MD215" s="57"/>
      <c r="ME215" s="57"/>
      <c r="MF215" s="57"/>
      <c r="MG215" s="57"/>
      <c r="MH215" s="57"/>
      <c r="MI215" s="57"/>
      <c r="MJ215" s="57"/>
      <c r="MK215" s="57"/>
      <c r="ML215" s="57"/>
      <c r="MM215" s="57"/>
      <c r="MN215" s="57"/>
      <c r="MO215" s="57"/>
      <c r="MP215" s="57"/>
      <c r="MQ215" s="57"/>
      <c r="MR215" s="57"/>
      <c r="MS215" s="57"/>
      <c r="MT215" s="57"/>
      <c r="MU215" s="57"/>
      <c r="MV215" s="57"/>
      <c r="MW215" s="57"/>
      <c r="MX215" s="57"/>
      <c r="MY215" s="57"/>
      <c r="MZ215" s="57"/>
      <c r="NA215" s="57"/>
      <c r="NB215" s="57"/>
      <c r="NC215" s="57"/>
      <c r="ND215" s="57"/>
      <c r="NE215" s="57"/>
      <c r="NF215" s="57"/>
      <c r="NG215" s="57"/>
      <c r="NH215" s="57"/>
      <c r="NI215" s="57"/>
      <c r="NJ215" s="57"/>
      <c r="NK215" s="57"/>
      <c r="NL215" s="57"/>
      <c r="NM215" s="57"/>
      <c r="NN215" s="57"/>
      <c r="NO215" s="57"/>
      <c r="NP215" s="57"/>
      <c r="NQ215" s="57"/>
      <c r="NR215" s="57"/>
      <c r="NS215" s="57"/>
      <c r="NT215" s="57"/>
      <c r="NU215" s="57"/>
      <c r="NV215" s="57"/>
      <c r="NW215" s="57"/>
      <c r="NX215" s="57"/>
      <c r="NY215" s="57"/>
      <c r="NZ215" s="57"/>
      <c r="OA215" s="57"/>
      <c r="OB215" s="57"/>
      <c r="OC215" s="57"/>
      <c r="OD215" s="57"/>
      <c r="OE215" s="57"/>
      <c r="OF215" s="57"/>
      <c r="OG215" s="57"/>
      <c r="OH215" s="57"/>
      <c r="OI215" s="57"/>
      <c r="OJ215" s="57"/>
      <c r="OK215" s="57"/>
      <c r="OL215" s="57"/>
      <c r="OM215" s="57"/>
      <c r="ON215" s="57"/>
      <c r="OO215" s="57"/>
      <c r="OP215" s="57"/>
      <c r="OQ215" s="57"/>
      <c r="OR215" s="57"/>
      <c r="OS215" s="57"/>
      <c r="OT215" s="57"/>
      <c r="OU215" s="57"/>
      <c r="OV215" s="57"/>
      <c r="OW215" s="57"/>
      <c r="OX215" s="57"/>
      <c r="OY215" s="57"/>
      <c r="OZ215" s="57"/>
      <c r="PA215" s="57"/>
      <c r="PB215" s="57"/>
      <c r="PC215" s="57"/>
      <c r="PD215" s="57"/>
      <c r="PE215" s="57"/>
      <c r="PF215" s="57"/>
      <c r="PG215" s="57"/>
      <c r="PH215" s="57"/>
      <c r="PI215" s="57"/>
      <c r="PJ215" s="57"/>
      <c r="PK215" s="57"/>
      <c r="PL215" s="57"/>
      <c r="PM215" s="57"/>
      <c r="PN215" s="57"/>
      <c r="PO215" s="57"/>
      <c r="PP215" s="57"/>
      <c r="PQ215" s="57"/>
      <c r="PR215" s="57"/>
      <c r="PS215" s="57"/>
      <c r="PT215" s="57"/>
      <c r="PU215" s="57"/>
      <c r="PV215" s="57"/>
      <c r="PW215" s="57"/>
      <c r="PX215" s="57"/>
      <c r="PY215" s="57"/>
      <c r="PZ215" s="57"/>
      <c r="QA215" s="57"/>
      <c r="QB215" s="57"/>
      <c r="QC215" s="57"/>
      <c r="QD215" s="57"/>
      <c r="QE215" s="57"/>
      <c r="QF215" s="57"/>
      <c r="QG215" s="57"/>
      <c r="QH215" s="57"/>
      <c r="QI215" s="57"/>
      <c r="QJ215" s="57"/>
      <c r="QK215" s="57"/>
      <c r="QL215" s="57"/>
      <c r="QM215" s="57"/>
      <c r="QN215" s="57"/>
      <c r="QO215" s="57"/>
      <c r="QP215" s="57"/>
      <c r="QQ215" s="57"/>
      <c r="QR215" s="57"/>
      <c r="QS215" s="57"/>
      <c r="QT215" s="57"/>
      <c r="QU215" s="57"/>
      <c r="QV215" s="57"/>
      <c r="QW215" s="57"/>
      <c r="QX215" s="57"/>
      <c r="QY215" s="57"/>
      <c r="QZ215" s="57"/>
      <c r="RA215" s="57"/>
      <c r="RB215" s="57"/>
      <c r="RC215" s="57"/>
      <c r="RD215" s="57"/>
      <c r="RE215" s="57"/>
      <c r="RF215" s="57"/>
      <c r="RG215" s="57"/>
      <c r="RH215" s="57"/>
      <c r="RI215" s="57"/>
      <c r="RJ215" s="57"/>
      <c r="RK215" s="57"/>
      <c r="RL215" s="57"/>
      <c r="RM215" s="57"/>
      <c r="RN215" s="57"/>
      <c r="RO215" s="57"/>
      <c r="RP215" s="57"/>
      <c r="RQ215" s="57"/>
      <c r="RR215" s="57"/>
      <c r="RS215" s="57"/>
      <c r="RT215" s="57"/>
      <c r="RU215" s="57"/>
      <c r="RV215" s="57"/>
      <c r="RW215" s="57"/>
      <c r="RX215" s="57"/>
      <c r="RY215" s="57"/>
      <c r="RZ215" s="57"/>
      <c r="SA215" s="57"/>
      <c r="SB215" s="57"/>
      <c r="SC215" s="57"/>
      <c r="SD215" s="57"/>
      <c r="SE215" s="57"/>
      <c r="SF215" s="57"/>
      <c r="SG215" s="57"/>
      <c r="SH215" s="57"/>
      <c r="SI215" s="57"/>
      <c r="SJ215" s="57"/>
      <c r="SK215" s="57"/>
      <c r="SL215" s="57"/>
      <c r="SM215" s="57"/>
      <c r="SN215" s="57"/>
      <c r="SO215" s="57"/>
      <c r="SP215" s="57"/>
      <c r="SQ215" s="57"/>
      <c r="SR215" s="57"/>
      <c r="SS215" s="57"/>
      <c r="ST215" s="57"/>
      <c r="SU215" s="57"/>
      <c r="SV215" s="57"/>
      <c r="SW215" s="57"/>
      <c r="SX215" s="57"/>
      <c r="SY215" s="57"/>
      <c r="SZ215" s="57"/>
      <c r="TA215" s="57"/>
      <c r="TB215" s="57"/>
      <c r="TC215" s="57"/>
      <c r="TD215" s="57"/>
      <c r="TE215" s="57"/>
      <c r="TF215" s="57"/>
      <c r="TG215" s="57"/>
      <c r="TH215" s="57"/>
      <c r="TI215" s="57"/>
      <c r="TJ215" s="57"/>
      <c r="TK215" s="57"/>
      <c r="TL215" s="57"/>
      <c r="TM215" s="57"/>
      <c r="TN215" s="57"/>
      <c r="TO215" s="57"/>
      <c r="TP215" s="57"/>
      <c r="TQ215" s="57"/>
      <c r="TR215" s="57"/>
      <c r="TS215" s="57"/>
      <c r="TT215" s="57"/>
      <c r="TU215" s="57"/>
      <c r="TV215" s="57"/>
      <c r="TW215" s="57"/>
      <c r="TX215" s="57"/>
      <c r="TY215" s="57"/>
      <c r="TZ215" s="57"/>
      <c r="UA215" s="57"/>
      <c r="UB215" s="57"/>
      <c r="UC215" s="57"/>
      <c r="UD215" s="57"/>
      <c r="UE215" s="57"/>
      <c r="UF215" s="57"/>
      <c r="UG215" s="57"/>
      <c r="UH215" s="57"/>
      <c r="UI215" s="57"/>
      <c r="UJ215" s="57"/>
      <c r="UK215" s="57"/>
      <c r="UL215" s="57"/>
      <c r="UM215" s="57"/>
      <c r="UN215" s="57"/>
      <c r="UO215" s="57"/>
      <c r="UP215" s="57"/>
      <c r="UQ215" s="57"/>
      <c r="UR215" s="57"/>
      <c r="US215" s="57"/>
      <c r="UT215" s="57"/>
      <c r="UU215" s="57"/>
      <c r="UV215" s="57"/>
      <c r="UW215" s="57"/>
      <c r="UX215" s="57"/>
      <c r="UY215" s="57"/>
      <c r="UZ215" s="57"/>
      <c r="VA215" s="57"/>
      <c r="VB215" s="57"/>
      <c r="VC215" s="57"/>
      <c r="VD215" s="57"/>
      <c r="VE215" s="57"/>
      <c r="VF215" s="57"/>
      <c r="VG215" s="57"/>
      <c r="VH215" s="57"/>
      <c r="VI215" s="57"/>
      <c r="VJ215" s="57"/>
      <c r="VK215" s="57"/>
      <c r="VL215" s="57"/>
      <c r="VM215" s="57"/>
      <c r="VN215" s="57"/>
      <c r="VO215" s="57"/>
      <c r="VP215" s="57"/>
      <c r="VQ215" s="57"/>
      <c r="VR215" s="57"/>
      <c r="VS215" s="57"/>
      <c r="VT215" s="57"/>
      <c r="VU215" s="57"/>
      <c r="VV215" s="57"/>
      <c r="VW215" s="57"/>
      <c r="VX215" s="57"/>
      <c r="VY215" s="57"/>
      <c r="VZ215" s="57"/>
      <c r="WA215" s="57"/>
      <c r="WB215" s="57"/>
      <c r="WC215" s="57"/>
      <c r="WD215" s="57"/>
      <c r="WE215" s="57"/>
      <c r="WF215" s="57"/>
      <c r="WG215" s="57"/>
      <c r="WH215" s="57"/>
      <c r="WI215" s="57"/>
      <c r="WJ215" s="57"/>
      <c r="WK215" s="57"/>
      <c r="WL215" s="57"/>
      <c r="WM215" s="57"/>
      <c r="WN215" s="57"/>
      <c r="WO215" s="57"/>
      <c r="WP215" s="57"/>
      <c r="WQ215" s="57"/>
      <c r="WR215" s="57"/>
      <c r="WS215" s="57"/>
      <c r="WT215" s="57"/>
      <c r="WU215" s="57"/>
      <c r="WV215" s="57"/>
      <c r="WW215" s="57"/>
      <c r="WX215" s="57"/>
      <c r="WY215" s="57"/>
      <c r="WZ215" s="57"/>
      <c r="XA215" s="57"/>
      <c r="XB215" s="57"/>
      <c r="XC215" s="57"/>
      <c r="XD215" s="57"/>
      <c r="XE215" s="57"/>
      <c r="XF215" s="57"/>
      <c r="XG215" s="57"/>
      <c r="XH215" s="57"/>
      <c r="XI215" s="57"/>
      <c r="XJ215" s="57"/>
      <c r="XK215" s="57"/>
      <c r="XL215" s="57"/>
      <c r="XM215" s="57"/>
      <c r="XN215" s="57"/>
      <c r="XO215" s="57"/>
      <c r="XP215" s="57"/>
      <c r="XQ215" s="57"/>
      <c r="XR215" s="57"/>
      <c r="XS215" s="57"/>
      <c r="XT215" s="57"/>
      <c r="XU215" s="57"/>
      <c r="XV215" s="57"/>
      <c r="XW215" s="57"/>
      <c r="XX215" s="57"/>
      <c r="XY215" s="57"/>
      <c r="XZ215" s="57"/>
      <c r="YA215" s="57"/>
      <c r="YB215" s="57"/>
      <c r="YC215" s="57"/>
      <c r="YD215" s="57"/>
      <c r="YE215" s="57"/>
      <c r="YF215" s="57"/>
      <c r="YG215" s="57"/>
      <c r="YH215" s="57"/>
      <c r="YI215" s="57"/>
      <c r="YJ215" s="57"/>
      <c r="YK215" s="57"/>
      <c r="YL215" s="57"/>
      <c r="YM215" s="57"/>
      <c r="YN215" s="57"/>
      <c r="YO215" s="57"/>
      <c r="YP215" s="57"/>
      <c r="YQ215" s="57"/>
      <c r="YR215" s="57"/>
      <c r="YS215" s="57"/>
      <c r="YT215" s="57"/>
      <c r="YU215" s="57"/>
      <c r="YV215" s="57"/>
      <c r="YW215" s="57"/>
      <c r="YX215" s="57"/>
      <c r="YY215" s="57"/>
    </row>
    <row r="216" spans="3:675" x14ac:dyDescent="0.25">
      <c r="C216" s="57">
        <f t="shared" si="6"/>
        <v>214</v>
      </c>
      <c r="D216" s="57"/>
      <c r="E216" s="57"/>
      <c r="F216" s="57">
        <f t="shared" ca="1" si="7"/>
        <v>0</v>
      </c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>
        <v>0</v>
      </c>
      <c r="V216" s="57">
        <v>0</v>
      </c>
      <c r="W216" s="57">
        <v>0</v>
      </c>
      <c r="X216" s="57"/>
      <c r="Y216" s="57"/>
      <c r="Z216" s="57">
        <v>0</v>
      </c>
      <c r="AA216" s="57">
        <v>0</v>
      </c>
      <c r="AB216" s="57">
        <v>0</v>
      </c>
      <c r="AC216" s="57">
        <v>0</v>
      </c>
      <c r="AD216" s="57">
        <v>0</v>
      </c>
      <c r="AE216" s="57"/>
      <c r="AF216" s="57">
        <v>0</v>
      </c>
      <c r="AG216" s="57">
        <v>0</v>
      </c>
      <c r="AH216" s="57">
        <v>0</v>
      </c>
      <c r="AI216" s="57">
        <v>0</v>
      </c>
      <c r="AJ216" s="57">
        <v>0</v>
      </c>
      <c r="AK216" s="57">
        <v>0</v>
      </c>
      <c r="AL216" s="57">
        <v>0</v>
      </c>
      <c r="AM216" s="57">
        <v>0</v>
      </c>
      <c r="AN216" s="57">
        <v>0</v>
      </c>
      <c r="AO216" s="57">
        <v>0</v>
      </c>
      <c r="AP216" s="57">
        <v>0</v>
      </c>
      <c r="AQ216" s="57">
        <v>0</v>
      </c>
      <c r="AR216" s="57">
        <v>0</v>
      </c>
      <c r="AS216" s="57"/>
      <c r="AT216" s="57">
        <v>0</v>
      </c>
      <c r="AU216" s="57">
        <v>0</v>
      </c>
      <c r="AV216" s="57">
        <v>0</v>
      </c>
      <c r="AW216" s="57">
        <v>0</v>
      </c>
      <c r="AX216" s="57">
        <v>0</v>
      </c>
      <c r="AY216" s="57">
        <v>0</v>
      </c>
      <c r="AZ216" s="57">
        <v>0</v>
      </c>
      <c r="BA216" s="57">
        <v>0</v>
      </c>
      <c r="BB216" s="57">
        <v>0</v>
      </c>
      <c r="BC216" s="57">
        <v>0</v>
      </c>
      <c r="BD216" s="57">
        <v>0</v>
      </c>
      <c r="BE216" s="57">
        <v>0</v>
      </c>
      <c r="BF216" s="57">
        <v>0</v>
      </c>
      <c r="BG216" s="57">
        <v>0</v>
      </c>
      <c r="BH216" s="57">
        <v>0</v>
      </c>
      <c r="BI216" s="57">
        <v>0</v>
      </c>
      <c r="BJ216" s="57"/>
      <c r="BK216" s="57"/>
      <c r="BL216" s="57">
        <v>0</v>
      </c>
      <c r="BM216" s="57">
        <v>0</v>
      </c>
      <c r="BN216" s="57">
        <v>0</v>
      </c>
      <c r="BO216" s="57">
        <v>0</v>
      </c>
      <c r="BP216" s="57">
        <v>0</v>
      </c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  <c r="DF216" s="57"/>
      <c r="DG216" s="57"/>
      <c r="DH216" s="57"/>
      <c r="DI216" s="57"/>
      <c r="DJ216" s="57"/>
      <c r="DK216" s="57"/>
      <c r="DL216" s="57"/>
      <c r="DM216" s="57"/>
      <c r="DN216" s="57"/>
      <c r="DO216" s="57"/>
      <c r="DP216" s="57"/>
      <c r="DQ216" s="57"/>
      <c r="DR216" s="57"/>
      <c r="DS216" s="57"/>
      <c r="DT216" s="57"/>
      <c r="DU216" s="57"/>
      <c r="DV216" s="57"/>
      <c r="DW216" s="57"/>
      <c r="DX216" s="57"/>
      <c r="DY216" s="57"/>
      <c r="DZ216" s="57"/>
      <c r="EA216" s="57"/>
      <c r="EB216" s="57"/>
      <c r="EC216" s="57"/>
      <c r="ED216" s="57"/>
      <c r="EE216" s="57"/>
      <c r="EF216" s="57"/>
      <c r="EG216" s="57"/>
      <c r="EH216" s="57"/>
      <c r="EI216" s="57"/>
      <c r="EJ216" s="57"/>
      <c r="EK216" s="57"/>
      <c r="EL216" s="57"/>
      <c r="EM216" s="57"/>
      <c r="EN216" s="57"/>
      <c r="EO216" s="57"/>
      <c r="EP216" s="57"/>
      <c r="EQ216" s="57"/>
      <c r="ER216" s="57"/>
      <c r="ES216" s="57"/>
      <c r="ET216" s="57"/>
      <c r="EU216" s="57"/>
      <c r="EV216" s="57"/>
      <c r="EW216" s="57"/>
      <c r="EX216" s="57"/>
      <c r="EY216" s="57"/>
      <c r="EZ216" s="57"/>
      <c r="FA216" s="57"/>
      <c r="FB216" s="57"/>
      <c r="FC216" s="57"/>
      <c r="FD216" s="57"/>
      <c r="FE216" s="57"/>
      <c r="FF216" s="57"/>
      <c r="FG216" s="57"/>
      <c r="FH216" s="57"/>
      <c r="FI216" s="57"/>
      <c r="FJ216" s="57"/>
      <c r="FK216" s="57"/>
      <c r="FL216" s="57"/>
      <c r="FM216" s="57"/>
      <c r="FN216" s="57"/>
      <c r="FO216" s="57"/>
      <c r="FP216" s="57"/>
      <c r="FQ216" s="57"/>
      <c r="FR216" s="57"/>
      <c r="FS216" s="57"/>
      <c r="FT216" s="57"/>
      <c r="FU216" s="57"/>
      <c r="FV216" s="57"/>
      <c r="FW216" s="57"/>
      <c r="FX216" s="57"/>
      <c r="FY216" s="57"/>
      <c r="FZ216" s="57"/>
      <c r="GA216" s="57"/>
      <c r="GB216" s="57"/>
      <c r="GC216" s="57"/>
      <c r="GD216" s="57"/>
      <c r="GE216" s="57"/>
      <c r="GF216" s="57"/>
      <c r="GG216" s="57"/>
      <c r="GH216" s="57"/>
      <c r="GI216" s="57"/>
      <c r="GJ216" s="57"/>
      <c r="GK216" s="57"/>
      <c r="GL216" s="57"/>
      <c r="GM216" s="57"/>
      <c r="GN216" s="57"/>
      <c r="GO216" s="57"/>
      <c r="GP216" s="57"/>
      <c r="GQ216" s="57"/>
      <c r="GR216" s="57"/>
      <c r="GS216" s="57"/>
      <c r="GT216" s="57"/>
      <c r="GU216" s="57"/>
      <c r="GV216" s="57"/>
      <c r="GW216" s="57"/>
      <c r="GX216" s="57"/>
      <c r="GY216" s="57"/>
      <c r="GZ216" s="57"/>
      <c r="HA216" s="57"/>
      <c r="HB216" s="57"/>
      <c r="HC216" s="57"/>
      <c r="HD216" s="57"/>
      <c r="HE216" s="57"/>
      <c r="HF216" s="57"/>
      <c r="HG216" s="57"/>
      <c r="HH216" s="57"/>
      <c r="HI216" s="57"/>
      <c r="HJ216" s="57"/>
      <c r="HK216" s="57"/>
      <c r="HL216" s="57"/>
      <c r="HM216" s="57"/>
      <c r="HN216" s="57"/>
      <c r="HO216" s="57"/>
      <c r="HP216" s="57"/>
      <c r="HQ216" s="57"/>
      <c r="HR216" s="57"/>
      <c r="HS216" s="57"/>
      <c r="HT216" s="57"/>
      <c r="HU216" s="57"/>
      <c r="HV216" s="57"/>
      <c r="HW216" s="57"/>
      <c r="HX216" s="57"/>
      <c r="HY216" s="57"/>
      <c r="HZ216" s="57"/>
      <c r="IA216" s="57"/>
      <c r="IB216" s="57"/>
      <c r="IC216" s="57"/>
      <c r="ID216" s="57"/>
      <c r="IE216" s="57"/>
      <c r="IF216" s="57"/>
      <c r="IG216" s="57"/>
      <c r="IH216" s="57"/>
      <c r="II216" s="57"/>
      <c r="IJ216" s="57"/>
      <c r="IK216" s="57"/>
      <c r="IL216" s="57"/>
      <c r="IM216" s="57"/>
      <c r="IN216" s="57"/>
      <c r="IO216" s="57"/>
      <c r="IP216" s="57"/>
      <c r="IQ216" s="57"/>
      <c r="IR216" s="57"/>
      <c r="IS216" s="57"/>
      <c r="IT216" s="57"/>
      <c r="IU216" s="57"/>
      <c r="IV216" s="57"/>
      <c r="IW216" s="57"/>
      <c r="IX216" s="57"/>
      <c r="IY216" s="57"/>
      <c r="IZ216" s="57"/>
      <c r="JA216" s="57"/>
      <c r="JB216" s="57"/>
      <c r="JC216" s="57"/>
      <c r="JD216" s="57"/>
      <c r="JE216" s="57"/>
      <c r="JF216" s="57"/>
      <c r="JG216" s="57"/>
      <c r="JH216" s="57"/>
      <c r="JI216" s="57"/>
      <c r="JJ216" s="57"/>
      <c r="JK216" s="57"/>
      <c r="JL216" s="57"/>
      <c r="JM216" s="57"/>
      <c r="JN216" s="57"/>
      <c r="JO216" s="57"/>
      <c r="JP216" s="57"/>
      <c r="JQ216" s="57"/>
      <c r="JR216" s="57"/>
      <c r="JS216" s="57"/>
      <c r="JT216" s="57"/>
      <c r="JU216" s="57"/>
      <c r="JV216" s="57"/>
      <c r="JW216" s="57"/>
      <c r="JX216" s="57"/>
      <c r="JY216" s="57"/>
      <c r="JZ216" s="57"/>
      <c r="KA216" s="57"/>
      <c r="KB216" s="57"/>
      <c r="KC216" s="57"/>
      <c r="KD216" s="57"/>
      <c r="KE216" s="57"/>
      <c r="KF216" s="57"/>
      <c r="KG216" s="57"/>
      <c r="KH216" s="57"/>
      <c r="KI216" s="57"/>
      <c r="KJ216" s="57"/>
      <c r="KK216" s="57"/>
      <c r="KL216" s="57"/>
      <c r="KM216" s="57"/>
      <c r="KN216" s="57"/>
      <c r="KO216" s="57"/>
      <c r="KP216" s="57"/>
      <c r="KQ216" s="57"/>
      <c r="KR216" s="57"/>
      <c r="KS216" s="57"/>
      <c r="KT216" s="57"/>
      <c r="KU216" s="57"/>
      <c r="KV216" s="57"/>
      <c r="KW216" s="57"/>
      <c r="KX216" s="57"/>
      <c r="KY216" s="57"/>
      <c r="KZ216" s="57"/>
      <c r="LA216" s="57"/>
      <c r="LB216" s="57"/>
      <c r="LC216" s="57"/>
      <c r="LD216" s="57"/>
      <c r="LE216" s="57"/>
      <c r="LF216" s="57"/>
      <c r="LG216" s="57"/>
      <c r="LH216" s="57"/>
      <c r="LI216" s="57"/>
      <c r="LJ216" s="57"/>
      <c r="LK216" s="57"/>
      <c r="LL216" s="57"/>
      <c r="LM216" s="57"/>
      <c r="LN216" s="57"/>
      <c r="LO216" s="57"/>
      <c r="LP216" s="57"/>
      <c r="LQ216" s="57"/>
      <c r="LR216" s="57"/>
      <c r="LS216" s="57"/>
      <c r="LT216" s="57"/>
      <c r="LU216" s="57"/>
      <c r="LV216" s="57"/>
      <c r="LW216" s="57"/>
      <c r="LX216" s="57"/>
      <c r="LY216" s="57"/>
      <c r="LZ216" s="57"/>
      <c r="MA216" s="57"/>
      <c r="MB216" s="57"/>
      <c r="MC216" s="57"/>
      <c r="MD216" s="57"/>
      <c r="ME216" s="57"/>
      <c r="MF216" s="57"/>
      <c r="MG216" s="57"/>
      <c r="MH216" s="57"/>
      <c r="MI216" s="57"/>
      <c r="MJ216" s="57"/>
      <c r="MK216" s="57"/>
      <c r="ML216" s="57"/>
      <c r="MM216" s="57"/>
      <c r="MN216" s="57"/>
      <c r="MO216" s="57"/>
      <c r="MP216" s="57"/>
      <c r="MQ216" s="57"/>
      <c r="MR216" s="57"/>
      <c r="MS216" s="57"/>
      <c r="MT216" s="57"/>
      <c r="MU216" s="57"/>
      <c r="MV216" s="57"/>
      <c r="MW216" s="57"/>
      <c r="MX216" s="57"/>
      <c r="MY216" s="57"/>
      <c r="MZ216" s="57"/>
      <c r="NA216" s="57"/>
      <c r="NB216" s="57"/>
      <c r="NC216" s="57"/>
      <c r="ND216" s="57"/>
      <c r="NE216" s="57"/>
      <c r="NF216" s="57"/>
      <c r="NG216" s="57"/>
      <c r="NH216" s="57"/>
      <c r="NI216" s="57"/>
      <c r="NJ216" s="57"/>
      <c r="NK216" s="57"/>
      <c r="NL216" s="57"/>
      <c r="NM216" s="57"/>
      <c r="NN216" s="57"/>
      <c r="NO216" s="57"/>
      <c r="NP216" s="57"/>
      <c r="NQ216" s="57"/>
      <c r="NR216" s="57"/>
      <c r="NS216" s="57"/>
      <c r="NT216" s="57"/>
      <c r="NU216" s="57"/>
      <c r="NV216" s="57"/>
      <c r="NW216" s="57"/>
      <c r="NX216" s="57"/>
      <c r="NY216" s="57"/>
      <c r="NZ216" s="57"/>
      <c r="OA216" s="57"/>
      <c r="OB216" s="57"/>
      <c r="OC216" s="57"/>
      <c r="OD216" s="57"/>
      <c r="OE216" s="57"/>
      <c r="OF216" s="57"/>
      <c r="OG216" s="57"/>
      <c r="OH216" s="57"/>
      <c r="OI216" s="57"/>
      <c r="OJ216" s="57"/>
      <c r="OK216" s="57"/>
      <c r="OL216" s="57"/>
      <c r="OM216" s="57"/>
      <c r="ON216" s="57"/>
      <c r="OO216" s="57"/>
      <c r="OP216" s="57"/>
      <c r="OQ216" s="57"/>
      <c r="OR216" s="57"/>
      <c r="OS216" s="57"/>
      <c r="OT216" s="57"/>
      <c r="OU216" s="57"/>
      <c r="OV216" s="57"/>
      <c r="OW216" s="57"/>
      <c r="OX216" s="57"/>
      <c r="OY216" s="57"/>
      <c r="OZ216" s="57"/>
      <c r="PA216" s="57"/>
      <c r="PB216" s="57"/>
      <c r="PC216" s="57"/>
      <c r="PD216" s="57"/>
      <c r="PE216" s="57"/>
      <c r="PF216" s="57"/>
      <c r="PG216" s="57"/>
      <c r="PH216" s="57"/>
      <c r="PI216" s="57"/>
      <c r="PJ216" s="57"/>
      <c r="PK216" s="57"/>
      <c r="PL216" s="57"/>
      <c r="PM216" s="57"/>
      <c r="PN216" s="57"/>
      <c r="PO216" s="57"/>
      <c r="PP216" s="57"/>
      <c r="PQ216" s="57"/>
      <c r="PR216" s="57"/>
      <c r="PS216" s="57"/>
      <c r="PT216" s="57"/>
      <c r="PU216" s="57"/>
      <c r="PV216" s="57"/>
      <c r="PW216" s="57"/>
      <c r="PX216" s="57"/>
      <c r="PY216" s="57"/>
      <c r="PZ216" s="57"/>
      <c r="QA216" s="57"/>
      <c r="QB216" s="57"/>
      <c r="QC216" s="57"/>
      <c r="QD216" s="57"/>
      <c r="QE216" s="57"/>
      <c r="QF216" s="57"/>
      <c r="QG216" s="57"/>
      <c r="QH216" s="57"/>
      <c r="QI216" s="57"/>
      <c r="QJ216" s="57"/>
      <c r="QK216" s="57"/>
      <c r="QL216" s="57"/>
      <c r="QM216" s="57"/>
      <c r="QN216" s="57"/>
      <c r="QO216" s="57"/>
      <c r="QP216" s="57"/>
      <c r="QQ216" s="57"/>
      <c r="QR216" s="57"/>
      <c r="QS216" s="57"/>
      <c r="QT216" s="57"/>
      <c r="QU216" s="57"/>
      <c r="QV216" s="57"/>
      <c r="QW216" s="57"/>
      <c r="QX216" s="57"/>
      <c r="QY216" s="57"/>
      <c r="QZ216" s="57"/>
      <c r="RA216" s="57"/>
      <c r="RB216" s="57"/>
      <c r="RC216" s="57"/>
      <c r="RD216" s="57"/>
      <c r="RE216" s="57"/>
      <c r="RF216" s="57"/>
      <c r="RG216" s="57"/>
      <c r="RH216" s="57"/>
      <c r="RI216" s="57"/>
      <c r="RJ216" s="57"/>
      <c r="RK216" s="57"/>
      <c r="RL216" s="57"/>
      <c r="RM216" s="57"/>
      <c r="RN216" s="57"/>
      <c r="RO216" s="57"/>
      <c r="RP216" s="57"/>
      <c r="RQ216" s="57"/>
      <c r="RR216" s="57"/>
      <c r="RS216" s="57"/>
      <c r="RT216" s="57"/>
      <c r="RU216" s="57"/>
      <c r="RV216" s="57"/>
      <c r="RW216" s="57"/>
      <c r="RX216" s="57"/>
      <c r="RY216" s="57"/>
      <c r="RZ216" s="57"/>
      <c r="SA216" s="57"/>
      <c r="SB216" s="57"/>
      <c r="SC216" s="57"/>
      <c r="SD216" s="57"/>
      <c r="SE216" s="57"/>
      <c r="SF216" s="57"/>
      <c r="SG216" s="57"/>
      <c r="SH216" s="57"/>
      <c r="SI216" s="57"/>
      <c r="SJ216" s="57"/>
      <c r="SK216" s="57"/>
      <c r="SL216" s="57"/>
      <c r="SM216" s="57"/>
      <c r="SN216" s="57"/>
      <c r="SO216" s="57"/>
      <c r="SP216" s="57"/>
      <c r="SQ216" s="57"/>
      <c r="SR216" s="57"/>
      <c r="SS216" s="57"/>
      <c r="ST216" s="57"/>
      <c r="SU216" s="57"/>
      <c r="SV216" s="57"/>
      <c r="SW216" s="57"/>
      <c r="SX216" s="57"/>
      <c r="SY216" s="57"/>
      <c r="SZ216" s="57"/>
      <c r="TA216" s="57"/>
      <c r="TB216" s="57"/>
      <c r="TC216" s="57"/>
      <c r="TD216" s="57"/>
      <c r="TE216" s="57"/>
      <c r="TF216" s="57"/>
      <c r="TG216" s="57"/>
      <c r="TH216" s="57"/>
      <c r="TI216" s="57"/>
      <c r="TJ216" s="57"/>
      <c r="TK216" s="57"/>
      <c r="TL216" s="57"/>
      <c r="TM216" s="57"/>
      <c r="TN216" s="57"/>
      <c r="TO216" s="57"/>
      <c r="TP216" s="57"/>
      <c r="TQ216" s="57"/>
      <c r="TR216" s="57"/>
      <c r="TS216" s="57"/>
      <c r="TT216" s="57"/>
      <c r="TU216" s="57"/>
      <c r="TV216" s="57"/>
      <c r="TW216" s="57"/>
      <c r="TX216" s="57"/>
      <c r="TY216" s="57"/>
      <c r="TZ216" s="57"/>
      <c r="UA216" s="57"/>
      <c r="UB216" s="57"/>
      <c r="UC216" s="57"/>
      <c r="UD216" s="57"/>
      <c r="UE216" s="57"/>
      <c r="UF216" s="57"/>
      <c r="UG216" s="57"/>
      <c r="UH216" s="57"/>
      <c r="UI216" s="57"/>
      <c r="UJ216" s="57"/>
      <c r="UK216" s="57"/>
      <c r="UL216" s="57"/>
      <c r="UM216" s="57"/>
      <c r="UN216" s="57"/>
      <c r="UO216" s="57"/>
      <c r="UP216" s="57"/>
      <c r="UQ216" s="57"/>
      <c r="UR216" s="57"/>
      <c r="US216" s="57"/>
      <c r="UT216" s="57"/>
      <c r="UU216" s="57"/>
      <c r="UV216" s="57"/>
      <c r="UW216" s="57"/>
      <c r="UX216" s="57"/>
      <c r="UY216" s="57"/>
      <c r="UZ216" s="57"/>
      <c r="VA216" s="57"/>
      <c r="VB216" s="57"/>
      <c r="VC216" s="57"/>
      <c r="VD216" s="57"/>
      <c r="VE216" s="57"/>
      <c r="VF216" s="57"/>
      <c r="VG216" s="57"/>
      <c r="VH216" s="57"/>
      <c r="VI216" s="57"/>
      <c r="VJ216" s="57"/>
      <c r="VK216" s="57"/>
      <c r="VL216" s="57"/>
      <c r="VM216" s="57"/>
      <c r="VN216" s="57"/>
      <c r="VO216" s="57"/>
      <c r="VP216" s="57"/>
      <c r="VQ216" s="57"/>
      <c r="VR216" s="57"/>
      <c r="VS216" s="57"/>
      <c r="VT216" s="57"/>
      <c r="VU216" s="57"/>
      <c r="VV216" s="57"/>
      <c r="VW216" s="57"/>
      <c r="VX216" s="57"/>
      <c r="VY216" s="57"/>
      <c r="VZ216" s="57"/>
      <c r="WA216" s="57"/>
      <c r="WB216" s="57"/>
      <c r="WC216" s="57"/>
      <c r="WD216" s="57"/>
      <c r="WE216" s="57"/>
      <c r="WF216" s="57"/>
      <c r="WG216" s="57"/>
      <c r="WH216" s="57"/>
      <c r="WI216" s="57"/>
      <c r="WJ216" s="57"/>
      <c r="WK216" s="57"/>
      <c r="WL216" s="57"/>
      <c r="WM216" s="57"/>
      <c r="WN216" s="57"/>
      <c r="WO216" s="57"/>
      <c r="WP216" s="57"/>
      <c r="WQ216" s="57"/>
      <c r="WR216" s="57"/>
      <c r="WS216" s="57"/>
      <c r="WT216" s="57"/>
      <c r="WU216" s="57"/>
      <c r="WV216" s="57"/>
      <c r="WW216" s="57"/>
      <c r="WX216" s="57"/>
      <c r="WY216" s="57"/>
      <c r="WZ216" s="57"/>
      <c r="XA216" s="57"/>
      <c r="XB216" s="57"/>
      <c r="XC216" s="57"/>
      <c r="XD216" s="57"/>
      <c r="XE216" s="57"/>
      <c r="XF216" s="57"/>
      <c r="XG216" s="57"/>
      <c r="XH216" s="57"/>
      <c r="XI216" s="57"/>
      <c r="XJ216" s="57"/>
      <c r="XK216" s="57"/>
      <c r="XL216" s="57"/>
      <c r="XM216" s="57"/>
      <c r="XN216" s="57"/>
      <c r="XO216" s="57"/>
      <c r="XP216" s="57"/>
      <c r="XQ216" s="57"/>
      <c r="XR216" s="57"/>
      <c r="XS216" s="57"/>
      <c r="XT216" s="57"/>
      <c r="XU216" s="57"/>
      <c r="XV216" s="57"/>
      <c r="XW216" s="57"/>
      <c r="XX216" s="57"/>
      <c r="XY216" s="57"/>
      <c r="XZ216" s="57"/>
      <c r="YA216" s="57"/>
      <c r="YB216" s="57"/>
      <c r="YC216" s="57"/>
      <c r="YD216" s="57"/>
      <c r="YE216" s="57"/>
      <c r="YF216" s="57"/>
      <c r="YG216" s="57"/>
      <c r="YH216" s="57"/>
      <c r="YI216" s="57"/>
      <c r="YJ216" s="57"/>
      <c r="YK216" s="57"/>
      <c r="YL216" s="57"/>
      <c r="YM216" s="57"/>
      <c r="YN216" s="57"/>
      <c r="YO216" s="57"/>
      <c r="YP216" s="57"/>
      <c r="YQ216" s="57"/>
      <c r="YR216" s="57"/>
      <c r="YS216" s="57"/>
      <c r="YT216" s="57"/>
      <c r="YU216" s="57"/>
      <c r="YV216" s="57"/>
      <c r="YW216" s="57"/>
      <c r="YX216" s="57"/>
      <c r="YY216" s="57"/>
    </row>
    <row r="217" spans="3:675" x14ac:dyDescent="0.25">
      <c r="C217" s="57">
        <f t="shared" si="6"/>
        <v>215</v>
      </c>
      <c r="D217" s="57"/>
      <c r="E217" s="57"/>
      <c r="F217" s="57">
        <f t="shared" ca="1" si="7"/>
        <v>0</v>
      </c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>
        <v>0</v>
      </c>
      <c r="V217" s="57">
        <v>0</v>
      </c>
      <c r="W217" s="57">
        <v>0</v>
      </c>
      <c r="X217" s="57"/>
      <c r="Y217" s="57"/>
      <c r="Z217" s="57">
        <v>0</v>
      </c>
      <c r="AA217" s="57">
        <v>0</v>
      </c>
      <c r="AB217" s="57">
        <v>0</v>
      </c>
      <c r="AC217" s="57">
        <v>0</v>
      </c>
      <c r="AD217" s="57">
        <v>0</v>
      </c>
      <c r="AE217" s="57"/>
      <c r="AF217" s="57">
        <v>0</v>
      </c>
      <c r="AG217" s="57">
        <v>0</v>
      </c>
      <c r="AH217" s="57">
        <v>0</v>
      </c>
      <c r="AI217" s="57">
        <v>0</v>
      </c>
      <c r="AJ217" s="57">
        <v>0</v>
      </c>
      <c r="AK217" s="57">
        <v>0</v>
      </c>
      <c r="AL217" s="57">
        <v>0</v>
      </c>
      <c r="AM217" s="57">
        <v>0</v>
      </c>
      <c r="AN217" s="57">
        <v>0</v>
      </c>
      <c r="AO217" s="57">
        <v>0</v>
      </c>
      <c r="AP217" s="57">
        <v>0</v>
      </c>
      <c r="AQ217" s="57">
        <v>0</v>
      </c>
      <c r="AR217" s="57">
        <v>0</v>
      </c>
      <c r="AS217" s="57"/>
      <c r="AT217" s="57">
        <v>0</v>
      </c>
      <c r="AU217" s="57">
        <v>0</v>
      </c>
      <c r="AV217" s="57">
        <v>0</v>
      </c>
      <c r="AW217" s="57">
        <v>0</v>
      </c>
      <c r="AX217" s="57">
        <v>0</v>
      </c>
      <c r="AY217" s="57">
        <v>0</v>
      </c>
      <c r="AZ217" s="57">
        <v>0</v>
      </c>
      <c r="BA217" s="57">
        <v>0</v>
      </c>
      <c r="BB217" s="57">
        <v>0</v>
      </c>
      <c r="BC217" s="57">
        <v>0</v>
      </c>
      <c r="BD217" s="57">
        <v>0</v>
      </c>
      <c r="BE217" s="57">
        <v>0</v>
      </c>
      <c r="BF217" s="57">
        <v>0</v>
      </c>
      <c r="BG217" s="57">
        <v>0</v>
      </c>
      <c r="BH217" s="57">
        <v>0</v>
      </c>
      <c r="BI217" s="57">
        <v>0</v>
      </c>
      <c r="BJ217" s="57"/>
      <c r="BK217" s="57"/>
      <c r="BL217" s="57">
        <v>0</v>
      </c>
      <c r="BM217" s="57">
        <v>0</v>
      </c>
      <c r="BN217" s="57">
        <v>0</v>
      </c>
      <c r="BO217" s="57">
        <v>0</v>
      </c>
      <c r="BP217" s="57">
        <v>0</v>
      </c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  <c r="CS217" s="57"/>
      <c r="CT217" s="57"/>
      <c r="CU217" s="57"/>
      <c r="CV217" s="57"/>
      <c r="CW217" s="57"/>
      <c r="CX217" s="57"/>
      <c r="CY217" s="57"/>
      <c r="CZ217" s="57"/>
      <c r="DA217" s="57"/>
      <c r="DB217" s="57"/>
      <c r="DC217" s="57"/>
      <c r="DD217" s="57"/>
      <c r="DE217" s="57"/>
      <c r="DF217" s="57"/>
      <c r="DG217" s="57"/>
      <c r="DH217" s="57"/>
      <c r="DI217" s="57"/>
      <c r="DJ217" s="57"/>
      <c r="DK217" s="57"/>
      <c r="DL217" s="57"/>
      <c r="DM217" s="57"/>
      <c r="DN217" s="57"/>
      <c r="DO217" s="57"/>
      <c r="DP217" s="57"/>
      <c r="DQ217" s="57"/>
      <c r="DR217" s="57"/>
      <c r="DS217" s="57"/>
      <c r="DT217" s="57"/>
      <c r="DU217" s="57"/>
      <c r="DV217" s="57"/>
      <c r="DW217" s="57"/>
      <c r="DX217" s="57"/>
      <c r="DY217" s="57"/>
      <c r="DZ217" s="57"/>
      <c r="EA217" s="57"/>
      <c r="EB217" s="57"/>
      <c r="EC217" s="57"/>
      <c r="ED217" s="57"/>
      <c r="EE217" s="57"/>
      <c r="EF217" s="57"/>
      <c r="EG217" s="57"/>
      <c r="EH217" s="57"/>
      <c r="EI217" s="57"/>
      <c r="EJ217" s="57"/>
      <c r="EK217" s="57"/>
      <c r="EL217" s="57"/>
      <c r="EM217" s="57"/>
      <c r="EN217" s="57"/>
      <c r="EO217" s="57"/>
      <c r="EP217" s="57"/>
      <c r="EQ217" s="57"/>
      <c r="ER217" s="57"/>
      <c r="ES217" s="57"/>
      <c r="ET217" s="57"/>
      <c r="EU217" s="57"/>
      <c r="EV217" s="57"/>
      <c r="EW217" s="57"/>
      <c r="EX217" s="57"/>
      <c r="EY217" s="57"/>
      <c r="EZ217" s="57"/>
      <c r="FA217" s="57"/>
      <c r="FB217" s="57"/>
      <c r="FC217" s="57"/>
      <c r="FD217" s="57"/>
      <c r="FE217" s="57"/>
      <c r="FF217" s="57"/>
      <c r="FG217" s="57"/>
      <c r="FH217" s="57"/>
      <c r="FI217" s="57"/>
      <c r="FJ217" s="57"/>
      <c r="FK217" s="57"/>
      <c r="FL217" s="57"/>
      <c r="FM217" s="57"/>
      <c r="FN217" s="57"/>
      <c r="FO217" s="57"/>
      <c r="FP217" s="57"/>
      <c r="FQ217" s="57"/>
      <c r="FR217" s="57"/>
      <c r="FS217" s="57"/>
      <c r="FT217" s="57"/>
      <c r="FU217" s="57"/>
      <c r="FV217" s="57"/>
      <c r="FW217" s="57"/>
      <c r="FX217" s="57"/>
      <c r="FY217" s="57"/>
      <c r="FZ217" s="57"/>
      <c r="GA217" s="57"/>
      <c r="GB217" s="57"/>
      <c r="GC217" s="57"/>
      <c r="GD217" s="57"/>
      <c r="GE217" s="57"/>
      <c r="GF217" s="57"/>
      <c r="GG217" s="57"/>
      <c r="GH217" s="57"/>
      <c r="GI217" s="57"/>
      <c r="GJ217" s="57"/>
      <c r="GK217" s="57"/>
      <c r="GL217" s="57"/>
      <c r="GM217" s="57"/>
      <c r="GN217" s="57"/>
      <c r="GO217" s="57"/>
      <c r="GP217" s="57"/>
      <c r="GQ217" s="57"/>
      <c r="GR217" s="57"/>
      <c r="GS217" s="57"/>
      <c r="GT217" s="57"/>
      <c r="GU217" s="57"/>
      <c r="GV217" s="57"/>
      <c r="GW217" s="57"/>
      <c r="GX217" s="57"/>
      <c r="GY217" s="57"/>
      <c r="GZ217" s="57"/>
      <c r="HA217" s="57"/>
      <c r="HB217" s="57"/>
      <c r="HC217" s="57"/>
      <c r="HD217" s="57"/>
      <c r="HE217" s="57"/>
      <c r="HF217" s="57"/>
      <c r="HG217" s="57"/>
      <c r="HH217" s="57"/>
      <c r="HI217" s="57"/>
      <c r="HJ217" s="57"/>
      <c r="HK217" s="57"/>
      <c r="HL217" s="57"/>
      <c r="HM217" s="57"/>
      <c r="HN217" s="57"/>
      <c r="HO217" s="57"/>
      <c r="HP217" s="57"/>
      <c r="HQ217" s="57"/>
      <c r="HR217" s="57"/>
      <c r="HS217" s="57"/>
      <c r="HT217" s="57"/>
      <c r="HU217" s="57"/>
      <c r="HV217" s="57"/>
      <c r="HW217" s="57"/>
      <c r="HX217" s="57"/>
      <c r="HY217" s="57"/>
      <c r="HZ217" s="57"/>
      <c r="IA217" s="57"/>
      <c r="IB217" s="57"/>
      <c r="IC217" s="57"/>
      <c r="ID217" s="57"/>
      <c r="IE217" s="57"/>
      <c r="IF217" s="57"/>
      <c r="IG217" s="57"/>
      <c r="IH217" s="57"/>
      <c r="II217" s="57"/>
      <c r="IJ217" s="57"/>
      <c r="IK217" s="57"/>
      <c r="IL217" s="57"/>
      <c r="IM217" s="57"/>
      <c r="IN217" s="57"/>
      <c r="IO217" s="57"/>
      <c r="IP217" s="57"/>
      <c r="IQ217" s="57"/>
      <c r="IR217" s="57"/>
      <c r="IS217" s="57"/>
      <c r="IT217" s="57"/>
      <c r="IU217" s="57"/>
      <c r="IV217" s="57"/>
      <c r="IW217" s="57"/>
      <c r="IX217" s="57"/>
      <c r="IY217" s="57"/>
      <c r="IZ217" s="57"/>
      <c r="JA217" s="57"/>
      <c r="JB217" s="57"/>
      <c r="JC217" s="57"/>
      <c r="JD217" s="57"/>
      <c r="JE217" s="57"/>
      <c r="JF217" s="57"/>
      <c r="JG217" s="57"/>
      <c r="JH217" s="57"/>
      <c r="JI217" s="57"/>
      <c r="JJ217" s="57"/>
      <c r="JK217" s="57"/>
      <c r="JL217" s="57"/>
      <c r="JM217" s="57"/>
      <c r="JN217" s="57"/>
      <c r="JO217" s="57"/>
      <c r="JP217" s="57"/>
      <c r="JQ217" s="57"/>
      <c r="JR217" s="57"/>
      <c r="JS217" s="57"/>
      <c r="JT217" s="57"/>
      <c r="JU217" s="57"/>
      <c r="JV217" s="57"/>
      <c r="JW217" s="57"/>
      <c r="JX217" s="57"/>
      <c r="JY217" s="57"/>
      <c r="JZ217" s="57"/>
      <c r="KA217" s="57"/>
      <c r="KB217" s="57"/>
      <c r="KC217" s="57"/>
      <c r="KD217" s="57"/>
      <c r="KE217" s="57"/>
      <c r="KF217" s="57"/>
      <c r="KG217" s="57"/>
      <c r="KH217" s="57"/>
      <c r="KI217" s="57"/>
      <c r="KJ217" s="57"/>
      <c r="KK217" s="57"/>
      <c r="KL217" s="57"/>
      <c r="KM217" s="57"/>
      <c r="KN217" s="57"/>
      <c r="KO217" s="57"/>
      <c r="KP217" s="57"/>
      <c r="KQ217" s="57"/>
      <c r="KR217" s="57"/>
      <c r="KS217" s="57"/>
      <c r="KT217" s="57"/>
      <c r="KU217" s="57"/>
      <c r="KV217" s="57"/>
      <c r="KW217" s="57"/>
      <c r="KX217" s="57"/>
      <c r="KY217" s="57"/>
      <c r="KZ217" s="57"/>
      <c r="LA217" s="57"/>
      <c r="LB217" s="57"/>
      <c r="LC217" s="57"/>
      <c r="LD217" s="57"/>
      <c r="LE217" s="57"/>
      <c r="LF217" s="57"/>
      <c r="LG217" s="57"/>
      <c r="LH217" s="57"/>
      <c r="LI217" s="57"/>
      <c r="LJ217" s="57"/>
      <c r="LK217" s="57"/>
      <c r="LL217" s="57"/>
      <c r="LM217" s="57"/>
      <c r="LN217" s="57"/>
      <c r="LO217" s="57"/>
      <c r="LP217" s="57"/>
      <c r="LQ217" s="57"/>
      <c r="LR217" s="57"/>
      <c r="LS217" s="57"/>
      <c r="LT217" s="57"/>
      <c r="LU217" s="57"/>
      <c r="LV217" s="57"/>
      <c r="LW217" s="57"/>
      <c r="LX217" s="57"/>
      <c r="LY217" s="57"/>
      <c r="LZ217" s="57"/>
      <c r="MA217" s="57"/>
      <c r="MB217" s="57"/>
      <c r="MC217" s="57"/>
      <c r="MD217" s="57"/>
      <c r="ME217" s="57"/>
      <c r="MF217" s="57"/>
      <c r="MG217" s="57"/>
      <c r="MH217" s="57"/>
      <c r="MI217" s="57"/>
      <c r="MJ217" s="57"/>
      <c r="MK217" s="57"/>
      <c r="ML217" s="57"/>
      <c r="MM217" s="57"/>
      <c r="MN217" s="57"/>
      <c r="MO217" s="57"/>
      <c r="MP217" s="57"/>
      <c r="MQ217" s="57"/>
      <c r="MR217" s="57"/>
      <c r="MS217" s="57"/>
      <c r="MT217" s="57"/>
      <c r="MU217" s="57"/>
      <c r="MV217" s="57"/>
      <c r="MW217" s="57"/>
      <c r="MX217" s="57"/>
      <c r="MY217" s="57"/>
      <c r="MZ217" s="57"/>
      <c r="NA217" s="57"/>
      <c r="NB217" s="57"/>
      <c r="NC217" s="57"/>
      <c r="ND217" s="57"/>
      <c r="NE217" s="57"/>
      <c r="NF217" s="57"/>
      <c r="NG217" s="57"/>
      <c r="NH217" s="57"/>
      <c r="NI217" s="57"/>
      <c r="NJ217" s="57"/>
      <c r="NK217" s="57"/>
      <c r="NL217" s="57"/>
      <c r="NM217" s="57"/>
      <c r="NN217" s="57"/>
      <c r="NO217" s="57"/>
      <c r="NP217" s="57"/>
      <c r="NQ217" s="57"/>
      <c r="NR217" s="57"/>
      <c r="NS217" s="57"/>
      <c r="NT217" s="57"/>
      <c r="NU217" s="57"/>
      <c r="NV217" s="57"/>
      <c r="NW217" s="57"/>
      <c r="NX217" s="57"/>
      <c r="NY217" s="57"/>
      <c r="NZ217" s="57"/>
      <c r="OA217" s="57"/>
      <c r="OB217" s="57"/>
      <c r="OC217" s="57"/>
      <c r="OD217" s="57"/>
      <c r="OE217" s="57"/>
      <c r="OF217" s="57"/>
      <c r="OG217" s="57"/>
      <c r="OH217" s="57"/>
      <c r="OI217" s="57"/>
      <c r="OJ217" s="57"/>
      <c r="OK217" s="57"/>
      <c r="OL217" s="57"/>
      <c r="OM217" s="57"/>
      <c r="ON217" s="57"/>
      <c r="OO217" s="57"/>
      <c r="OP217" s="57"/>
      <c r="OQ217" s="57"/>
      <c r="OR217" s="57"/>
      <c r="OS217" s="57"/>
      <c r="OT217" s="57"/>
      <c r="OU217" s="57"/>
      <c r="OV217" s="57"/>
      <c r="OW217" s="57"/>
      <c r="OX217" s="57"/>
      <c r="OY217" s="57"/>
      <c r="OZ217" s="57"/>
      <c r="PA217" s="57"/>
      <c r="PB217" s="57"/>
      <c r="PC217" s="57"/>
      <c r="PD217" s="57"/>
      <c r="PE217" s="57"/>
      <c r="PF217" s="57"/>
      <c r="PG217" s="57"/>
      <c r="PH217" s="57"/>
      <c r="PI217" s="57"/>
      <c r="PJ217" s="57"/>
      <c r="PK217" s="57"/>
      <c r="PL217" s="57"/>
      <c r="PM217" s="57"/>
      <c r="PN217" s="57"/>
      <c r="PO217" s="57"/>
      <c r="PP217" s="57"/>
      <c r="PQ217" s="57"/>
      <c r="PR217" s="57"/>
      <c r="PS217" s="57"/>
      <c r="PT217" s="57"/>
      <c r="PU217" s="57"/>
      <c r="PV217" s="57"/>
      <c r="PW217" s="57"/>
      <c r="PX217" s="57"/>
      <c r="PY217" s="57"/>
      <c r="PZ217" s="57"/>
      <c r="QA217" s="57"/>
      <c r="QB217" s="57"/>
      <c r="QC217" s="57"/>
      <c r="QD217" s="57"/>
      <c r="QE217" s="57"/>
      <c r="QF217" s="57"/>
      <c r="QG217" s="57"/>
      <c r="QH217" s="57"/>
      <c r="QI217" s="57"/>
      <c r="QJ217" s="57"/>
      <c r="QK217" s="57"/>
      <c r="QL217" s="57"/>
      <c r="QM217" s="57"/>
      <c r="QN217" s="57"/>
      <c r="QO217" s="57"/>
      <c r="QP217" s="57"/>
      <c r="QQ217" s="57"/>
      <c r="QR217" s="57"/>
      <c r="QS217" s="57"/>
      <c r="QT217" s="57"/>
      <c r="QU217" s="57"/>
      <c r="QV217" s="57"/>
      <c r="QW217" s="57"/>
      <c r="QX217" s="57"/>
      <c r="QY217" s="57"/>
      <c r="QZ217" s="57"/>
      <c r="RA217" s="57"/>
      <c r="RB217" s="57"/>
      <c r="RC217" s="57"/>
      <c r="RD217" s="57"/>
      <c r="RE217" s="57"/>
      <c r="RF217" s="57"/>
      <c r="RG217" s="57"/>
      <c r="RH217" s="57"/>
      <c r="RI217" s="57"/>
      <c r="RJ217" s="57"/>
      <c r="RK217" s="57"/>
      <c r="RL217" s="57"/>
      <c r="RM217" s="57"/>
      <c r="RN217" s="57"/>
      <c r="RO217" s="57"/>
      <c r="RP217" s="57"/>
      <c r="RQ217" s="57"/>
      <c r="RR217" s="57"/>
      <c r="RS217" s="57"/>
      <c r="RT217" s="57"/>
      <c r="RU217" s="57"/>
      <c r="RV217" s="57"/>
      <c r="RW217" s="57"/>
      <c r="RX217" s="57"/>
      <c r="RY217" s="57"/>
      <c r="RZ217" s="57"/>
      <c r="SA217" s="57"/>
      <c r="SB217" s="57"/>
      <c r="SC217" s="57"/>
      <c r="SD217" s="57"/>
      <c r="SE217" s="57"/>
      <c r="SF217" s="57"/>
      <c r="SG217" s="57"/>
      <c r="SH217" s="57"/>
      <c r="SI217" s="57"/>
      <c r="SJ217" s="57"/>
      <c r="SK217" s="57"/>
      <c r="SL217" s="57"/>
      <c r="SM217" s="57"/>
      <c r="SN217" s="57"/>
      <c r="SO217" s="57"/>
      <c r="SP217" s="57"/>
      <c r="SQ217" s="57"/>
      <c r="SR217" s="57"/>
      <c r="SS217" s="57"/>
      <c r="ST217" s="57"/>
      <c r="SU217" s="57"/>
      <c r="SV217" s="57"/>
      <c r="SW217" s="57"/>
      <c r="SX217" s="57"/>
      <c r="SY217" s="57"/>
      <c r="SZ217" s="57"/>
      <c r="TA217" s="57"/>
      <c r="TB217" s="57"/>
      <c r="TC217" s="57"/>
      <c r="TD217" s="57"/>
      <c r="TE217" s="57"/>
      <c r="TF217" s="57"/>
      <c r="TG217" s="57"/>
      <c r="TH217" s="57"/>
      <c r="TI217" s="57"/>
      <c r="TJ217" s="57"/>
      <c r="TK217" s="57"/>
      <c r="TL217" s="57"/>
      <c r="TM217" s="57"/>
      <c r="TN217" s="57"/>
      <c r="TO217" s="57"/>
      <c r="TP217" s="57"/>
      <c r="TQ217" s="57"/>
      <c r="TR217" s="57"/>
      <c r="TS217" s="57"/>
      <c r="TT217" s="57"/>
      <c r="TU217" s="57"/>
      <c r="TV217" s="57"/>
      <c r="TW217" s="57"/>
      <c r="TX217" s="57"/>
      <c r="TY217" s="57"/>
      <c r="TZ217" s="57"/>
      <c r="UA217" s="57"/>
      <c r="UB217" s="57"/>
      <c r="UC217" s="57"/>
      <c r="UD217" s="57"/>
      <c r="UE217" s="57"/>
      <c r="UF217" s="57"/>
      <c r="UG217" s="57"/>
      <c r="UH217" s="57"/>
      <c r="UI217" s="57"/>
      <c r="UJ217" s="57"/>
      <c r="UK217" s="57"/>
      <c r="UL217" s="57"/>
      <c r="UM217" s="57"/>
      <c r="UN217" s="57"/>
      <c r="UO217" s="57"/>
      <c r="UP217" s="57"/>
      <c r="UQ217" s="57"/>
      <c r="UR217" s="57"/>
      <c r="US217" s="57"/>
      <c r="UT217" s="57"/>
      <c r="UU217" s="57"/>
      <c r="UV217" s="57"/>
      <c r="UW217" s="57"/>
      <c r="UX217" s="57"/>
      <c r="UY217" s="57"/>
      <c r="UZ217" s="57"/>
      <c r="VA217" s="57"/>
      <c r="VB217" s="57"/>
      <c r="VC217" s="57"/>
      <c r="VD217" s="57"/>
      <c r="VE217" s="57"/>
      <c r="VF217" s="57"/>
      <c r="VG217" s="57"/>
      <c r="VH217" s="57"/>
      <c r="VI217" s="57"/>
      <c r="VJ217" s="57"/>
      <c r="VK217" s="57"/>
      <c r="VL217" s="57"/>
      <c r="VM217" s="57"/>
      <c r="VN217" s="57"/>
      <c r="VO217" s="57"/>
      <c r="VP217" s="57"/>
      <c r="VQ217" s="57"/>
      <c r="VR217" s="57"/>
      <c r="VS217" s="57"/>
      <c r="VT217" s="57"/>
      <c r="VU217" s="57"/>
      <c r="VV217" s="57"/>
      <c r="VW217" s="57"/>
      <c r="VX217" s="57"/>
      <c r="VY217" s="57"/>
      <c r="VZ217" s="57"/>
      <c r="WA217" s="57"/>
      <c r="WB217" s="57"/>
      <c r="WC217" s="57"/>
      <c r="WD217" s="57"/>
      <c r="WE217" s="57"/>
      <c r="WF217" s="57"/>
      <c r="WG217" s="57"/>
      <c r="WH217" s="57"/>
      <c r="WI217" s="57"/>
      <c r="WJ217" s="57"/>
      <c r="WK217" s="57"/>
      <c r="WL217" s="57"/>
      <c r="WM217" s="57"/>
      <c r="WN217" s="57"/>
      <c r="WO217" s="57"/>
      <c r="WP217" s="57"/>
      <c r="WQ217" s="57"/>
      <c r="WR217" s="57"/>
      <c r="WS217" s="57"/>
      <c r="WT217" s="57"/>
      <c r="WU217" s="57"/>
      <c r="WV217" s="57"/>
      <c r="WW217" s="57"/>
      <c r="WX217" s="57"/>
      <c r="WY217" s="57"/>
      <c r="WZ217" s="57"/>
      <c r="XA217" s="57"/>
      <c r="XB217" s="57"/>
      <c r="XC217" s="57"/>
      <c r="XD217" s="57"/>
      <c r="XE217" s="57"/>
      <c r="XF217" s="57"/>
      <c r="XG217" s="57"/>
      <c r="XH217" s="57"/>
      <c r="XI217" s="57"/>
      <c r="XJ217" s="57"/>
      <c r="XK217" s="57"/>
      <c r="XL217" s="57"/>
      <c r="XM217" s="57"/>
      <c r="XN217" s="57"/>
      <c r="XO217" s="57"/>
      <c r="XP217" s="57"/>
      <c r="XQ217" s="57"/>
      <c r="XR217" s="57"/>
      <c r="XS217" s="57"/>
      <c r="XT217" s="57"/>
      <c r="XU217" s="57"/>
      <c r="XV217" s="57"/>
      <c r="XW217" s="57"/>
      <c r="XX217" s="57"/>
      <c r="XY217" s="57"/>
      <c r="XZ217" s="57"/>
      <c r="YA217" s="57"/>
      <c r="YB217" s="57"/>
      <c r="YC217" s="57"/>
      <c r="YD217" s="57"/>
      <c r="YE217" s="57"/>
      <c r="YF217" s="57"/>
      <c r="YG217" s="57"/>
      <c r="YH217" s="57"/>
      <c r="YI217" s="57"/>
      <c r="YJ217" s="57"/>
      <c r="YK217" s="57"/>
      <c r="YL217" s="57"/>
      <c r="YM217" s="57"/>
      <c r="YN217" s="57"/>
      <c r="YO217" s="57"/>
      <c r="YP217" s="57"/>
      <c r="YQ217" s="57"/>
      <c r="YR217" s="57"/>
      <c r="YS217" s="57"/>
      <c r="YT217" s="57"/>
      <c r="YU217" s="57"/>
      <c r="YV217" s="57"/>
      <c r="YW217" s="57"/>
      <c r="YX217" s="57"/>
      <c r="YY217" s="57"/>
    </row>
    <row r="218" spans="3:675" x14ac:dyDescent="0.25">
      <c r="C218" s="57">
        <f t="shared" si="6"/>
        <v>216</v>
      </c>
      <c r="D218" s="57"/>
      <c r="E218" s="57"/>
      <c r="F218" s="57">
        <f t="shared" ca="1" si="7"/>
        <v>0</v>
      </c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>
        <v>0</v>
      </c>
      <c r="V218" s="57">
        <v>0</v>
      </c>
      <c r="W218" s="57">
        <v>0</v>
      </c>
      <c r="X218" s="57"/>
      <c r="Y218" s="57"/>
      <c r="Z218" s="57">
        <v>0</v>
      </c>
      <c r="AA218" s="57">
        <v>0</v>
      </c>
      <c r="AB218" s="57">
        <v>0</v>
      </c>
      <c r="AC218" s="57">
        <v>0</v>
      </c>
      <c r="AD218" s="57">
        <v>0</v>
      </c>
      <c r="AE218" s="57"/>
      <c r="AF218" s="57">
        <v>0</v>
      </c>
      <c r="AG218" s="57">
        <v>0</v>
      </c>
      <c r="AH218" s="57">
        <v>0</v>
      </c>
      <c r="AI218" s="57">
        <v>0</v>
      </c>
      <c r="AJ218" s="57">
        <v>0</v>
      </c>
      <c r="AK218" s="57">
        <v>0</v>
      </c>
      <c r="AL218" s="57">
        <v>0</v>
      </c>
      <c r="AM218" s="57">
        <v>0</v>
      </c>
      <c r="AN218" s="57">
        <v>0</v>
      </c>
      <c r="AO218" s="57">
        <v>0</v>
      </c>
      <c r="AP218" s="57">
        <v>0</v>
      </c>
      <c r="AQ218" s="57">
        <v>0</v>
      </c>
      <c r="AR218" s="57">
        <v>0</v>
      </c>
      <c r="AS218" s="57"/>
      <c r="AT218" s="57">
        <v>0</v>
      </c>
      <c r="AU218" s="57">
        <v>0</v>
      </c>
      <c r="AV218" s="57">
        <v>0</v>
      </c>
      <c r="AW218" s="57">
        <v>0</v>
      </c>
      <c r="AX218" s="57">
        <v>0</v>
      </c>
      <c r="AY218" s="57">
        <v>0</v>
      </c>
      <c r="AZ218" s="57">
        <v>0</v>
      </c>
      <c r="BA218" s="57">
        <v>0</v>
      </c>
      <c r="BB218" s="57">
        <v>0</v>
      </c>
      <c r="BC218" s="57">
        <v>0</v>
      </c>
      <c r="BD218" s="57">
        <v>0</v>
      </c>
      <c r="BE218" s="57">
        <v>0</v>
      </c>
      <c r="BF218" s="57">
        <v>0</v>
      </c>
      <c r="BG218" s="57">
        <v>0</v>
      </c>
      <c r="BH218" s="57">
        <v>0</v>
      </c>
      <c r="BI218" s="57">
        <v>0</v>
      </c>
      <c r="BJ218" s="57"/>
      <c r="BK218" s="57"/>
      <c r="BL218" s="57">
        <v>0</v>
      </c>
      <c r="BM218" s="57">
        <v>0</v>
      </c>
      <c r="BN218" s="57">
        <v>0</v>
      </c>
      <c r="BO218" s="57">
        <v>0</v>
      </c>
      <c r="BP218" s="57">
        <v>0</v>
      </c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  <c r="CS218" s="57"/>
      <c r="CT218" s="57"/>
      <c r="CU218" s="57"/>
      <c r="CV218" s="57"/>
      <c r="CW218" s="57"/>
      <c r="CX218" s="57"/>
      <c r="CY218" s="57"/>
      <c r="CZ218" s="57"/>
      <c r="DA218" s="57"/>
      <c r="DB218" s="57"/>
      <c r="DC218" s="57"/>
      <c r="DD218" s="57"/>
      <c r="DE218" s="57"/>
      <c r="DF218" s="57"/>
      <c r="DG218" s="57"/>
      <c r="DH218" s="57"/>
      <c r="DI218" s="57"/>
      <c r="DJ218" s="57"/>
      <c r="DK218" s="57"/>
      <c r="DL218" s="57"/>
      <c r="DM218" s="57"/>
      <c r="DN218" s="57"/>
      <c r="DO218" s="57"/>
      <c r="DP218" s="57"/>
      <c r="DQ218" s="57"/>
      <c r="DR218" s="57"/>
      <c r="DS218" s="57"/>
      <c r="DT218" s="57"/>
      <c r="DU218" s="57"/>
      <c r="DV218" s="57"/>
      <c r="DW218" s="57"/>
      <c r="DX218" s="57"/>
      <c r="DY218" s="57"/>
      <c r="DZ218" s="57"/>
      <c r="EA218" s="57"/>
      <c r="EB218" s="57"/>
      <c r="EC218" s="57"/>
      <c r="ED218" s="57"/>
      <c r="EE218" s="57"/>
      <c r="EF218" s="57"/>
      <c r="EG218" s="57"/>
      <c r="EH218" s="57"/>
      <c r="EI218" s="57"/>
      <c r="EJ218" s="57"/>
      <c r="EK218" s="57"/>
      <c r="EL218" s="57"/>
      <c r="EM218" s="57"/>
      <c r="EN218" s="57"/>
      <c r="EO218" s="57"/>
      <c r="EP218" s="57"/>
      <c r="EQ218" s="57"/>
      <c r="ER218" s="57"/>
      <c r="ES218" s="57"/>
      <c r="ET218" s="57"/>
      <c r="EU218" s="57"/>
      <c r="EV218" s="57"/>
      <c r="EW218" s="57"/>
      <c r="EX218" s="57"/>
      <c r="EY218" s="57"/>
      <c r="EZ218" s="57"/>
      <c r="FA218" s="57"/>
      <c r="FB218" s="57"/>
      <c r="FC218" s="57"/>
      <c r="FD218" s="57"/>
      <c r="FE218" s="57"/>
      <c r="FF218" s="57"/>
      <c r="FG218" s="57"/>
      <c r="FH218" s="57"/>
      <c r="FI218" s="57"/>
      <c r="FJ218" s="57"/>
      <c r="FK218" s="57"/>
      <c r="FL218" s="57"/>
      <c r="FM218" s="57"/>
      <c r="FN218" s="57"/>
      <c r="FO218" s="57"/>
      <c r="FP218" s="57"/>
      <c r="FQ218" s="57"/>
      <c r="FR218" s="57"/>
      <c r="FS218" s="57"/>
      <c r="FT218" s="57"/>
      <c r="FU218" s="57"/>
      <c r="FV218" s="57"/>
      <c r="FW218" s="57"/>
      <c r="FX218" s="57"/>
      <c r="FY218" s="57"/>
      <c r="FZ218" s="57"/>
      <c r="GA218" s="57"/>
      <c r="GB218" s="57"/>
      <c r="GC218" s="57"/>
      <c r="GD218" s="57"/>
      <c r="GE218" s="57"/>
      <c r="GF218" s="57"/>
      <c r="GG218" s="57"/>
      <c r="GH218" s="57"/>
      <c r="GI218" s="57"/>
      <c r="GJ218" s="57"/>
      <c r="GK218" s="57"/>
      <c r="GL218" s="57"/>
      <c r="GM218" s="57"/>
      <c r="GN218" s="57"/>
      <c r="GO218" s="57"/>
      <c r="GP218" s="57"/>
      <c r="GQ218" s="57"/>
      <c r="GR218" s="57"/>
      <c r="GS218" s="57"/>
      <c r="GT218" s="57"/>
      <c r="GU218" s="57"/>
      <c r="GV218" s="57"/>
      <c r="GW218" s="57"/>
      <c r="GX218" s="57"/>
      <c r="GY218" s="57"/>
      <c r="GZ218" s="57"/>
      <c r="HA218" s="57"/>
      <c r="HB218" s="57"/>
      <c r="HC218" s="57"/>
      <c r="HD218" s="57"/>
      <c r="HE218" s="57"/>
      <c r="HF218" s="57"/>
      <c r="HG218" s="57"/>
      <c r="HH218" s="57"/>
      <c r="HI218" s="57"/>
      <c r="HJ218" s="57"/>
      <c r="HK218" s="57"/>
      <c r="HL218" s="57"/>
      <c r="HM218" s="57"/>
      <c r="HN218" s="57"/>
      <c r="HO218" s="57"/>
      <c r="HP218" s="57"/>
      <c r="HQ218" s="57"/>
      <c r="HR218" s="57"/>
      <c r="HS218" s="57"/>
      <c r="HT218" s="57"/>
      <c r="HU218" s="57"/>
      <c r="HV218" s="57"/>
      <c r="HW218" s="57"/>
      <c r="HX218" s="57"/>
      <c r="HY218" s="57"/>
      <c r="HZ218" s="57"/>
      <c r="IA218" s="57"/>
      <c r="IB218" s="57"/>
      <c r="IC218" s="57"/>
      <c r="ID218" s="57"/>
      <c r="IE218" s="57"/>
      <c r="IF218" s="57"/>
      <c r="IG218" s="57"/>
      <c r="IH218" s="57"/>
      <c r="II218" s="57"/>
      <c r="IJ218" s="57"/>
      <c r="IK218" s="57"/>
      <c r="IL218" s="57"/>
      <c r="IM218" s="57"/>
      <c r="IN218" s="57"/>
      <c r="IO218" s="57"/>
      <c r="IP218" s="57"/>
      <c r="IQ218" s="57"/>
      <c r="IR218" s="57"/>
      <c r="IS218" s="57"/>
      <c r="IT218" s="57"/>
      <c r="IU218" s="57"/>
      <c r="IV218" s="57"/>
      <c r="IW218" s="57"/>
      <c r="IX218" s="57"/>
      <c r="IY218" s="57"/>
      <c r="IZ218" s="57"/>
      <c r="JA218" s="57"/>
      <c r="JB218" s="57"/>
      <c r="JC218" s="57"/>
      <c r="JD218" s="57"/>
      <c r="JE218" s="57"/>
      <c r="JF218" s="57"/>
      <c r="JG218" s="57"/>
      <c r="JH218" s="57"/>
      <c r="JI218" s="57"/>
      <c r="JJ218" s="57"/>
      <c r="JK218" s="57"/>
      <c r="JL218" s="57"/>
      <c r="JM218" s="57"/>
      <c r="JN218" s="57"/>
      <c r="JO218" s="57"/>
      <c r="JP218" s="57"/>
      <c r="JQ218" s="57"/>
      <c r="JR218" s="57"/>
      <c r="JS218" s="57"/>
      <c r="JT218" s="57"/>
      <c r="JU218" s="57"/>
      <c r="JV218" s="57"/>
      <c r="JW218" s="57"/>
      <c r="JX218" s="57"/>
      <c r="JY218" s="57"/>
      <c r="JZ218" s="57"/>
      <c r="KA218" s="57"/>
      <c r="KB218" s="57"/>
      <c r="KC218" s="57"/>
      <c r="KD218" s="57"/>
      <c r="KE218" s="57"/>
      <c r="KF218" s="57"/>
      <c r="KG218" s="57"/>
      <c r="KH218" s="57"/>
      <c r="KI218" s="57"/>
      <c r="KJ218" s="57"/>
      <c r="KK218" s="57"/>
      <c r="KL218" s="57"/>
      <c r="KM218" s="57"/>
      <c r="KN218" s="57"/>
      <c r="KO218" s="57"/>
      <c r="KP218" s="57"/>
      <c r="KQ218" s="57"/>
      <c r="KR218" s="57"/>
      <c r="KS218" s="57"/>
      <c r="KT218" s="57"/>
      <c r="KU218" s="57"/>
      <c r="KV218" s="57"/>
      <c r="KW218" s="57"/>
      <c r="KX218" s="57"/>
      <c r="KY218" s="57"/>
      <c r="KZ218" s="57"/>
      <c r="LA218" s="57"/>
      <c r="LB218" s="57"/>
      <c r="LC218" s="57"/>
      <c r="LD218" s="57"/>
      <c r="LE218" s="57"/>
      <c r="LF218" s="57"/>
      <c r="LG218" s="57"/>
      <c r="LH218" s="57"/>
      <c r="LI218" s="57"/>
      <c r="LJ218" s="57"/>
      <c r="LK218" s="57"/>
      <c r="LL218" s="57"/>
      <c r="LM218" s="57"/>
      <c r="LN218" s="57"/>
      <c r="LO218" s="57"/>
      <c r="LP218" s="57"/>
      <c r="LQ218" s="57"/>
      <c r="LR218" s="57"/>
      <c r="LS218" s="57"/>
      <c r="LT218" s="57"/>
      <c r="LU218" s="57"/>
      <c r="LV218" s="57"/>
      <c r="LW218" s="57"/>
      <c r="LX218" s="57"/>
      <c r="LY218" s="57"/>
      <c r="LZ218" s="57"/>
      <c r="MA218" s="57"/>
      <c r="MB218" s="57"/>
      <c r="MC218" s="57"/>
      <c r="MD218" s="57"/>
      <c r="ME218" s="57"/>
      <c r="MF218" s="57"/>
      <c r="MG218" s="57"/>
      <c r="MH218" s="57"/>
      <c r="MI218" s="57"/>
      <c r="MJ218" s="57"/>
      <c r="MK218" s="57"/>
      <c r="ML218" s="57"/>
      <c r="MM218" s="57"/>
      <c r="MN218" s="57"/>
      <c r="MO218" s="57"/>
      <c r="MP218" s="57"/>
      <c r="MQ218" s="57"/>
      <c r="MR218" s="57"/>
      <c r="MS218" s="57"/>
      <c r="MT218" s="57"/>
      <c r="MU218" s="57"/>
      <c r="MV218" s="57"/>
      <c r="MW218" s="57"/>
      <c r="MX218" s="57"/>
      <c r="MY218" s="57"/>
      <c r="MZ218" s="57"/>
      <c r="NA218" s="57"/>
      <c r="NB218" s="57"/>
      <c r="NC218" s="57"/>
      <c r="ND218" s="57"/>
      <c r="NE218" s="57"/>
      <c r="NF218" s="57"/>
      <c r="NG218" s="57"/>
      <c r="NH218" s="57"/>
      <c r="NI218" s="57"/>
      <c r="NJ218" s="57"/>
      <c r="NK218" s="57"/>
      <c r="NL218" s="57"/>
      <c r="NM218" s="57"/>
      <c r="NN218" s="57"/>
      <c r="NO218" s="57"/>
      <c r="NP218" s="57"/>
      <c r="NQ218" s="57"/>
      <c r="NR218" s="57"/>
      <c r="NS218" s="57"/>
      <c r="NT218" s="57"/>
      <c r="NU218" s="57"/>
      <c r="NV218" s="57"/>
      <c r="NW218" s="57"/>
      <c r="NX218" s="57"/>
      <c r="NY218" s="57"/>
      <c r="NZ218" s="57"/>
      <c r="OA218" s="57"/>
      <c r="OB218" s="57"/>
      <c r="OC218" s="57"/>
      <c r="OD218" s="57"/>
      <c r="OE218" s="57"/>
      <c r="OF218" s="57"/>
      <c r="OG218" s="57"/>
      <c r="OH218" s="57"/>
      <c r="OI218" s="57"/>
      <c r="OJ218" s="57"/>
      <c r="OK218" s="57"/>
      <c r="OL218" s="57"/>
      <c r="OM218" s="57"/>
      <c r="ON218" s="57"/>
      <c r="OO218" s="57"/>
      <c r="OP218" s="57"/>
      <c r="OQ218" s="57"/>
      <c r="OR218" s="57"/>
      <c r="OS218" s="57"/>
      <c r="OT218" s="57"/>
      <c r="OU218" s="57"/>
      <c r="OV218" s="57"/>
      <c r="OW218" s="57"/>
      <c r="OX218" s="57"/>
      <c r="OY218" s="57"/>
      <c r="OZ218" s="57"/>
      <c r="PA218" s="57"/>
      <c r="PB218" s="57"/>
      <c r="PC218" s="57"/>
      <c r="PD218" s="57"/>
      <c r="PE218" s="57"/>
      <c r="PF218" s="57"/>
      <c r="PG218" s="57"/>
      <c r="PH218" s="57"/>
      <c r="PI218" s="57"/>
      <c r="PJ218" s="57"/>
      <c r="PK218" s="57"/>
      <c r="PL218" s="57"/>
      <c r="PM218" s="57"/>
      <c r="PN218" s="57"/>
      <c r="PO218" s="57"/>
      <c r="PP218" s="57"/>
      <c r="PQ218" s="57"/>
      <c r="PR218" s="57"/>
      <c r="PS218" s="57"/>
      <c r="PT218" s="57"/>
      <c r="PU218" s="57"/>
      <c r="PV218" s="57"/>
      <c r="PW218" s="57"/>
      <c r="PX218" s="57"/>
      <c r="PY218" s="57"/>
      <c r="PZ218" s="57"/>
      <c r="QA218" s="57"/>
      <c r="QB218" s="57"/>
      <c r="QC218" s="57"/>
      <c r="QD218" s="57"/>
      <c r="QE218" s="57"/>
      <c r="QF218" s="57"/>
      <c r="QG218" s="57"/>
      <c r="QH218" s="57"/>
      <c r="QI218" s="57"/>
      <c r="QJ218" s="57"/>
      <c r="QK218" s="57"/>
      <c r="QL218" s="57"/>
      <c r="QM218" s="57"/>
      <c r="QN218" s="57"/>
      <c r="QO218" s="57"/>
      <c r="QP218" s="57"/>
      <c r="QQ218" s="57"/>
      <c r="QR218" s="57"/>
      <c r="QS218" s="57"/>
      <c r="QT218" s="57"/>
      <c r="QU218" s="57"/>
      <c r="QV218" s="57"/>
      <c r="QW218" s="57"/>
      <c r="QX218" s="57"/>
      <c r="QY218" s="57"/>
      <c r="QZ218" s="57"/>
      <c r="RA218" s="57"/>
      <c r="RB218" s="57"/>
      <c r="RC218" s="57"/>
      <c r="RD218" s="57"/>
      <c r="RE218" s="57"/>
      <c r="RF218" s="57"/>
      <c r="RG218" s="57"/>
      <c r="RH218" s="57"/>
      <c r="RI218" s="57"/>
      <c r="RJ218" s="57"/>
      <c r="RK218" s="57"/>
      <c r="RL218" s="57"/>
      <c r="RM218" s="57"/>
      <c r="RN218" s="57"/>
      <c r="RO218" s="57"/>
      <c r="RP218" s="57"/>
      <c r="RQ218" s="57"/>
      <c r="RR218" s="57"/>
      <c r="RS218" s="57"/>
      <c r="RT218" s="57"/>
      <c r="RU218" s="57"/>
      <c r="RV218" s="57"/>
      <c r="RW218" s="57"/>
      <c r="RX218" s="57"/>
      <c r="RY218" s="57"/>
      <c r="RZ218" s="57"/>
      <c r="SA218" s="57"/>
      <c r="SB218" s="57"/>
      <c r="SC218" s="57"/>
      <c r="SD218" s="57"/>
      <c r="SE218" s="57"/>
      <c r="SF218" s="57"/>
      <c r="SG218" s="57"/>
      <c r="SH218" s="57"/>
      <c r="SI218" s="57"/>
      <c r="SJ218" s="57"/>
      <c r="SK218" s="57"/>
      <c r="SL218" s="57"/>
      <c r="SM218" s="57"/>
      <c r="SN218" s="57"/>
      <c r="SO218" s="57"/>
      <c r="SP218" s="57"/>
      <c r="SQ218" s="57"/>
      <c r="SR218" s="57"/>
      <c r="SS218" s="57"/>
      <c r="ST218" s="57"/>
      <c r="SU218" s="57"/>
      <c r="SV218" s="57"/>
      <c r="SW218" s="57"/>
      <c r="SX218" s="57"/>
      <c r="SY218" s="57"/>
      <c r="SZ218" s="57"/>
      <c r="TA218" s="57"/>
      <c r="TB218" s="57"/>
      <c r="TC218" s="57"/>
      <c r="TD218" s="57"/>
      <c r="TE218" s="57"/>
      <c r="TF218" s="57"/>
      <c r="TG218" s="57"/>
      <c r="TH218" s="57"/>
      <c r="TI218" s="57"/>
      <c r="TJ218" s="57"/>
      <c r="TK218" s="57"/>
      <c r="TL218" s="57"/>
      <c r="TM218" s="57"/>
      <c r="TN218" s="57"/>
      <c r="TO218" s="57"/>
      <c r="TP218" s="57"/>
      <c r="TQ218" s="57"/>
      <c r="TR218" s="57"/>
      <c r="TS218" s="57"/>
      <c r="TT218" s="57"/>
      <c r="TU218" s="57"/>
      <c r="TV218" s="57"/>
      <c r="TW218" s="57"/>
      <c r="TX218" s="57"/>
      <c r="TY218" s="57"/>
      <c r="TZ218" s="57"/>
      <c r="UA218" s="57"/>
      <c r="UB218" s="57"/>
      <c r="UC218" s="57"/>
      <c r="UD218" s="57"/>
      <c r="UE218" s="57"/>
      <c r="UF218" s="57"/>
      <c r="UG218" s="57"/>
      <c r="UH218" s="57"/>
      <c r="UI218" s="57"/>
      <c r="UJ218" s="57"/>
      <c r="UK218" s="57"/>
      <c r="UL218" s="57"/>
      <c r="UM218" s="57"/>
      <c r="UN218" s="57"/>
      <c r="UO218" s="57"/>
      <c r="UP218" s="57"/>
      <c r="UQ218" s="57"/>
      <c r="UR218" s="57"/>
      <c r="US218" s="57"/>
      <c r="UT218" s="57"/>
      <c r="UU218" s="57"/>
      <c r="UV218" s="57"/>
      <c r="UW218" s="57"/>
      <c r="UX218" s="57"/>
      <c r="UY218" s="57"/>
      <c r="UZ218" s="57"/>
      <c r="VA218" s="57"/>
      <c r="VB218" s="57"/>
      <c r="VC218" s="57"/>
      <c r="VD218" s="57"/>
      <c r="VE218" s="57"/>
      <c r="VF218" s="57"/>
      <c r="VG218" s="57"/>
      <c r="VH218" s="57"/>
      <c r="VI218" s="57"/>
      <c r="VJ218" s="57"/>
      <c r="VK218" s="57"/>
      <c r="VL218" s="57"/>
      <c r="VM218" s="57"/>
      <c r="VN218" s="57"/>
      <c r="VO218" s="57"/>
      <c r="VP218" s="57"/>
      <c r="VQ218" s="57"/>
      <c r="VR218" s="57"/>
      <c r="VS218" s="57"/>
      <c r="VT218" s="57"/>
      <c r="VU218" s="57"/>
      <c r="VV218" s="57"/>
      <c r="VW218" s="57"/>
      <c r="VX218" s="57"/>
      <c r="VY218" s="57"/>
      <c r="VZ218" s="57"/>
      <c r="WA218" s="57"/>
      <c r="WB218" s="57"/>
      <c r="WC218" s="57"/>
      <c r="WD218" s="57"/>
      <c r="WE218" s="57"/>
      <c r="WF218" s="57"/>
      <c r="WG218" s="57"/>
      <c r="WH218" s="57"/>
      <c r="WI218" s="57"/>
      <c r="WJ218" s="57"/>
      <c r="WK218" s="57"/>
      <c r="WL218" s="57"/>
      <c r="WM218" s="57"/>
      <c r="WN218" s="57"/>
      <c r="WO218" s="57"/>
      <c r="WP218" s="57"/>
      <c r="WQ218" s="57"/>
      <c r="WR218" s="57"/>
      <c r="WS218" s="57"/>
      <c r="WT218" s="57"/>
      <c r="WU218" s="57"/>
      <c r="WV218" s="57"/>
      <c r="WW218" s="57"/>
      <c r="WX218" s="57"/>
      <c r="WY218" s="57"/>
      <c r="WZ218" s="57"/>
      <c r="XA218" s="57"/>
      <c r="XB218" s="57"/>
      <c r="XC218" s="57"/>
      <c r="XD218" s="57"/>
      <c r="XE218" s="57"/>
      <c r="XF218" s="57"/>
      <c r="XG218" s="57"/>
      <c r="XH218" s="57"/>
      <c r="XI218" s="57"/>
      <c r="XJ218" s="57"/>
      <c r="XK218" s="57"/>
      <c r="XL218" s="57"/>
      <c r="XM218" s="57"/>
      <c r="XN218" s="57"/>
      <c r="XO218" s="57"/>
      <c r="XP218" s="57"/>
      <c r="XQ218" s="57"/>
      <c r="XR218" s="57"/>
      <c r="XS218" s="57"/>
      <c r="XT218" s="57"/>
      <c r="XU218" s="57"/>
      <c r="XV218" s="57"/>
      <c r="XW218" s="57"/>
      <c r="XX218" s="57"/>
      <c r="XY218" s="57"/>
      <c r="XZ218" s="57"/>
      <c r="YA218" s="57"/>
      <c r="YB218" s="57"/>
      <c r="YC218" s="57"/>
      <c r="YD218" s="57"/>
      <c r="YE218" s="57"/>
      <c r="YF218" s="57"/>
      <c r="YG218" s="57"/>
      <c r="YH218" s="57"/>
      <c r="YI218" s="57"/>
      <c r="YJ218" s="57"/>
      <c r="YK218" s="57"/>
      <c r="YL218" s="57"/>
      <c r="YM218" s="57"/>
      <c r="YN218" s="57"/>
      <c r="YO218" s="57"/>
      <c r="YP218" s="57"/>
      <c r="YQ218" s="57"/>
      <c r="YR218" s="57"/>
      <c r="YS218" s="57"/>
      <c r="YT218" s="57"/>
      <c r="YU218" s="57"/>
      <c r="YV218" s="57"/>
      <c r="YW218" s="57"/>
      <c r="YX218" s="57"/>
      <c r="YY218" s="57"/>
    </row>
    <row r="219" spans="3:675" ht="21" customHeight="1" x14ac:dyDescent="0.25">
      <c r="C219" s="57">
        <f t="shared" si="6"/>
        <v>217</v>
      </c>
      <c r="D219" s="57"/>
      <c r="E219" s="57"/>
      <c r="F219" s="57">
        <f t="shared" ca="1" si="7"/>
        <v>0</v>
      </c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  <c r="CS219" s="57"/>
      <c r="CT219" s="57"/>
      <c r="CU219" s="57"/>
      <c r="CV219" s="57"/>
      <c r="CW219" s="57"/>
      <c r="CX219" s="57"/>
      <c r="CY219" s="57"/>
      <c r="CZ219" s="57"/>
      <c r="DA219" s="57"/>
      <c r="DB219" s="57"/>
      <c r="DC219" s="57"/>
      <c r="DD219" s="57"/>
      <c r="DE219" s="57"/>
      <c r="DF219" s="57"/>
      <c r="DG219" s="57"/>
      <c r="DH219" s="57"/>
      <c r="DI219" s="57"/>
      <c r="DJ219" s="57"/>
      <c r="DK219" s="57"/>
      <c r="DL219" s="57"/>
      <c r="DM219" s="57"/>
      <c r="DN219" s="57"/>
      <c r="DO219" s="57"/>
      <c r="DP219" s="57"/>
      <c r="DQ219" s="57"/>
      <c r="DR219" s="57"/>
      <c r="DS219" s="57"/>
      <c r="DT219" s="57"/>
      <c r="DU219" s="57"/>
      <c r="DV219" s="57"/>
      <c r="DW219" s="57"/>
      <c r="DX219" s="57"/>
      <c r="DY219" s="57"/>
      <c r="DZ219" s="57"/>
      <c r="EA219" s="57"/>
      <c r="EB219" s="57"/>
      <c r="EC219" s="57"/>
      <c r="ED219" s="57"/>
      <c r="EE219" s="57"/>
      <c r="EF219" s="57"/>
      <c r="EG219" s="57"/>
      <c r="EH219" s="57"/>
      <c r="EI219" s="57"/>
      <c r="EJ219" s="57"/>
      <c r="EK219" s="57"/>
      <c r="EL219" s="57"/>
      <c r="EM219" s="57"/>
      <c r="EN219" s="57"/>
      <c r="EO219" s="57"/>
      <c r="EP219" s="57"/>
      <c r="EQ219" s="57"/>
      <c r="ER219" s="57"/>
      <c r="ES219" s="57"/>
      <c r="ET219" s="57"/>
      <c r="EU219" s="57"/>
      <c r="EV219" s="57"/>
      <c r="EW219" s="57"/>
      <c r="EX219" s="57"/>
      <c r="EY219" s="57"/>
      <c r="EZ219" s="57"/>
      <c r="FA219" s="57"/>
      <c r="FB219" s="57"/>
      <c r="FC219" s="57"/>
      <c r="FD219" s="57"/>
      <c r="FE219" s="57"/>
      <c r="FF219" s="57"/>
      <c r="FG219" s="57"/>
      <c r="FH219" s="57"/>
      <c r="FI219" s="57"/>
      <c r="FJ219" s="57"/>
      <c r="FK219" s="57"/>
      <c r="FL219" s="57"/>
      <c r="FM219" s="57"/>
      <c r="FN219" s="57"/>
      <c r="FO219" s="57"/>
      <c r="FP219" s="57"/>
      <c r="FQ219" s="57"/>
      <c r="FR219" s="57"/>
      <c r="FS219" s="57"/>
      <c r="FT219" s="57"/>
      <c r="FU219" s="57"/>
      <c r="FV219" s="57"/>
      <c r="FW219" s="57"/>
      <c r="FX219" s="57"/>
      <c r="FY219" s="57"/>
      <c r="FZ219" s="57"/>
      <c r="GA219" s="57"/>
      <c r="GB219" s="57"/>
      <c r="GC219" s="57"/>
      <c r="GD219" s="57"/>
      <c r="GE219" s="57"/>
      <c r="GF219" s="57"/>
      <c r="GG219" s="57"/>
      <c r="GH219" s="57"/>
      <c r="GI219" s="57"/>
      <c r="GJ219" s="57"/>
      <c r="GK219" s="57"/>
      <c r="GL219" s="57"/>
      <c r="GM219" s="57"/>
      <c r="GN219" s="57"/>
      <c r="GO219" s="57"/>
      <c r="GP219" s="57"/>
      <c r="GQ219" s="57"/>
      <c r="GR219" s="57"/>
      <c r="GS219" s="57"/>
      <c r="GT219" s="57"/>
      <c r="GU219" s="57"/>
      <c r="GV219" s="57"/>
      <c r="GW219" s="57"/>
      <c r="GX219" s="57"/>
      <c r="GY219" s="57"/>
      <c r="GZ219" s="57"/>
      <c r="HA219" s="57"/>
      <c r="HB219" s="57"/>
      <c r="HC219" s="57"/>
      <c r="HD219" s="57"/>
      <c r="HE219" s="57"/>
      <c r="HF219" s="57"/>
      <c r="HG219" s="57"/>
      <c r="HH219" s="57"/>
      <c r="HI219" s="57"/>
      <c r="HJ219" s="57"/>
      <c r="HK219" s="57"/>
      <c r="HL219" s="57"/>
      <c r="HM219" s="57"/>
      <c r="HN219" s="57"/>
      <c r="HO219" s="57"/>
      <c r="HP219" s="57"/>
      <c r="HQ219" s="57"/>
      <c r="HR219" s="57"/>
      <c r="HS219" s="57"/>
      <c r="HT219" s="57"/>
      <c r="HU219" s="57"/>
      <c r="HV219" s="57"/>
      <c r="HW219" s="57"/>
      <c r="HX219" s="57"/>
      <c r="HY219" s="57"/>
      <c r="HZ219" s="57"/>
      <c r="IA219" s="57"/>
      <c r="IB219" s="57"/>
      <c r="IC219" s="57"/>
      <c r="ID219" s="57"/>
      <c r="IE219" s="57"/>
      <c r="IF219" s="57"/>
      <c r="IG219" s="57"/>
      <c r="IH219" s="57"/>
      <c r="II219" s="57"/>
      <c r="IJ219" s="57"/>
      <c r="IK219" s="57"/>
      <c r="IL219" s="57"/>
      <c r="IM219" s="57"/>
      <c r="IN219" s="57"/>
      <c r="IO219" s="57"/>
      <c r="IP219" s="57"/>
      <c r="IQ219" s="57"/>
      <c r="IR219" s="57"/>
      <c r="IS219" s="57"/>
      <c r="IT219" s="57"/>
      <c r="IU219" s="57"/>
      <c r="IV219" s="57"/>
      <c r="IW219" s="57"/>
      <c r="IX219" s="57"/>
      <c r="IY219" s="57"/>
      <c r="IZ219" s="57"/>
      <c r="JA219" s="57"/>
      <c r="JB219" s="57"/>
      <c r="JC219" s="57"/>
      <c r="JD219" s="57"/>
      <c r="JE219" s="57"/>
      <c r="JF219" s="57"/>
      <c r="JG219" s="57"/>
      <c r="JH219" s="57"/>
      <c r="JI219" s="57"/>
      <c r="JJ219" s="57"/>
      <c r="JK219" s="57"/>
      <c r="JL219" s="57"/>
      <c r="JM219" s="57"/>
      <c r="JN219" s="57"/>
      <c r="JO219" s="57"/>
      <c r="JP219" s="57"/>
      <c r="JQ219" s="57"/>
      <c r="JR219" s="57"/>
      <c r="JS219" s="57"/>
      <c r="JT219" s="57"/>
      <c r="JU219" s="57"/>
      <c r="JV219" s="57"/>
      <c r="JW219" s="57"/>
      <c r="JX219" s="57"/>
      <c r="JY219" s="57"/>
      <c r="JZ219" s="57"/>
      <c r="KA219" s="57"/>
      <c r="KB219" s="57"/>
      <c r="KC219" s="57"/>
      <c r="KD219" s="57"/>
      <c r="KE219" s="57"/>
      <c r="KF219" s="57"/>
      <c r="KG219" s="57"/>
      <c r="KH219" s="57"/>
      <c r="KI219" s="57"/>
      <c r="KJ219" s="57"/>
      <c r="KK219" s="57"/>
      <c r="KL219" s="57"/>
      <c r="KM219" s="57"/>
      <c r="KN219" s="57"/>
      <c r="KO219" s="57"/>
      <c r="KP219" s="57"/>
      <c r="KQ219" s="57"/>
      <c r="KR219" s="57"/>
      <c r="KS219" s="57"/>
      <c r="KT219" s="57"/>
      <c r="KU219" s="57"/>
      <c r="KV219" s="57"/>
      <c r="KW219" s="57"/>
      <c r="KX219" s="57"/>
      <c r="KY219" s="57"/>
      <c r="KZ219" s="57"/>
      <c r="LA219" s="57"/>
      <c r="LB219" s="57"/>
      <c r="LC219" s="57"/>
      <c r="LD219" s="57"/>
      <c r="LE219" s="57"/>
      <c r="LF219" s="57"/>
      <c r="LG219" s="57"/>
      <c r="LH219" s="57"/>
      <c r="LI219" s="57"/>
      <c r="LJ219" s="57"/>
      <c r="LK219" s="57"/>
      <c r="LL219" s="57"/>
      <c r="LM219" s="57"/>
      <c r="LN219" s="57"/>
      <c r="LO219" s="57"/>
      <c r="LP219" s="57"/>
      <c r="LQ219" s="57"/>
      <c r="LR219" s="57"/>
      <c r="LS219" s="57"/>
      <c r="LT219" s="57"/>
      <c r="LU219" s="57"/>
      <c r="LV219" s="57"/>
      <c r="LW219" s="57"/>
      <c r="LX219" s="57"/>
      <c r="LY219" s="57"/>
      <c r="LZ219" s="57"/>
      <c r="MA219" s="57"/>
      <c r="MB219" s="57"/>
      <c r="MC219" s="57"/>
      <c r="MD219" s="57"/>
      <c r="ME219" s="57"/>
      <c r="MF219" s="57"/>
      <c r="MG219" s="57"/>
      <c r="MH219" s="57"/>
      <c r="MI219" s="57"/>
      <c r="MJ219" s="57"/>
      <c r="MK219" s="57"/>
      <c r="ML219" s="57"/>
      <c r="MM219" s="57"/>
      <c r="MN219" s="57"/>
      <c r="MO219" s="57"/>
      <c r="MP219" s="57"/>
      <c r="MQ219" s="57"/>
      <c r="MR219" s="57"/>
      <c r="MS219" s="57"/>
      <c r="MT219" s="57"/>
      <c r="MU219" s="57"/>
      <c r="MV219" s="57"/>
      <c r="MW219" s="57"/>
      <c r="MX219" s="57"/>
      <c r="MY219" s="57"/>
      <c r="MZ219" s="57"/>
      <c r="NA219" s="57"/>
      <c r="NB219" s="57"/>
      <c r="NC219" s="57"/>
      <c r="ND219" s="57"/>
      <c r="NE219" s="57"/>
      <c r="NF219" s="57"/>
      <c r="NG219" s="57"/>
      <c r="NH219" s="57"/>
      <c r="NI219" s="57"/>
      <c r="NJ219" s="57"/>
      <c r="NK219" s="57"/>
      <c r="NL219" s="57"/>
      <c r="NM219" s="57"/>
      <c r="NN219" s="57"/>
      <c r="NO219" s="57"/>
      <c r="NP219" s="57"/>
      <c r="NQ219" s="57"/>
      <c r="NR219" s="57"/>
      <c r="NS219" s="57"/>
      <c r="NT219" s="57"/>
      <c r="NU219" s="57"/>
      <c r="NV219" s="57"/>
      <c r="NW219" s="57"/>
      <c r="NX219" s="57"/>
      <c r="NY219" s="57"/>
      <c r="NZ219" s="57"/>
      <c r="OA219" s="57"/>
      <c r="OB219" s="57"/>
      <c r="OC219" s="57"/>
      <c r="OD219" s="57"/>
      <c r="OE219" s="57"/>
      <c r="OF219" s="57"/>
      <c r="OG219" s="57"/>
      <c r="OH219" s="57"/>
      <c r="OI219" s="57"/>
      <c r="OJ219" s="57"/>
      <c r="OK219" s="57"/>
      <c r="OL219" s="57"/>
      <c r="OM219" s="57"/>
      <c r="ON219" s="57"/>
      <c r="OO219" s="57"/>
      <c r="OP219" s="57"/>
      <c r="OQ219" s="57"/>
      <c r="OR219" s="57"/>
      <c r="OS219" s="57"/>
      <c r="OT219" s="57"/>
      <c r="OU219" s="57"/>
      <c r="OV219" s="57"/>
      <c r="OW219" s="57"/>
      <c r="OX219" s="57"/>
      <c r="OY219" s="57"/>
      <c r="OZ219" s="57"/>
      <c r="PA219" s="57"/>
      <c r="PB219" s="57"/>
      <c r="PC219" s="57"/>
      <c r="PD219" s="57"/>
      <c r="PE219" s="57"/>
      <c r="PF219" s="57"/>
      <c r="PG219" s="57"/>
      <c r="PH219" s="57"/>
      <c r="PI219" s="57"/>
      <c r="PJ219" s="57"/>
      <c r="PK219" s="57"/>
      <c r="PL219" s="57"/>
      <c r="PM219" s="57"/>
      <c r="PN219" s="57"/>
      <c r="PO219" s="57"/>
      <c r="PP219" s="57"/>
      <c r="PQ219" s="57"/>
      <c r="PR219" s="57"/>
      <c r="PS219" s="57"/>
      <c r="PT219" s="57"/>
      <c r="PU219" s="57"/>
      <c r="PV219" s="57"/>
      <c r="PW219" s="57"/>
      <c r="PX219" s="57"/>
      <c r="PY219" s="57"/>
      <c r="PZ219" s="57"/>
      <c r="QA219" s="57"/>
      <c r="QB219" s="57"/>
      <c r="QC219" s="57"/>
      <c r="QD219" s="57"/>
      <c r="QE219" s="57"/>
      <c r="QF219" s="57"/>
      <c r="QG219" s="57"/>
      <c r="QH219" s="57"/>
      <c r="QI219" s="57"/>
      <c r="QJ219" s="57"/>
      <c r="QK219" s="57"/>
      <c r="QL219" s="57"/>
      <c r="QM219" s="57"/>
      <c r="QN219" s="57"/>
      <c r="QO219" s="57"/>
      <c r="QP219" s="57"/>
      <c r="QQ219" s="57"/>
      <c r="QR219" s="57"/>
      <c r="QS219" s="57"/>
      <c r="QT219" s="57"/>
      <c r="QU219" s="57"/>
      <c r="QV219" s="57"/>
      <c r="QW219" s="57"/>
      <c r="QX219" s="57"/>
      <c r="QY219" s="57"/>
      <c r="QZ219" s="57"/>
      <c r="RA219" s="57"/>
      <c r="RB219" s="57"/>
      <c r="RC219" s="57"/>
      <c r="RD219" s="57"/>
      <c r="RE219" s="57"/>
      <c r="RF219" s="57"/>
      <c r="RG219" s="57"/>
      <c r="RH219" s="57"/>
      <c r="RI219" s="57"/>
      <c r="RJ219" s="57"/>
      <c r="RK219" s="57"/>
      <c r="RL219" s="57"/>
      <c r="RM219" s="57"/>
      <c r="RN219" s="57"/>
      <c r="RO219" s="57"/>
      <c r="RP219" s="57"/>
      <c r="RQ219" s="57"/>
      <c r="RR219" s="57"/>
      <c r="RS219" s="57"/>
      <c r="RT219" s="57"/>
      <c r="RU219" s="57"/>
      <c r="RV219" s="57"/>
      <c r="RW219" s="57"/>
      <c r="RX219" s="57"/>
      <c r="RY219" s="57"/>
      <c r="RZ219" s="57"/>
      <c r="SA219" s="57"/>
      <c r="SB219" s="57"/>
      <c r="SC219" s="57"/>
      <c r="SD219" s="57"/>
      <c r="SE219" s="57"/>
      <c r="SF219" s="57"/>
      <c r="SG219" s="57"/>
      <c r="SH219" s="57"/>
      <c r="SI219" s="57"/>
      <c r="SJ219" s="57"/>
      <c r="SK219" s="57"/>
      <c r="SL219" s="57"/>
      <c r="SM219" s="57"/>
      <c r="SN219" s="57"/>
      <c r="SO219" s="57"/>
      <c r="SP219" s="57"/>
      <c r="SQ219" s="57"/>
      <c r="SR219" s="57"/>
      <c r="SS219" s="57"/>
      <c r="ST219" s="57"/>
      <c r="SU219" s="57"/>
      <c r="SV219" s="57"/>
      <c r="SW219" s="57"/>
      <c r="SX219" s="57"/>
      <c r="SY219" s="57"/>
      <c r="SZ219" s="57"/>
      <c r="TA219" s="57"/>
      <c r="TB219" s="57"/>
      <c r="TC219" s="57"/>
      <c r="TD219" s="57"/>
      <c r="TE219" s="57"/>
      <c r="TF219" s="57"/>
      <c r="TG219" s="57"/>
      <c r="TH219" s="57"/>
      <c r="TI219" s="57"/>
      <c r="TJ219" s="57"/>
      <c r="TK219" s="57"/>
      <c r="TL219" s="57"/>
      <c r="TM219" s="57"/>
      <c r="TN219" s="57"/>
      <c r="TO219" s="57"/>
      <c r="TP219" s="57"/>
      <c r="TQ219" s="57"/>
      <c r="TR219" s="57"/>
      <c r="TS219" s="57"/>
      <c r="TT219" s="57"/>
      <c r="TU219" s="57"/>
      <c r="TV219" s="57"/>
      <c r="TW219" s="57"/>
      <c r="TX219" s="57"/>
      <c r="TY219" s="57"/>
      <c r="TZ219" s="57"/>
      <c r="UA219" s="57"/>
      <c r="UB219" s="57"/>
      <c r="UC219" s="57"/>
      <c r="UD219" s="57"/>
      <c r="UE219" s="57"/>
      <c r="UF219" s="57"/>
      <c r="UG219" s="57"/>
      <c r="UH219" s="57"/>
      <c r="UI219" s="57"/>
      <c r="UJ219" s="57"/>
      <c r="UK219" s="57"/>
      <c r="UL219" s="57"/>
      <c r="UM219" s="57"/>
      <c r="UN219" s="57"/>
      <c r="UO219" s="57"/>
      <c r="UP219" s="57"/>
      <c r="UQ219" s="57"/>
      <c r="UR219" s="57"/>
      <c r="US219" s="57"/>
      <c r="UT219" s="57"/>
      <c r="UU219" s="57"/>
      <c r="UV219" s="57"/>
      <c r="UW219" s="57"/>
      <c r="UX219" s="57"/>
      <c r="UY219" s="57"/>
      <c r="UZ219" s="57"/>
      <c r="VA219" s="57"/>
      <c r="VB219" s="57"/>
      <c r="VC219" s="57"/>
      <c r="VD219" s="57"/>
      <c r="VE219" s="57"/>
      <c r="VF219" s="57"/>
      <c r="VG219" s="57"/>
      <c r="VH219" s="57"/>
      <c r="VI219" s="57"/>
      <c r="VJ219" s="57"/>
      <c r="VK219" s="57"/>
      <c r="VL219" s="57"/>
      <c r="VM219" s="57"/>
      <c r="VN219" s="57"/>
      <c r="VO219" s="57"/>
      <c r="VP219" s="57"/>
      <c r="VQ219" s="57"/>
      <c r="VR219" s="57"/>
      <c r="VS219" s="57"/>
      <c r="VT219" s="57"/>
      <c r="VU219" s="57"/>
      <c r="VV219" s="57"/>
      <c r="VW219" s="57"/>
      <c r="VX219" s="57"/>
      <c r="VY219" s="57"/>
      <c r="VZ219" s="57"/>
      <c r="WA219" s="57"/>
      <c r="WB219" s="57"/>
      <c r="WC219" s="57"/>
      <c r="WD219" s="57"/>
      <c r="WE219" s="57"/>
      <c r="WF219" s="57"/>
      <c r="WG219" s="57"/>
      <c r="WH219" s="57"/>
      <c r="WI219" s="57"/>
      <c r="WJ219" s="57"/>
      <c r="WK219" s="57"/>
      <c r="WL219" s="57"/>
      <c r="WM219" s="57"/>
      <c r="WN219" s="57"/>
      <c r="WO219" s="57"/>
      <c r="WP219" s="57"/>
      <c r="WQ219" s="57"/>
      <c r="WR219" s="57"/>
      <c r="WS219" s="57"/>
      <c r="WT219" s="57"/>
      <c r="WU219" s="57"/>
      <c r="WV219" s="57"/>
      <c r="WW219" s="57"/>
      <c r="WX219" s="57"/>
      <c r="WY219" s="57"/>
      <c r="WZ219" s="57"/>
      <c r="XA219" s="57"/>
      <c r="XB219" s="57"/>
      <c r="XC219" s="57"/>
      <c r="XD219" s="57"/>
      <c r="XE219" s="57"/>
      <c r="XF219" s="57"/>
      <c r="XG219" s="57"/>
      <c r="XH219" s="57"/>
      <c r="XI219" s="57"/>
      <c r="XJ219" s="57"/>
      <c r="XK219" s="57"/>
      <c r="XL219" s="57"/>
      <c r="XM219" s="57"/>
      <c r="XN219" s="57"/>
      <c r="XO219" s="57"/>
      <c r="XP219" s="57"/>
      <c r="XQ219" s="57"/>
      <c r="XR219" s="57"/>
      <c r="XS219" s="57"/>
      <c r="XT219" s="57"/>
      <c r="XU219" s="57"/>
      <c r="XV219" s="57"/>
      <c r="XW219" s="57"/>
      <c r="XX219" s="57"/>
      <c r="XY219" s="57"/>
      <c r="XZ219" s="57"/>
      <c r="YA219" s="57"/>
      <c r="YB219" s="57"/>
      <c r="YC219" s="57"/>
      <c r="YD219" s="57"/>
      <c r="YE219" s="57"/>
      <c r="YF219" s="57"/>
      <c r="YG219" s="57"/>
      <c r="YH219" s="57"/>
      <c r="YI219" s="57"/>
      <c r="YJ219" s="57"/>
      <c r="YK219" s="57"/>
      <c r="YL219" s="57"/>
      <c r="YM219" s="57"/>
      <c r="YN219" s="57"/>
      <c r="YO219" s="57"/>
      <c r="YP219" s="57"/>
      <c r="YQ219" s="57"/>
      <c r="YR219" s="57"/>
      <c r="YS219" s="57"/>
      <c r="YT219" s="57"/>
      <c r="YU219" s="57"/>
      <c r="YV219" s="57"/>
      <c r="YW219" s="57"/>
      <c r="YX219" s="57"/>
      <c r="YY219" s="57"/>
    </row>
    <row r="220" spans="3:675" ht="21.75" customHeight="1" x14ac:dyDescent="0.25">
      <c r="C220" s="57">
        <f t="shared" si="6"/>
        <v>218</v>
      </c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  <c r="DF220" s="57"/>
      <c r="DG220" s="57"/>
      <c r="DH220" s="57"/>
      <c r="DI220" s="57"/>
      <c r="DJ220" s="57"/>
      <c r="DK220" s="57"/>
      <c r="DL220" s="57"/>
      <c r="DM220" s="57"/>
      <c r="DN220" s="57"/>
      <c r="DO220" s="57"/>
      <c r="DP220" s="57"/>
      <c r="DQ220" s="57"/>
      <c r="DR220" s="57"/>
      <c r="DS220" s="57"/>
      <c r="DT220" s="57"/>
      <c r="DU220" s="57"/>
      <c r="DV220" s="57"/>
      <c r="DW220" s="57"/>
      <c r="DX220" s="57"/>
      <c r="DY220" s="57"/>
      <c r="DZ220" s="57"/>
      <c r="EA220" s="57"/>
      <c r="EB220" s="57"/>
      <c r="EC220" s="57"/>
      <c r="ED220" s="57"/>
      <c r="EE220" s="57"/>
      <c r="EF220" s="57"/>
      <c r="EG220" s="57"/>
      <c r="EH220" s="57"/>
      <c r="EI220" s="57"/>
      <c r="EJ220" s="57"/>
      <c r="EK220" s="57"/>
      <c r="EL220" s="57"/>
      <c r="EM220" s="57"/>
      <c r="EN220" s="57"/>
      <c r="EO220" s="57"/>
      <c r="EP220" s="57"/>
      <c r="EQ220" s="57"/>
      <c r="ER220" s="57"/>
      <c r="ES220" s="57"/>
      <c r="ET220" s="57"/>
      <c r="EU220" s="57"/>
      <c r="EV220" s="57"/>
      <c r="EW220" s="57"/>
      <c r="EX220" s="57"/>
      <c r="EY220" s="57"/>
      <c r="EZ220" s="57"/>
      <c r="FA220" s="57"/>
      <c r="FB220" s="57"/>
      <c r="FC220" s="57"/>
      <c r="FD220" s="57"/>
      <c r="FE220" s="57"/>
      <c r="FF220" s="57"/>
      <c r="FG220" s="57"/>
      <c r="FH220" s="57"/>
      <c r="FI220" s="57"/>
      <c r="FJ220" s="57"/>
      <c r="FK220" s="57"/>
      <c r="FL220" s="57"/>
      <c r="FM220" s="57"/>
      <c r="FN220" s="57"/>
      <c r="FO220" s="57"/>
      <c r="FP220" s="57"/>
      <c r="FQ220" s="57"/>
      <c r="FR220" s="57"/>
      <c r="FS220" s="57"/>
      <c r="FT220" s="57"/>
      <c r="FU220" s="57"/>
      <c r="FV220" s="57"/>
      <c r="FW220" s="57"/>
      <c r="FX220" s="57"/>
      <c r="FY220" s="57"/>
      <c r="FZ220" s="57"/>
      <c r="GA220" s="57"/>
      <c r="GB220" s="57"/>
      <c r="GC220" s="57"/>
      <c r="GD220" s="57"/>
      <c r="GE220" s="57"/>
      <c r="GF220" s="57"/>
      <c r="GG220" s="57"/>
      <c r="GH220" s="57"/>
      <c r="GI220" s="57"/>
      <c r="GJ220" s="57"/>
      <c r="GK220" s="57"/>
      <c r="GL220" s="57"/>
      <c r="GM220" s="57"/>
      <c r="GN220" s="57"/>
      <c r="GO220" s="57"/>
      <c r="GP220" s="57"/>
      <c r="GQ220" s="57"/>
      <c r="GR220" s="57"/>
      <c r="GS220" s="57"/>
      <c r="GT220" s="57"/>
      <c r="GU220" s="57"/>
      <c r="GV220" s="57"/>
      <c r="GW220" s="57"/>
      <c r="GX220" s="57"/>
      <c r="GY220" s="57"/>
      <c r="GZ220" s="57"/>
      <c r="HA220" s="57"/>
      <c r="HB220" s="57"/>
      <c r="HC220" s="57"/>
      <c r="HD220" s="57"/>
      <c r="HE220" s="57"/>
      <c r="HF220" s="57"/>
      <c r="HG220" s="57"/>
      <c r="HH220" s="57"/>
      <c r="HI220" s="57"/>
      <c r="HJ220" s="57"/>
      <c r="HK220" s="57"/>
      <c r="HL220" s="57"/>
      <c r="HM220" s="57"/>
      <c r="HN220" s="57"/>
      <c r="HO220" s="57"/>
      <c r="HP220" s="57"/>
      <c r="HQ220" s="57"/>
      <c r="HR220" s="57"/>
      <c r="HS220" s="57"/>
      <c r="HT220" s="57"/>
      <c r="HU220" s="57"/>
      <c r="HV220" s="57"/>
      <c r="HW220" s="57"/>
      <c r="HX220" s="57"/>
      <c r="HY220" s="57"/>
      <c r="HZ220" s="57"/>
      <c r="IA220" s="57"/>
      <c r="IB220" s="57"/>
      <c r="IC220" s="57"/>
      <c r="ID220" s="57"/>
      <c r="IE220" s="57"/>
      <c r="IF220" s="57"/>
      <c r="IG220" s="57"/>
      <c r="IH220" s="57"/>
      <c r="II220" s="57"/>
      <c r="IJ220" s="57"/>
      <c r="IK220" s="57"/>
      <c r="IL220" s="57"/>
      <c r="IM220" s="57"/>
      <c r="IN220" s="57"/>
      <c r="IO220" s="57"/>
      <c r="IP220" s="57"/>
      <c r="IQ220" s="57"/>
      <c r="IR220" s="57"/>
      <c r="IS220" s="57"/>
      <c r="IT220" s="57"/>
      <c r="IU220" s="57"/>
      <c r="IV220" s="57"/>
      <c r="IW220" s="57"/>
      <c r="IX220" s="57"/>
      <c r="IY220" s="57"/>
      <c r="IZ220" s="57"/>
      <c r="JA220" s="57"/>
      <c r="JB220" s="57"/>
      <c r="JC220" s="57"/>
      <c r="JD220" s="57"/>
      <c r="JE220" s="57"/>
      <c r="JF220" s="57"/>
      <c r="JG220" s="57"/>
      <c r="JH220" s="57"/>
      <c r="JI220" s="57"/>
      <c r="JJ220" s="57"/>
      <c r="JK220" s="57"/>
      <c r="JL220" s="57"/>
      <c r="JM220" s="57"/>
      <c r="JN220" s="57"/>
      <c r="JO220" s="57"/>
      <c r="JP220" s="57"/>
      <c r="JQ220" s="57"/>
      <c r="JR220" s="57"/>
      <c r="JS220" s="57"/>
      <c r="JT220" s="57"/>
      <c r="JU220" s="57"/>
      <c r="JV220" s="57"/>
      <c r="JW220" s="57"/>
      <c r="JX220" s="57"/>
      <c r="JY220" s="57"/>
      <c r="JZ220" s="57"/>
      <c r="KA220" s="57"/>
      <c r="KB220" s="57"/>
      <c r="KC220" s="57"/>
      <c r="KD220" s="57"/>
      <c r="KE220" s="57"/>
      <c r="KF220" s="57"/>
      <c r="KG220" s="57"/>
      <c r="KH220" s="57"/>
      <c r="KI220" s="57"/>
      <c r="KJ220" s="57"/>
      <c r="KK220" s="57"/>
      <c r="KL220" s="57"/>
      <c r="KM220" s="57"/>
      <c r="KN220" s="57"/>
      <c r="KO220" s="57"/>
      <c r="KP220" s="57"/>
      <c r="KQ220" s="57"/>
      <c r="KR220" s="57"/>
      <c r="KS220" s="57"/>
      <c r="KT220" s="57"/>
      <c r="KU220" s="57"/>
      <c r="KV220" s="57"/>
      <c r="KW220" s="57"/>
      <c r="KX220" s="57"/>
      <c r="KY220" s="57"/>
      <c r="KZ220" s="57"/>
      <c r="LA220" s="57"/>
      <c r="LB220" s="57"/>
      <c r="LC220" s="57"/>
      <c r="LD220" s="57"/>
      <c r="LE220" s="57"/>
      <c r="LF220" s="57"/>
      <c r="LG220" s="57"/>
      <c r="LH220" s="57"/>
      <c r="LI220" s="57"/>
      <c r="LJ220" s="57"/>
      <c r="LK220" s="57"/>
      <c r="LL220" s="57"/>
      <c r="LM220" s="57"/>
      <c r="LN220" s="57"/>
      <c r="LO220" s="57"/>
      <c r="LP220" s="57"/>
      <c r="LQ220" s="57"/>
      <c r="LR220" s="57"/>
      <c r="LS220" s="57"/>
      <c r="LT220" s="57"/>
      <c r="LU220" s="57"/>
      <c r="LV220" s="57"/>
      <c r="LW220" s="57"/>
      <c r="LX220" s="57"/>
      <c r="LY220" s="57"/>
      <c r="LZ220" s="57"/>
      <c r="MA220" s="57"/>
      <c r="MB220" s="57"/>
      <c r="MC220" s="57"/>
      <c r="MD220" s="57"/>
      <c r="ME220" s="57"/>
      <c r="MF220" s="57"/>
      <c r="MG220" s="57"/>
      <c r="MH220" s="57"/>
      <c r="MI220" s="57"/>
      <c r="MJ220" s="57"/>
      <c r="MK220" s="57"/>
      <c r="ML220" s="57"/>
      <c r="MM220" s="57"/>
      <c r="MN220" s="57"/>
      <c r="MO220" s="57"/>
      <c r="MP220" s="57"/>
      <c r="MQ220" s="57"/>
      <c r="MR220" s="57"/>
      <c r="MS220" s="57"/>
      <c r="MT220" s="57"/>
      <c r="MU220" s="57"/>
      <c r="MV220" s="57"/>
      <c r="MW220" s="57"/>
      <c r="MX220" s="57"/>
      <c r="MY220" s="57"/>
      <c r="MZ220" s="57"/>
      <c r="NA220" s="57"/>
      <c r="NB220" s="57"/>
      <c r="NC220" s="57"/>
      <c r="ND220" s="57"/>
      <c r="NE220" s="57"/>
      <c r="NF220" s="57"/>
      <c r="NG220" s="57"/>
      <c r="NH220" s="57"/>
      <c r="NI220" s="57"/>
      <c r="NJ220" s="57"/>
      <c r="NK220" s="57"/>
      <c r="NL220" s="57"/>
      <c r="NM220" s="57"/>
      <c r="NN220" s="57"/>
      <c r="NO220" s="57"/>
      <c r="NP220" s="57"/>
      <c r="NQ220" s="57"/>
      <c r="NR220" s="57"/>
      <c r="NS220" s="57"/>
      <c r="NT220" s="57"/>
      <c r="NU220" s="57"/>
      <c r="NV220" s="57"/>
      <c r="NW220" s="57"/>
      <c r="NX220" s="57"/>
      <c r="NY220" s="57"/>
      <c r="NZ220" s="57"/>
      <c r="OA220" s="57"/>
      <c r="OB220" s="57"/>
      <c r="OC220" s="57"/>
      <c r="OD220" s="57"/>
      <c r="OE220" s="57"/>
      <c r="OF220" s="57"/>
      <c r="OG220" s="57"/>
      <c r="OH220" s="57"/>
      <c r="OI220" s="57"/>
      <c r="OJ220" s="57"/>
      <c r="OK220" s="57"/>
      <c r="OL220" s="57"/>
      <c r="OM220" s="57"/>
      <c r="ON220" s="57"/>
      <c r="OO220" s="57"/>
      <c r="OP220" s="57"/>
      <c r="OQ220" s="57"/>
      <c r="OR220" s="57"/>
      <c r="OS220" s="57"/>
      <c r="OT220" s="57"/>
      <c r="OU220" s="57"/>
      <c r="OV220" s="57"/>
      <c r="OW220" s="57"/>
      <c r="OX220" s="57"/>
      <c r="OY220" s="57"/>
      <c r="OZ220" s="57"/>
      <c r="PA220" s="57"/>
      <c r="PB220" s="57"/>
      <c r="PC220" s="57"/>
      <c r="PD220" s="57"/>
      <c r="PE220" s="57"/>
      <c r="PF220" s="57"/>
      <c r="PG220" s="57"/>
      <c r="PH220" s="57"/>
      <c r="PI220" s="57"/>
      <c r="PJ220" s="57"/>
      <c r="PK220" s="57"/>
      <c r="PL220" s="57"/>
      <c r="PM220" s="57"/>
      <c r="PN220" s="57"/>
      <c r="PO220" s="57"/>
      <c r="PP220" s="57"/>
      <c r="PQ220" s="57"/>
      <c r="PR220" s="57"/>
      <c r="PS220" s="57"/>
      <c r="PT220" s="57"/>
      <c r="PU220" s="57"/>
      <c r="PV220" s="57"/>
      <c r="PW220" s="57"/>
      <c r="PX220" s="57"/>
      <c r="PY220" s="57"/>
      <c r="PZ220" s="57"/>
      <c r="QA220" s="57"/>
      <c r="QB220" s="57"/>
      <c r="QC220" s="57"/>
      <c r="QD220" s="57"/>
      <c r="QE220" s="57"/>
      <c r="QF220" s="57"/>
      <c r="QG220" s="57"/>
      <c r="QH220" s="57"/>
      <c r="QI220" s="57"/>
      <c r="QJ220" s="57"/>
      <c r="QK220" s="57"/>
      <c r="QL220" s="57"/>
      <c r="QM220" s="57"/>
      <c r="QN220" s="57"/>
      <c r="QO220" s="57"/>
      <c r="QP220" s="57"/>
      <c r="QQ220" s="57"/>
      <c r="QR220" s="57"/>
      <c r="QS220" s="57"/>
      <c r="QT220" s="57"/>
      <c r="QU220" s="57"/>
      <c r="QV220" s="57"/>
      <c r="QW220" s="57"/>
      <c r="QX220" s="57"/>
      <c r="QY220" s="57"/>
      <c r="QZ220" s="57"/>
      <c r="RA220" s="57"/>
      <c r="RB220" s="57"/>
      <c r="RC220" s="57"/>
      <c r="RD220" s="57"/>
      <c r="RE220" s="57"/>
      <c r="RF220" s="57"/>
      <c r="RG220" s="57"/>
      <c r="RH220" s="57"/>
      <c r="RI220" s="57"/>
      <c r="RJ220" s="57"/>
      <c r="RK220" s="57"/>
      <c r="RL220" s="57"/>
      <c r="RM220" s="57"/>
      <c r="RN220" s="57"/>
      <c r="RO220" s="57"/>
      <c r="RP220" s="57"/>
      <c r="RQ220" s="57"/>
      <c r="RR220" s="57"/>
      <c r="RS220" s="57"/>
      <c r="RT220" s="57"/>
      <c r="RU220" s="57"/>
      <c r="RV220" s="57"/>
      <c r="RW220" s="57"/>
      <c r="RX220" s="57"/>
      <c r="RY220" s="57"/>
      <c r="RZ220" s="57"/>
      <c r="SA220" s="57"/>
      <c r="SB220" s="57"/>
      <c r="SC220" s="57"/>
      <c r="SD220" s="57"/>
      <c r="SE220" s="57"/>
      <c r="SF220" s="57"/>
      <c r="SG220" s="57"/>
      <c r="SH220" s="57"/>
      <c r="SI220" s="57"/>
      <c r="SJ220" s="57"/>
      <c r="SK220" s="57"/>
      <c r="SL220" s="57"/>
      <c r="SM220" s="57"/>
      <c r="SN220" s="57"/>
      <c r="SO220" s="57"/>
      <c r="SP220" s="57"/>
      <c r="SQ220" s="57"/>
      <c r="SR220" s="57"/>
      <c r="SS220" s="57"/>
      <c r="ST220" s="57"/>
      <c r="SU220" s="57"/>
      <c r="SV220" s="57"/>
      <c r="SW220" s="57"/>
      <c r="SX220" s="57"/>
      <c r="SY220" s="57"/>
      <c r="SZ220" s="57"/>
      <c r="TA220" s="57"/>
      <c r="TB220" s="57"/>
      <c r="TC220" s="57"/>
      <c r="TD220" s="57"/>
      <c r="TE220" s="57"/>
      <c r="TF220" s="57"/>
      <c r="TG220" s="57"/>
      <c r="TH220" s="57"/>
      <c r="TI220" s="57"/>
      <c r="TJ220" s="57"/>
      <c r="TK220" s="57"/>
      <c r="TL220" s="57"/>
      <c r="TM220" s="57"/>
      <c r="TN220" s="57"/>
      <c r="TO220" s="57"/>
      <c r="TP220" s="57"/>
      <c r="TQ220" s="57"/>
      <c r="TR220" s="57"/>
      <c r="TS220" s="57"/>
      <c r="TT220" s="57"/>
      <c r="TU220" s="57"/>
      <c r="TV220" s="57"/>
      <c r="TW220" s="57"/>
      <c r="TX220" s="57"/>
      <c r="TY220" s="57"/>
      <c r="TZ220" s="57"/>
      <c r="UA220" s="57"/>
      <c r="UB220" s="57"/>
      <c r="UC220" s="57"/>
      <c r="UD220" s="57"/>
      <c r="UE220" s="57"/>
      <c r="UF220" s="57"/>
      <c r="UG220" s="57"/>
      <c r="UH220" s="57"/>
      <c r="UI220" s="57"/>
      <c r="UJ220" s="57"/>
      <c r="UK220" s="57"/>
      <c r="UL220" s="57"/>
      <c r="UM220" s="57"/>
      <c r="UN220" s="57"/>
      <c r="UO220" s="57"/>
      <c r="UP220" s="57"/>
      <c r="UQ220" s="57"/>
      <c r="UR220" s="57"/>
      <c r="US220" s="57"/>
      <c r="UT220" s="57"/>
      <c r="UU220" s="57"/>
      <c r="UV220" s="57"/>
      <c r="UW220" s="57"/>
      <c r="UX220" s="57"/>
      <c r="UY220" s="57"/>
      <c r="UZ220" s="57"/>
      <c r="VA220" s="57"/>
      <c r="VB220" s="57"/>
      <c r="VC220" s="57"/>
      <c r="VD220" s="57"/>
      <c r="VE220" s="57"/>
      <c r="VF220" s="57"/>
      <c r="VG220" s="57"/>
      <c r="VH220" s="57"/>
      <c r="VI220" s="57"/>
      <c r="VJ220" s="57"/>
      <c r="VK220" s="57"/>
      <c r="VL220" s="57"/>
      <c r="VM220" s="57"/>
      <c r="VN220" s="57"/>
      <c r="VO220" s="57"/>
      <c r="VP220" s="57"/>
      <c r="VQ220" s="57"/>
      <c r="VR220" s="57"/>
      <c r="VS220" s="57"/>
      <c r="VT220" s="57"/>
      <c r="VU220" s="57"/>
      <c r="VV220" s="57"/>
      <c r="VW220" s="57"/>
      <c r="VX220" s="57"/>
      <c r="VY220" s="57"/>
      <c r="VZ220" s="57"/>
      <c r="WA220" s="57"/>
      <c r="WB220" s="57"/>
      <c r="WC220" s="57"/>
      <c r="WD220" s="57"/>
      <c r="WE220" s="57"/>
      <c r="WF220" s="57"/>
      <c r="WG220" s="57"/>
      <c r="WH220" s="57"/>
      <c r="WI220" s="57"/>
      <c r="WJ220" s="57"/>
      <c r="WK220" s="57"/>
      <c r="WL220" s="57"/>
      <c r="WM220" s="57"/>
      <c r="WN220" s="57"/>
      <c r="WO220" s="57"/>
      <c r="WP220" s="57"/>
      <c r="WQ220" s="57"/>
      <c r="WR220" s="57"/>
      <c r="WS220" s="57"/>
      <c r="WT220" s="57"/>
      <c r="WU220" s="57"/>
      <c r="WV220" s="57"/>
      <c r="WW220" s="57"/>
      <c r="WX220" s="57"/>
      <c r="WY220" s="57"/>
      <c r="WZ220" s="57"/>
      <c r="XA220" s="57"/>
      <c r="XB220" s="57"/>
      <c r="XC220" s="57"/>
      <c r="XD220" s="57"/>
      <c r="XE220" s="57"/>
      <c r="XF220" s="57"/>
      <c r="XG220" s="57"/>
      <c r="XH220" s="57"/>
      <c r="XI220" s="57"/>
      <c r="XJ220" s="57"/>
      <c r="XK220" s="57"/>
      <c r="XL220" s="57"/>
      <c r="XM220" s="57"/>
      <c r="XN220" s="57"/>
      <c r="XO220" s="57"/>
      <c r="XP220" s="57"/>
      <c r="XQ220" s="57"/>
      <c r="XR220" s="57"/>
      <c r="XS220" s="57"/>
      <c r="XT220" s="57"/>
      <c r="XU220" s="57"/>
      <c r="XV220" s="57"/>
      <c r="XW220" s="57"/>
      <c r="XX220" s="57"/>
      <c r="XY220" s="57"/>
      <c r="XZ220" s="57"/>
      <c r="YA220" s="57"/>
      <c r="YB220" s="57"/>
      <c r="YC220" s="57"/>
      <c r="YD220" s="57"/>
      <c r="YE220" s="57"/>
      <c r="YF220" s="57"/>
      <c r="YG220" s="57"/>
      <c r="YH220" s="57"/>
      <c r="YI220" s="57"/>
      <c r="YJ220" s="57"/>
      <c r="YK220" s="57"/>
      <c r="YL220" s="57"/>
      <c r="YM220" s="57"/>
      <c r="YN220" s="57"/>
      <c r="YO220" s="57"/>
      <c r="YP220" s="57"/>
      <c r="YQ220" s="57"/>
      <c r="YR220" s="57"/>
      <c r="YS220" s="57"/>
      <c r="YT220" s="57"/>
      <c r="YU220" s="57"/>
      <c r="YV220" s="57"/>
      <c r="YW220" s="57"/>
      <c r="YX220" s="57"/>
      <c r="YY220" s="57"/>
    </row>
    <row r="221" spans="3:675" x14ac:dyDescent="0.25">
      <c r="C221" s="57">
        <f t="shared" si="6"/>
        <v>219</v>
      </c>
      <c r="D221" s="57"/>
      <c r="E221" s="57"/>
      <c r="F221" s="57">
        <f t="shared" ref="F221:F252" ca="1" si="8">HLOOKUP($D$3,G$3:YY$1048576,C221,FALSE)</f>
        <v>0</v>
      </c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  <c r="CJ221" s="57"/>
      <c r="CK221" s="57"/>
      <c r="CL221" s="57"/>
      <c r="CM221" s="57"/>
      <c r="CN221" s="57"/>
      <c r="CO221" s="57"/>
      <c r="CP221" s="57"/>
      <c r="CQ221" s="57"/>
      <c r="CR221" s="57"/>
      <c r="CS221" s="57"/>
      <c r="CT221" s="57"/>
      <c r="CU221" s="57"/>
      <c r="CV221" s="57"/>
      <c r="CW221" s="57"/>
      <c r="CX221" s="57"/>
      <c r="CY221" s="57"/>
      <c r="CZ221" s="57"/>
      <c r="DA221" s="57"/>
      <c r="DB221" s="57"/>
      <c r="DC221" s="57"/>
      <c r="DD221" s="57"/>
      <c r="DE221" s="57"/>
      <c r="DF221" s="57"/>
      <c r="DG221" s="57"/>
      <c r="DH221" s="57"/>
      <c r="DI221" s="57"/>
      <c r="DJ221" s="57"/>
      <c r="DK221" s="57"/>
      <c r="DL221" s="57"/>
      <c r="DM221" s="57"/>
      <c r="DN221" s="57"/>
      <c r="DO221" s="57"/>
      <c r="DP221" s="57"/>
      <c r="DQ221" s="57"/>
      <c r="DR221" s="57"/>
      <c r="DS221" s="57"/>
      <c r="DT221" s="57"/>
      <c r="DU221" s="57"/>
      <c r="DV221" s="57"/>
      <c r="DW221" s="57"/>
      <c r="DX221" s="57"/>
      <c r="DY221" s="57"/>
      <c r="DZ221" s="57"/>
      <c r="EA221" s="57"/>
      <c r="EB221" s="57"/>
      <c r="EC221" s="57"/>
      <c r="ED221" s="57"/>
      <c r="EE221" s="57"/>
      <c r="EF221" s="57"/>
      <c r="EG221" s="57"/>
      <c r="EH221" s="57"/>
      <c r="EI221" s="57"/>
      <c r="EJ221" s="57"/>
      <c r="EK221" s="57"/>
      <c r="EL221" s="57"/>
      <c r="EM221" s="57"/>
      <c r="EN221" s="57"/>
      <c r="EO221" s="57"/>
      <c r="EP221" s="57"/>
      <c r="EQ221" s="57"/>
      <c r="ER221" s="57"/>
      <c r="ES221" s="57"/>
      <c r="ET221" s="57"/>
      <c r="EU221" s="57"/>
      <c r="EV221" s="57"/>
      <c r="EW221" s="57"/>
      <c r="EX221" s="57"/>
      <c r="EY221" s="57"/>
      <c r="EZ221" s="57"/>
      <c r="FA221" s="57"/>
      <c r="FB221" s="57"/>
      <c r="FC221" s="57"/>
      <c r="FD221" s="57"/>
      <c r="FE221" s="57"/>
      <c r="FF221" s="57"/>
      <c r="FG221" s="57"/>
      <c r="FH221" s="57"/>
      <c r="FI221" s="57"/>
      <c r="FJ221" s="57"/>
      <c r="FK221" s="57"/>
      <c r="FL221" s="57"/>
      <c r="FM221" s="57"/>
      <c r="FN221" s="57"/>
      <c r="FO221" s="57"/>
      <c r="FP221" s="57"/>
      <c r="FQ221" s="57"/>
      <c r="FR221" s="57"/>
      <c r="FS221" s="57"/>
      <c r="FT221" s="57"/>
      <c r="FU221" s="57"/>
      <c r="FV221" s="57"/>
      <c r="FW221" s="57"/>
      <c r="FX221" s="57"/>
      <c r="FY221" s="57"/>
      <c r="FZ221" s="57"/>
      <c r="GA221" s="57"/>
      <c r="GB221" s="57"/>
      <c r="GC221" s="57"/>
      <c r="GD221" s="57"/>
      <c r="GE221" s="57"/>
      <c r="GF221" s="57"/>
      <c r="GG221" s="57"/>
      <c r="GH221" s="57"/>
      <c r="GI221" s="57"/>
      <c r="GJ221" s="57"/>
      <c r="GK221" s="57"/>
      <c r="GL221" s="57"/>
      <c r="GM221" s="57"/>
      <c r="GN221" s="57"/>
      <c r="GO221" s="57"/>
      <c r="GP221" s="57"/>
      <c r="GQ221" s="57"/>
      <c r="GR221" s="57"/>
      <c r="GS221" s="57"/>
      <c r="GT221" s="57"/>
      <c r="GU221" s="57"/>
      <c r="GV221" s="57"/>
      <c r="GW221" s="57"/>
      <c r="GX221" s="57"/>
      <c r="GY221" s="57"/>
      <c r="GZ221" s="57"/>
      <c r="HA221" s="57"/>
      <c r="HB221" s="57"/>
      <c r="HC221" s="57"/>
      <c r="HD221" s="57"/>
      <c r="HE221" s="57"/>
      <c r="HF221" s="57"/>
      <c r="HG221" s="57"/>
      <c r="HH221" s="57"/>
      <c r="HI221" s="57"/>
      <c r="HJ221" s="57"/>
      <c r="HK221" s="57"/>
      <c r="HL221" s="57"/>
      <c r="HM221" s="57"/>
      <c r="HN221" s="57"/>
      <c r="HO221" s="57"/>
      <c r="HP221" s="57"/>
      <c r="HQ221" s="57"/>
      <c r="HR221" s="57"/>
      <c r="HS221" s="57"/>
      <c r="HT221" s="57"/>
      <c r="HU221" s="57"/>
      <c r="HV221" s="57"/>
      <c r="HW221" s="57"/>
      <c r="HX221" s="57"/>
      <c r="HY221" s="57"/>
      <c r="HZ221" s="57"/>
      <c r="IA221" s="57"/>
      <c r="IB221" s="57"/>
      <c r="IC221" s="57"/>
      <c r="ID221" s="57"/>
      <c r="IE221" s="57"/>
      <c r="IF221" s="57"/>
      <c r="IG221" s="57"/>
      <c r="IH221" s="57"/>
      <c r="II221" s="57"/>
      <c r="IJ221" s="57"/>
      <c r="IK221" s="57"/>
      <c r="IL221" s="57"/>
      <c r="IM221" s="57"/>
      <c r="IN221" s="57"/>
      <c r="IO221" s="57"/>
      <c r="IP221" s="57"/>
      <c r="IQ221" s="57"/>
      <c r="IR221" s="57"/>
      <c r="IS221" s="57"/>
      <c r="IT221" s="57"/>
      <c r="IU221" s="57"/>
      <c r="IV221" s="57"/>
      <c r="IW221" s="57"/>
      <c r="IX221" s="57"/>
      <c r="IY221" s="57"/>
      <c r="IZ221" s="57"/>
      <c r="JA221" s="57"/>
      <c r="JB221" s="57"/>
      <c r="JC221" s="57"/>
      <c r="JD221" s="57"/>
      <c r="JE221" s="57"/>
      <c r="JF221" s="57"/>
      <c r="JG221" s="57"/>
      <c r="JH221" s="57"/>
      <c r="JI221" s="57"/>
      <c r="JJ221" s="57"/>
      <c r="JK221" s="57"/>
      <c r="JL221" s="57"/>
      <c r="JM221" s="57"/>
      <c r="JN221" s="57"/>
      <c r="JO221" s="57"/>
      <c r="JP221" s="57"/>
      <c r="JQ221" s="57"/>
      <c r="JR221" s="57"/>
      <c r="JS221" s="57"/>
      <c r="JT221" s="57"/>
      <c r="JU221" s="57"/>
      <c r="JV221" s="57"/>
      <c r="JW221" s="57"/>
      <c r="JX221" s="57"/>
      <c r="JY221" s="57"/>
      <c r="JZ221" s="57"/>
      <c r="KA221" s="57"/>
      <c r="KB221" s="57"/>
      <c r="KC221" s="57"/>
      <c r="KD221" s="57"/>
      <c r="KE221" s="57"/>
      <c r="KF221" s="57"/>
      <c r="KG221" s="57"/>
      <c r="KH221" s="57"/>
      <c r="KI221" s="57"/>
      <c r="KJ221" s="57"/>
      <c r="KK221" s="57"/>
      <c r="KL221" s="57"/>
      <c r="KM221" s="57"/>
      <c r="KN221" s="57"/>
      <c r="KO221" s="57"/>
      <c r="KP221" s="57"/>
      <c r="KQ221" s="57"/>
      <c r="KR221" s="57"/>
      <c r="KS221" s="57"/>
      <c r="KT221" s="57"/>
      <c r="KU221" s="57"/>
      <c r="KV221" s="57"/>
      <c r="KW221" s="57"/>
      <c r="KX221" s="57"/>
      <c r="KY221" s="57"/>
      <c r="KZ221" s="57"/>
      <c r="LA221" s="57"/>
      <c r="LB221" s="57"/>
      <c r="LC221" s="57"/>
      <c r="LD221" s="57"/>
      <c r="LE221" s="57"/>
      <c r="LF221" s="57"/>
      <c r="LG221" s="57"/>
      <c r="LH221" s="57"/>
      <c r="LI221" s="57"/>
      <c r="LJ221" s="57"/>
      <c r="LK221" s="57"/>
      <c r="LL221" s="57"/>
      <c r="LM221" s="57"/>
      <c r="LN221" s="57"/>
      <c r="LO221" s="57"/>
      <c r="LP221" s="57"/>
      <c r="LQ221" s="57"/>
      <c r="LR221" s="57"/>
      <c r="LS221" s="57"/>
      <c r="LT221" s="57"/>
      <c r="LU221" s="57"/>
      <c r="LV221" s="57"/>
      <c r="LW221" s="57"/>
      <c r="LX221" s="57"/>
      <c r="LY221" s="57"/>
      <c r="LZ221" s="57"/>
      <c r="MA221" s="57"/>
      <c r="MB221" s="57"/>
      <c r="MC221" s="57"/>
      <c r="MD221" s="57"/>
      <c r="ME221" s="57"/>
      <c r="MF221" s="57"/>
      <c r="MG221" s="57"/>
      <c r="MH221" s="57"/>
      <c r="MI221" s="57"/>
      <c r="MJ221" s="57"/>
      <c r="MK221" s="57"/>
      <c r="ML221" s="57"/>
      <c r="MM221" s="57"/>
      <c r="MN221" s="57"/>
      <c r="MO221" s="57"/>
      <c r="MP221" s="57"/>
      <c r="MQ221" s="57"/>
      <c r="MR221" s="57"/>
      <c r="MS221" s="57"/>
      <c r="MT221" s="57"/>
      <c r="MU221" s="57"/>
      <c r="MV221" s="57"/>
      <c r="MW221" s="57"/>
      <c r="MX221" s="57"/>
      <c r="MY221" s="57"/>
      <c r="MZ221" s="57"/>
      <c r="NA221" s="57"/>
      <c r="NB221" s="57"/>
      <c r="NC221" s="57"/>
      <c r="ND221" s="57"/>
      <c r="NE221" s="57"/>
      <c r="NF221" s="57"/>
      <c r="NG221" s="57"/>
      <c r="NH221" s="57"/>
      <c r="NI221" s="57"/>
      <c r="NJ221" s="57"/>
      <c r="NK221" s="57"/>
      <c r="NL221" s="57"/>
      <c r="NM221" s="57"/>
      <c r="NN221" s="57"/>
      <c r="NO221" s="57"/>
      <c r="NP221" s="57"/>
      <c r="NQ221" s="57"/>
      <c r="NR221" s="57"/>
      <c r="NS221" s="57"/>
      <c r="NT221" s="57"/>
      <c r="NU221" s="57"/>
      <c r="NV221" s="57"/>
      <c r="NW221" s="57"/>
      <c r="NX221" s="57"/>
      <c r="NY221" s="57"/>
      <c r="NZ221" s="57"/>
      <c r="OA221" s="57"/>
      <c r="OB221" s="57"/>
      <c r="OC221" s="57"/>
      <c r="OD221" s="57"/>
      <c r="OE221" s="57"/>
      <c r="OF221" s="57"/>
      <c r="OG221" s="57"/>
      <c r="OH221" s="57"/>
      <c r="OI221" s="57"/>
      <c r="OJ221" s="57"/>
      <c r="OK221" s="57"/>
      <c r="OL221" s="57"/>
      <c r="OM221" s="57"/>
      <c r="ON221" s="57"/>
      <c r="OO221" s="57"/>
      <c r="OP221" s="57"/>
      <c r="OQ221" s="57"/>
      <c r="OR221" s="57"/>
      <c r="OS221" s="57"/>
      <c r="OT221" s="57"/>
      <c r="OU221" s="57"/>
      <c r="OV221" s="57"/>
      <c r="OW221" s="57"/>
      <c r="OX221" s="57"/>
      <c r="OY221" s="57"/>
      <c r="OZ221" s="57"/>
      <c r="PA221" s="57"/>
      <c r="PB221" s="57"/>
      <c r="PC221" s="57"/>
      <c r="PD221" s="57"/>
      <c r="PE221" s="57"/>
      <c r="PF221" s="57"/>
      <c r="PG221" s="57"/>
      <c r="PH221" s="57"/>
      <c r="PI221" s="57"/>
      <c r="PJ221" s="57"/>
      <c r="PK221" s="57"/>
      <c r="PL221" s="57"/>
      <c r="PM221" s="57"/>
      <c r="PN221" s="57"/>
      <c r="PO221" s="57"/>
      <c r="PP221" s="57"/>
      <c r="PQ221" s="57"/>
      <c r="PR221" s="57"/>
      <c r="PS221" s="57"/>
      <c r="PT221" s="57"/>
      <c r="PU221" s="57"/>
      <c r="PV221" s="57"/>
      <c r="PW221" s="57"/>
      <c r="PX221" s="57"/>
      <c r="PY221" s="57"/>
      <c r="PZ221" s="57"/>
      <c r="QA221" s="57"/>
      <c r="QB221" s="57"/>
      <c r="QC221" s="57"/>
      <c r="QD221" s="57"/>
      <c r="QE221" s="57"/>
      <c r="QF221" s="57"/>
      <c r="QG221" s="57"/>
      <c r="QH221" s="57"/>
      <c r="QI221" s="57"/>
      <c r="QJ221" s="57"/>
      <c r="QK221" s="57"/>
      <c r="QL221" s="57"/>
      <c r="QM221" s="57"/>
      <c r="QN221" s="57"/>
      <c r="QO221" s="57"/>
      <c r="QP221" s="57"/>
      <c r="QQ221" s="57"/>
      <c r="QR221" s="57"/>
      <c r="QS221" s="57"/>
      <c r="QT221" s="57"/>
      <c r="QU221" s="57"/>
      <c r="QV221" s="57"/>
      <c r="QW221" s="57"/>
      <c r="QX221" s="57"/>
      <c r="QY221" s="57"/>
      <c r="QZ221" s="57"/>
      <c r="RA221" s="57"/>
      <c r="RB221" s="57"/>
      <c r="RC221" s="57"/>
      <c r="RD221" s="57"/>
      <c r="RE221" s="57"/>
      <c r="RF221" s="57"/>
      <c r="RG221" s="57"/>
      <c r="RH221" s="57"/>
      <c r="RI221" s="57"/>
      <c r="RJ221" s="57"/>
      <c r="RK221" s="57"/>
      <c r="RL221" s="57"/>
      <c r="RM221" s="57"/>
      <c r="RN221" s="57"/>
      <c r="RO221" s="57"/>
      <c r="RP221" s="57"/>
      <c r="RQ221" s="57"/>
      <c r="RR221" s="57"/>
      <c r="RS221" s="57"/>
      <c r="RT221" s="57"/>
      <c r="RU221" s="57"/>
      <c r="RV221" s="57"/>
      <c r="RW221" s="57"/>
      <c r="RX221" s="57"/>
      <c r="RY221" s="57"/>
      <c r="RZ221" s="57"/>
      <c r="SA221" s="57"/>
      <c r="SB221" s="57"/>
      <c r="SC221" s="57"/>
      <c r="SD221" s="57"/>
      <c r="SE221" s="57"/>
      <c r="SF221" s="57"/>
      <c r="SG221" s="57"/>
      <c r="SH221" s="57"/>
      <c r="SI221" s="57"/>
      <c r="SJ221" s="57"/>
      <c r="SK221" s="57"/>
      <c r="SL221" s="57"/>
      <c r="SM221" s="57"/>
      <c r="SN221" s="57"/>
      <c r="SO221" s="57"/>
      <c r="SP221" s="57"/>
      <c r="SQ221" s="57"/>
      <c r="SR221" s="57"/>
      <c r="SS221" s="57"/>
      <c r="ST221" s="57"/>
      <c r="SU221" s="57"/>
      <c r="SV221" s="57"/>
      <c r="SW221" s="57"/>
      <c r="SX221" s="57"/>
      <c r="SY221" s="57"/>
      <c r="SZ221" s="57"/>
      <c r="TA221" s="57"/>
      <c r="TB221" s="57"/>
      <c r="TC221" s="57"/>
      <c r="TD221" s="57"/>
      <c r="TE221" s="57"/>
      <c r="TF221" s="57"/>
      <c r="TG221" s="57"/>
      <c r="TH221" s="57"/>
      <c r="TI221" s="57"/>
      <c r="TJ221" s="57"/>
      <c r="TK221" s="57"/>
      <c r="TL221" s="57"/>
      <c r="TM221" s="57"/>
      <c r="TN221" s="57"/>
      <c r="TO221" s="57"/>
      <c r="TP221" s="57"/>
      <c r="TQ221" s="57"/>
      <c r="TR221" s="57"/>
      <c r="TS221" s="57"/>
      <c r="TT221" s="57"/>
      <c r="TU221" s="57"/>
      <c r="TV221" s="57"/>
      <c r="TW221" s="57"/>
      <c r="TX221" s="57"/>
      <c r="TY221" s="57"/>
      <c r="TZ221" s="57"/>
      <c r="UA221" s="57"/>
      <c r="UB221" s="57"/>
      <c r="UC221" s="57"/>
      <c r="UD221" s="57"/>
      <c r="UE221" s="57"/>
      <c r="UF221" s="57"/>
      <c r="UG221" s="57"/>
      <c r="UH221" s="57"/>
      <c r="UI221" s="57"/>
      <c r="UJ221" s="57"/>
      <c r="UK221" s="57"/>
      <c r="UL221" s="57"/>
      <c r="UM221" s="57"/>
      <c r="UN221" s="57"/>
      <c r="UO221" s="57"/>
      <c r="UP221" s="57"/>
      <c r="UQ221" s="57"/>
      <c r="UR221" s="57"/>
      <c r="US221" s="57"/>
      <c r="UT221" s="57"/>
      <c r="UU221" s="57"/>
      <c r="UV221" s="57"/>
      <c r="UW221" s="57"/>
      <c r="UX221" s="57"/>
      <c r="UY221" s="57"/>
      <c r="UZ221" s="57"/>
      <c r="VA221" s="57"/>
      <c r="VB221" s="57"/>
      <c r="VC221" s="57"/>
      <c r="VD221" s="57"/>
      <c r="VE221" s="57"/>
      <c r="VF221" s="57"/>
      <c r="VG221" s="57"/>
      <c r="VH221" s="57"/>
      <c r="VI221" s="57"/>
      <c r="VJ221" s="57"/>
      <c r="VK221" s="57"/>
      <c r="VL221" s="57"/>
      <c r="VM221" s="57"/>
      <c r="VN221" s="57"/>
      <c r="VO221" s="57"/>
      <c r="VP221" s="57"/>
      <c r="VQ221" s="57"/>
      <c r="VR221" s="57"/>
      <c r="VS221" s="57"/>
      <c r="VT221" s="57"/>
      <c r="VU221" s="57"/>
      <c r="VV221" s="57"/>
      <c r="VW221" s="57"/>
      <c r="VX221" s="57"/>
      <c r="VY221" s="57"/>
      <c r="VZ221" s="57"/>
      <c r="WA221" s="57"/>
      <c r="WB221" s="57"/>
      <c r="WC221" s="57"/>
      <c r="WD221" s="57"/>
      <c r="WE221" s="57"/>
      <c r="WF221" s="57"/>
      <c r="WG221" s="57"/>
      <c r="WH221" s="57"/>
      <c r="WI221" s="57"/>
      <c r="WJ221" s="57"/>
      <c r="WK221" s="57"/>
      <c r="WL221" s="57"/>
      <c r="WM221" s="57"/>
      <c r="WN221" s="57"/>
      <c r="WO221" s="57"/>
      <c r="WP221" s="57"/>
      <c r="WQ221" s="57"/>
      <c r="WR221" s="57"/>
      <c r="WS221" s="57"/>
      <c r="WT221" s="57"/>
      <c r="WU221" s="57"/>
      <c r="WV221" s="57"/>
      <c r="WW221" s="57"/>
      <c r="WX221" s="57"/>
      <c r="WY221" s="57"/>
      <c r="WZ221" s="57"/>
      <c r="XA221" s="57"/>
      <c r="XB221" s="57"/>
      <c r="XC221" s="57"/>
      <c r="XD221" s="57"/>
      <c r="XE221" s="57"/>
      <c r="XF221" s="57"/>
      <c r="XG221" s="57"/>
      <c r="XH221" s="57"/>
      <c r="XI221" s="57"/>
      <c r="XJ221" s="57"/>
      <c r="XK221" s="57"/>
      <c r="XL221" s="57"/>
      <c r="XM221" s="57"/>
      <c r="XN221" s="57"/>
      <c r="XO221" s="57"/>
      <c r="XP221" s="57"/>
      <c r="XQ221" s="57"/>
      <c r="XR221" s="57"/>
      <c r="XS221" s="57"/>
      <c r="XT221" s="57"/>
      <c r="XU221" s="57"/>
      <c r="XV221" s="57"/>
      <c r="XW221" s="57"/>
      <c r="XX221" s="57"/>
      <c r="XY221" s="57"/>
      <c r="XZ221" s="57"/>
      <c r="YA221" s="57"/>
      <c r="YB221" s="57"/>
      <c r="YC221" s="57"/>
      <c r="YD221" s="57"/>
      <c r="YE221" s="57"/>
      <c r="YF221" s="57"/>
      <c r="YG221" s="57"/>
      <c r="YH221" s="57"/>
      <c r="YI221" s="57"/>
      <c r="YJ221" s="57"/>
      <c r="YK221" s="57"/>
      <c r="YL221" s="57"/>
      <c r="YM221" s="57"/>
      <c r="YN221" s="57"/>
      <c r="YO221" s="57"/>
      <c r="YP221" s="57"/>
      <c r="YQ221" s="57"/>
      <c r="YR221" s="57"/>
      <c r="YS221" s="57"/>
      <c r="YT221" s="57"/>
      <c r="YU221" s="57"/>
      <c r="YV221" s="57"/>
      <c r="YW221" s="57"/>
      <c r="YX221" s="57"/>
      <c r="YY221" s="57"/>
    </row>
    <row r="222" spans="3:675" x14ac:dyDescent="0.25">
      <c r="C222" s="57">
        <f t="shared" si="6"/>
        <v>220</v>
      </c>
      <c r="D222" s="57"/>
      <c r="E222" s="57"/>
      <c r="F222" s="57">
        <f t="shared" ca="1" si="8"/>
        <v>0</v>
      </c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  <c r="DF222" s="57"/>
      <c r="DG222" s="57"/>
      <c r="DH222" s="57"/>
      <c r="DI222" s="57"/>
      <c r="DJ222" s="57"/>
      <c r="DK222" s="57"/>
      <c r="DL222" s="57"/>
      <c r="DM222" s="57"/>
      <c r="DN222" s="57"/>
      <c r="DO222" s="57"/>
      <c r="DP222" s="57"/>
      <c r="DQ222" s="57"/>
      <c r="DR222" s="57"/>
      <c r="DS222" s="57"/>
      <c r="DT222" s="57"/>
      <c r="DU222" s="57"/>
      <c r="DV222" s="57"/>
      <c r="DW222" s="57"/>
      <c r="DX222" s="57"/>
      <c r="DY222" s="57"/>
      <c r="DZ222" s="57"/>
      <c r="EA222" s="57"/>
      <c r="EB222" s="57"/>
      <c r="EC222" s="57"/>
      <c r="ED222" s="57"/>
      <c r="EE222" s="57"/>
      <c r="EF222" s="57"/>
      <c r="EG222" s="57"/>
      <c r="EH222" s="57"/>
      <c r="EI222" s="57"/>
      <c r="EJ222" s="57"/>
      <c r="EK222" s="57"/>
      <c r="EL222" s="57"/>
      <c r="EM222" s="57"/>
      <c r="EN222" s="57"/>
      <c r="EO222" s="57"/>
      <c r="EP222" s="57"/>
      <c r="EQ222" s="57"/>
      <c r="ER222" s="57"/>
      <c r="ES222" s="57"/>
      <c r="ET222" s="57"/>
      <c r="EU222" s="57"/>
      <c r="EV222" s="57"/>
      <c r="EW222" s="57"/>
      <c r="EX222" s="57"/>
      <c r="EY222" s="57"/>
      <c r="EZ222" s="57"/>
      <c r="FA222" s="57"/>
      <c r="FB222" s="57"/>
      <c r="FC222" s="57"/>
      <c r="FD222" s="57"/>
      <c r="FE222" s="57"/>
      <c r="FF222" s="57"/>
      <c r="FG222" s="57"/>
      <c r="FH222" s="57"/>
      <c r="FI222" s="57"/>
      <c r="FJ222" s="57"/>
      <c r="FK222" s="57"/>
      <c r="FL222" s="57"/>
      <c r="FM222" s="57"/>
      <c r="FN222" s="57"/>
      <c r="FO222" s="57"/>
      <c r="FP222" s="57"/>
      <c r="FQ222" s="57"/>
      <c r="FR222" s="57"/>
      <c r="FS222" s="57"/>
      <c r="FT222" s="57"/>
      <c r="FU222" s="57"/>
      <c r="FV222" s="57"/>
      <c r="FW222" s="57"/>
      <c r="FX222" s="57"/>
      <c r="FY222" s="57"/>
      <c r="FZ222" s="57"/>
      <c r="GA222" s="57"/>
      <c r="GB222" s="57"/>
      <c r="GC222" s="57"/>
      <c r="GD222" s="57"/>
      <c r="GE222" s="57"/>
      <c r="GF222" s="57"/>
      <c r="GG222" s="57"/>
      <c r="GH222" s="57"/>
      <c r="GI222" s="57"/>
      <c r="GJ222" s="57"/>
      <c r="GK222" s="57"/>
      <c r="GL222" s="57"/>
      <c r="GM222" s="57"/>
      <c r="GN222" s="57"/>
      <c r="GO222" s="57"/>
      <c r="GP222" s="57"/>
      <c r="GQ222" s="57"/>
      <c r="GR222" s="57"/>
      <c r="GS222" s="57"/>
      <c r="GT222" s="57"/>
      <c r="GU222" s="57"/>
      <c r="GV222" s="57"/>
      <c r="GW222" s="57"/>
      <c r="GX222" s="57"/>
      <c r="GY222" s="57"/>
      <c r="GZ222" s="57"/>
      <c r="HA222" s="57"/>
      <c r="HB222" s="57"/>
      <c r="HC222" s="57"/>
      <c r="HD222" s="57"/>
      <c r="HE222" s="57"/>
      <c r="HF222" s="57"/>
      <c r="HG222" s="57"/>
      <c r="HH222" s="57"/>
      <c r="HI222" s="57"/>
      <c r="HJ222" s="57"/>
      <c r="HK222" s="57"/>
      <c r="HL222" s="57"/>
      <c r="HM222" s="57"/>
      <c r="HN222" s="57"/>
      <c r="HO222" s="57"/>
      <c r="HP222" s="57"/>
      <c r="HQ222" s="57"/>
      <c r="HR222" s="57"/>
      <c r="HS222" s="57"/>
      <c r="HT222" s="57"/>
      <c r="HU222" s="57"/>
      <c r="HV222" s="57"/>
      <c r="HW222" s="57"/>
      <c r="HX222" s="57"/>
      <c r="HY222" s="57"/>
      <c r="HZ222" s="57"/>
      <c r="IA222" s="57"/>
      <c r="IB222" s="57"/>
      <c r="IC222" s="57"/>
      <c r="ID222" s="57"/>
      <c r="IE222" s="57"/>
      <c r="IF222" s="57"/>
      <c r="IG222" s="57"/>
      <c r="IH222" s="57"/>
      <c r="II222" s="57"/>
      <c r="IJ222" s="57"/>
      <c r="IK222" s="57"/>
      <c r="IL222" s="57"/>
      <c r="IM222" s="57"/>
      <c r="IN222" s="57"/>
      <c r="IO222" s="57"/>
      <c r="IP222" s="57"/>
      <c r="IQ222" s="57"/>
      <c r="IR222" s="57"/>
      <c r="IS222" s="57"/>
      <c r="IT222" s="57"/>
      <c r="IU222" s="57"/>
      <c r="IV222" s="57"/>
      <c r="IW222" s="57"/>
      <c r="IX222" s="57"/>
      <c r="IY222" s="57"/>
      <c r="IZ222" s="57"/>
      <c r="JA222" s="57"/>
      <c r="JB222" s="57"/>
      <c r="JC222" s="57"/>
      <c r="JD222" s="57"/>
      <c r="JE222" s="57"/>
      <c r="JF222" s="57"/>
      <c r="JG222" s="57"/>
      <c r="JH222" s="57"/>
      <c r="JI222" s="57"/>
      <c r="JJ222" s="57"/>
      <c r="JK222" s="57"/>
      <c r="JL222" s="57"/>
      <c r="JM222" s="57"/>
      <c r="JN222" s="57"/>
      <c r="JO222" s="57"/>
      <c r="JP222" s="57"/>
      <c r="JQ222" s="57"/>
      <c r="JR222" s="57"/>
      <c r="JS222" s="57"/>
      <c r="JT222" s="57"/>
      <c r="JU222" s="57"/>
      <c r="JV222" s="57"/>
      <c r="JW222" s="57"/>
      <c r="JX222" s="57"/>
      <c r="JY222" s="57"/>
      <c r="JZ222" s="57"/>
      <c r="KA222" s="57"/>
      <c r="KB222" s="57"/>
      <c r="KC222" s="57"/>
      <c r="KD222" s="57"/>
      <c r="KE222" s="57"/>
      <c r="KF222" s="57"/>
      <c r="KG222" s="57"/>
      <c r="KH222" s="57"/>
      <c r="KI222" s="57"/>
      <c r="KJ222" s="57"/>
      <c r="KK222" s="57"/>
      <c r="KL222" s="57"/>
      <c r="KM222" s="57"/>
      <c r="KN222" s="57"/>
      <c r="KO222" s="57"/>
      <c r="KP222" s="57"/>
      <c r="KQ222" s="57"/>
      <c r="KR222" s="57"/>
      <c r="KS222" s="57"/>
      <c r="KT222" s="57"/>
      <c r="KU222" s="57"/>
      <c r="KV222" s="57"/>
      <c r="KW222" s="57"/>
      <c r="KX222" s="57"/>
      <c r="KY222" s="57"/>
      <c r="KZ222" s="57"/>
      <c r="LA222" s="57"/>
      <c r="LB222" s="57"/>
      <c r="LC222" s="57"/>
      <c r="LD222" s="57"/>
      <c r="LE222" s="57"/>
      <c r="LF222" s="57"/>
      <c r="LG222" s="57"/>
      <c r="LH222" s="57"/>
      <c r="LI222" s="57"/>
      <c r="LJ222" s="57"/>
      <c r="LK222" s="57"/>
      <c r="LL222" s="57"/>
      <c r="LM222" s="57"/>
      <c r="LN222" s="57"/>
      <c r="LO222" s="57"/>
      <c r="LP222" s="57"/>
      <c r="LQ222" s="57"/>
      <c r="LR222" s="57"/>
      <c r="LS222" s="57"/>
      <c r="LT222" s="57"/>
      <c r="LU222" s="57"/>
      <c r="LV222" s="57"/>
      <c r="LW222" s="57"/>
      <c r="LX222" s="57"/>
      <c r="LY222" s="57"/>
      <c r="LZ222" s="57"/>
      <c r="MA222" s="57"/>
      <c r="MB222" s="57"/>
      <c r="MC222" s="57"/>
      <c r="MD222" s="57"/>
      <c r="ME222" s="57"/>
      <c r="MF222" s="57"/>
      <c r="MG222" s="57"/>
      <c r="MH222" s="57"/>
      <c r="MI222" s="57"/>
      <c r="MJ222" s="57"/>
      <c r="MK222" s="57"/>
      <c r="ML222" s="57"/>
      <c r="MM222" s="57"/>
      <c r="MN222" s="57"/>
      <c r="MO222" s="57"/>
      <c r="MP222" s="57"/>
      <c r="MQ222" s="57"/>
      <c r="MR222" s="57"/>
      <c r="MS222" s="57"/>
      <c r="MT222" s="57"/>
      <c r="MU222" s="57"/>
      <c r="MV222" s="57"/>
      <c r="MW222" s="57"/>
      <c r="MX222" s="57"/>
      <c r="MY222" s="57"/>
      <c r="MZ222" s="57"/>
      <c r="NA222" s="57"/>
      <c r="NB222" s="57"/>
      <c r="NC222" s="57"/>
      <c r="ND222" s="57"/>
      <c r="NE222" s="57"/>
      <c r="NF222" s="57"/>
      <c r="NG222" s="57"/>
      <c r="NH222" s="57"/>
      <c r="NI222" s="57"/>
      <c r="NJ222" s="57"/>
      <c r="NK222" s="57"/>
      <c r="NL222" s="57"/>
      <c r="NM222" s="57"/>
      <c r="NN222" s="57"/>
      <c r="NO222" s="57"/>
      <c r="NP222" s="57"/>
      <c r="NQ222" s="57"/>
      <c r="NR222" s="57"/>
      <c r="NS222" s="57"/>
      <c r="NT222" s="57"/>
      <c r="NU222" s="57"/>
      <c r="NV222" s="57"/>
      <c r="NW222" s="57"/>
      <c r="NX222" s="57"/>
      <c r="NY222" s="57"/>
      <c r="NZ222" s="57"/>
      <c r="OA222" s="57"/>
      <c r="OB222" s="57"/>
      <c r="OC222" s="57"/>
      <c r="OD222" s="57"/>
      <c r="OE222" s="57"/>
      <c r="OF222" s="57"/>
      <c r="OG222" s="57"/>
      <c r="OH222" s="57"/>
      <c r="OI222" s="57"/>
      <c r="OJ222" s="57"/>
      <c r="OK222" s="57"/>
      <c r="OL222" s="57"/>
      <c r="OM222" s="57"/>
      <c r="ON222" s="57"/>
      <c r="OO222" s="57"/>
      <c r="OP222" s="57"/>
      <c r="OQ222" s="57"/>
      <c r="OR222" s="57"/>
      <c r="OS222" s="57"/>
      <c r="OT222" s="57"/>
      <c r="OU222" s="57"/>
      <c r="OV222" s="57"/>
      <c r="OW222" s="57"/>
      <c r="OX222" s="57"/>
      <c r="OY222" s="57"/>
      <c r="OZ222" s="57"/>
      <c r="PA222" s="57"/>
      <c r="PB222" s="57"/>
      <c r="PC222" s="57"/>
      <c r="PD222" s="57"/>
      <c r="PE222" s="57"/>
      <c r="PF222" s="57"/>
      <c r="PG222" s="57"/>
      <c r="PH222" s="57"/>
      <c r="PI222" s="57"/>
      <c r="PJ222" s="57"/>
      <c r="PK222" s="57"/>
      <c r="PL222" s="57"/>
      <c r="PM222" s="57"/>
      <c r="PN222" s="57"/>
      <c r="PO222" s="57"/>
      <c r="PP222" s="57"/>
      <c r="PQ222" s="57"/>
      <c r="PR222" s="57"/>
      <c r="PS222" s="57"/>
      <c r="PT222" s="57"/>
      <c r="PU222" s="57"/>
      <c r="PV222" s="57"/>
      <c r="PW222" s="57"/>
      <c r="PX222" s="57"/>
      <c r="PY222" s="57"/>
      <c r="PZ222" s="57"/>
      <c r="QA222" s="57"/>
      <c r="QB222" s="57"/>
      <c r="QC222" s="57"/>
      <c r="QD222" s="57"/>
      <c r="QE222" s="57"/>
      <c r="QF222" s="57"/>
      <c r="QG222" s="57"/>
      <c r="QH222" s="57"/>
      <c r="QI222" s="57"/>
      <c r="QJ222" s="57"/>
      <c r="QK222" s="57"/>
      <c r="QL222" s="57"/>
      <c r="QM222" s="57"/>
      <c r="QN222" s="57"/>
      <c r="QO222" s="57"/>
      <c r="QP222" s="57"/>
      <c r="QQ222" s="57"/>
      <c r="QR222" s="57"/>
      <c r="QS222" s="57"/>
      <c r="QT222" s="57"/>
      <c r="QU222" s="57"/>
      <c r="QV222" s="57"/>
      <c r="QW222" s="57"/>
      <c r="QX222" s="57"/>
      <c r="QY222" s="57"/>
      <c r="QZ222" s="57"/>
      <c r="RA222" s="57"/>
      <c r="RB222" s="57"/>
      <c r="RC222" s="57"/>
      <c r="RD222" s="57"/>
      <c r="RE222" s="57"/>
      <c r="RF222" s="57"/>
      <c r="RG222" s="57"/>
      <c r="RH222" s="57"/>
      <c r="RI222" s="57"/>
      <c r="RJ222" s="57"/>
      <c r="RK222" s="57"/>
      <c r="RL222" s="57"/>
      <c r="RM222" s="57"/>
      <c r="RN222" s="57"/>
      <c r="RO222" s="57"/>
      <c r="RP222" s="57"/>
      <c r="RQ222" s="57"/>
      <c r="RR222" s="57"/>
      <c r="RS222" s="57"/>
      <c r="RT222" s="57"/>
      <c r="RU222" s="57"/>
      <c r="RV222" s="57"/>
      <c r="RW222" s="57"/>
      <c r="RX222" s="57"/>
      <c r="RY222" s="57"/>
      <c r="RZ222" s="57"/>
      <c r="SA222" s="57"/>
      <c r="SB222" s="57"/>
      <c r="SC222" s="57"/>
      <c r="SD222" s="57"/>
      <c r="SE222" s="57"/>
      <c r="SF222" s="57"/>
      <c r="SG222" s="57"/>
      <c r="SH222" s="57"/>
      <c r="SI222" s="57"/>
      <c r="SJ222" s="57"/>
      <c r="SK222" s="57"/>
      <c r="SL222" s="57"/>
      <c r="SM222" s="57"/>
      <c r="SN222" s="57"/>
      <c r="SO222" s="57"/>
      <c r="SP222" s="57"/>
      <c r="SQ222" s="57"/>
      <c r="SR222" s="57"/>
      <c r="SS222" s="57"/>
      <c r="ST222" s="57"/>
      <c r="SU222" s="57"/>
      <c r="SV222" s="57"/>
      <c r="SW222" s="57"/>
      <c r="SX222" s="57"/>
      <c r="SY222" s="57"/>
      <c r="SZ222" s="57"/>
      <c r="TA222" s="57"/>
      <c r="TB222" s="57"/>
      <c r="TC222" s="57"/>
      <c r="TD222" s="57"/>
      <c r="TE222" s="57"/>
      <c r="TF222" s="57"/>
      <c r="TG222" s="57"/>
      <c r="TH222" s="57"/>
      <c r="TI222" s="57"/>
      <c r="TJ222" s="57"/>
      <c r="TK222" s="57"/>
      <c r="TL222" s="57"/>
      <c r="TM222" s="57"/>
      <c r="TN222" s="57"/>
      <c r="TO222" s="57"/>
      <c r="TP222" s="57"/>
      <c r="TQ222" s="57"/>
      <c r="TR222" s="57"/>
      <c r="TS222" s="57"/>
      <c r="TT222" s="57"/>
      <c r="TU222" s="57"/>
      <c r="TV222" s="57"/>
      <c r="TW222" s="57"/>
      <c r="TX222" s="57"/>
      <c r="TY222" s="57"/>
      <c r="TZ222" s="57"/>
      <c r="UA222" s="57"/>
      <c r="UB222" s="57"/>
      <c r="UC222" s="57"/>
      <c r="UD222" s="57"/>
      <c r="UE222" s="57"/>
      <c r="UF222" s="57"/>
      <c r="UG222" s="57"/>
      <c r="UH222" s="57"/>
      <c r="UI222" s="57"/>
      <c r="UJ222" s="57"/>
      <c r="UK222" s="57"/>
      <c r="UL222" s="57"/>
      <c r="UM222" s="57"/>
      <c r="UN222" s="57"/>
      <c r="UO222" s="57"/>
      <c r="UP222" s="57"/>
      <c r="UQ222" s="57"/>
      <c r="UR222" s="57"/>
      <c r="US222" s="57"/>
      <c r="UT222" s="57"/>
      <c r="UU222" s="57"/>
      <c r="UV222" s="57"/>
      <c r="UW222" s="57"/>
      <c r="UX222" s="57"/>
      <c r="UY222" s="57"/>
      <c r="UZ222" s="57"/>
      <c r="VA222" s="57"/>
      <c r="VB222" s="57"/>
      <c r="VC222" s="57"/>
      <c r="VD222" s="57"/>
      <c r="VE222" s="57"/>
      <c r="VF222" s="57"/>
      <c r="VG222" s="57"/>
      <c r="VH222" s="57"/>
      <c r="VI222" s="57"/>
      <c r="VJ222" s="57"/>
      <c r="VK222" s="57"/>
      <c r="VL222" s="57"/>
      <c r="VM222" s="57"/>
      <c r="VN222" s="57"/>
      <c r="VO222" s="57"/>
      <c r="VP222" s="57"/>
      <c r="VQ222" s="57"/>
      <c r="VR222" s="57"/>
      <c r="VS222" s="57"/>
      <c r="VT222" s="57"/>
      <c r="VU222" s="57"/>
      <c r="VV222" s="57"/>
      <c r="VW222" s="57"/>
      <c r="VX222" s="57"/>
      <c r="VY222" s="57"/>
      <c r="VZ222" s="57"/>
      <c r="WA222" s="57"/>
      <c r="WB222" s="57"/>
      <c r="WC222" s="57"/>
      <c r="WD222" s="57"/>
      <c r="WE222" s="57"/>
      <c r="WF222" s="57"/>
      <c r="WG222" s="57"/>
      <c r="WH222" s="57"/>
      <c r="WI222" s="57"/>
      <c r="WJ222" s="57"/>
      <c r="WK222" s="57"/>
      <c r="WL222" s="57"/>
      <c r="WM222" s="57"/>
      <c r="WN222" s="57"/>
      <c r="WO222" s="57"/>
      <c r="WP222" s="57"/>
      <c r="WQ222" s="57"/>
      <c r="WR222" s="57"/>
      <c r="WS222" s="57"/>
      <c r="WT222" s="57"/>
      <c r="WU222" s="57"/>
      <c r="WV222" s="57"/>
      <c r="WW222" s="57"/>
      <c r="WX222" s="57"/>
      <c r="WY222" s="57"/>
      <c r="WZ222" s="57"/>
      <c r="XA222" s="57"/>
      <c r="XB222" s="57"/>
      <c r="XC222" s="57"/>
      <c r="XD222" s="57"/>
      <c r="XE222" s="57"/>
      <c r="XF222" s="57"/>
      <c r="XG222" s="57"/>
      <c r="XH222" s="57"/>
      <c r="XI222" s="57"/>
      <c r="XJ222" s="57"/>
      <c r="XK222" s="57"/>
      <c r="XL222" s="57"/>
      <c r="XM222" s="57"/>
      <c r="XN222" s="57"/>
      <c r="XO222" s="57"/>
      <c r="XP222" s="57"/>
      <c r="XQ222" s="57"/>
      <c r="XR222" s="57"/>
      <c r="XS222" s="57"/>
      <c r="XT222" s="57"/>
      <c r="XU222" s="57"/>
      <c r="XV222" s="57"/>
      <c r="XW222" s="57"/>
      <c r="XX222" s="57"/>
      <c r="XY222" s="57"/>
      <c r="XZ222" s="57"/>
      <c r="YA222" s="57"/>
      <c r="YB222" s="57"/>
      <c r="YC222" s="57"/>
      <c r="YD222" s="57"/>
      <c r="YE222" s="57"/>
      <c r="YF222" s="57"/>
      <c r="YG222" s="57"/>
      <c r="YH222" s="57"/>
      <c r="YI222" s="57"/>
      <c r="YJ222" s="57"/>
      <c r="YK222" s="57"/>
      <c r="YL222" s="57"/>
      <c r="YM222" s="57"/>
      <c r="YN222" s="57"/>
      <c r="YO222" s="57"/>
      <c r="YP222" s="57"/>
      <c r="YQ222" s="57"/>
      <c r="YR222" s="57"/>
      <c r="YS222" s="57"/>
      <c r="YT222" s="57"/>
      <c r="YU222" s="57"/>
      <c r="YV222" s="57"/>
      <c r="YW222" s="57"/>
      <c r="YX222" s="57"/>
      <c r="YY222" s="57"/>
    </row>
    <row r="223" spans="3:675" x14ac:dyDescent="0.25">
      <c r="C223" s="57">
        <f t="shared" si="6"/>
        <v>221</v>
      </c>
      <c r="D223" s="57"/>
      <c r="E223" s="57"/>
      <c r="F223" s="57">
        <f t="shared" ca="1" si="8"/>
        <v>0</v>
      </c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7"/>
      <c r="CL223" s="57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7"/>
      <c r="CX223" s="57"/>
      <c r="CY223" s="57"/>
      <c r="CZ223" s="57"/>
      <c r="DA223" s="57"/>
      <c r="DB223" s="57"/>
      <c r="DC223" s="57"/>
      <c r="DD223" s="57"/>
      <c r="DE223" s="57"/>
      <c r="DF223" s="57"/>
      <c r="DG223" s="57"/>
      <c r="DH223" s="57"/>
      <c r="DI223" s="57"/>
      <c r="DJ223" s="57"/>
      <c r="DK223" s="57"/>
      <c r="DL223" s="57"/>
      <c r="DM223" s="57"/>
      <c r="DN223" s="57"/>
      <c r="DO223" s="57"/>
      <c r="DP223" s="57"/>
      <c r="DQ223" s="57"/>
      <c r="DR223" s="57"/>
      <c r="DS223" s="57"/>
      <c r="DT223" s="57"/>
      <c r="DU223" s="57"/>
      <c r="DV223" s="57"/>
      <c r="DW223" s="57"/>
      <c r="DX223" s="57"/>
      <c r="DY223" s="57"/>
      <c r="DZ223" s="57"/>
      <c r="EA223" s="57"/>
      <c r="EB223" s="57"/>
      <c r="EC223" s="57"/>
      <c r="ED223" s="57"/>
      <c r="EE223" s="57"/>
      <c r="EF223" s="57"/>
      <c r="EG223" s="57"/>
      <c r="EH223" s="57"/>
      <c r="EI223" s="57"/>
      <c r="EJ223" s="57"/>
      <c r="EK223" s="57"/>
      <c r="EL223" s="57"/>
      <c r="EM223" s="57"/>
      <c r="EN223" s="57"/>
      <c r="EO223" s="57"/>
      <c r="EP223" s="57"/>
      <c r="EQ223" s="57"/>
      <c r="ER223" s="57"/>
      <c r="ES223" s="57"/>
      <c r="ET223" s="57"/>
      <c r="EU223" s="57"/>
      <c r="EV223" s="57"/>
      <c r="EW223" s="57"/>
      <c r="EX223" s="57"/>
      <c r="EY223" s="57"/>
      <c r="EZ223" s="57"/>
      <c r="FA223" s="57"/>
      <c r="FB223" s="57"/>
      <c r="FC223" s="57"/>
      <c r="FD223" s="57"/>
      <c r="FE223" s="57"/>
      <c r="FF223" s="57"/>
      <c r="FG223" s="57"/>
      <c r="FH223" s="57"/>
      <c r="FI223" s="57"/>
      <c r="FJ223" s="57"/>
      <c r="FK223" s="57"/>
      <c r="FL223" s="57"/>
      <c r="FM223" s="57"/>
      <c r="FN223" s="57"/>
      <c r="FO223" s="57"/>
      <c r="FP223" s="57"/>
      <c r="FQ223" s="57"/>
      <c r="FR223" s="57"/>
      <c r="FS223" s="57"/>
      <c r="FT223" s="57"/>
      <c r="FU223" s="57"/>
      <c r="FV223" s="57"/>
      <c r="FW223" s="57"/>
      <c r="FX223" s="57"/>
      <c r="FY223" s="57"/>
      <c r="FZ223" s="57"/>
      <c r="GA223" s="57"/>
      <c r="GB223" s="57"/>
      <c r="GC223" s="57"/>
      <c r="GD223" s="57"/>
      <c r="GE223" s="57"/>
      <c r="GF223" s="57"/>
      <c r="GG223" s="57"/>
      <c r="GH223" s="57"/>
      <c r="GI223" s="57"/>
      <c r="GJ223" s="57"/>
      <c r="GK223" s="57"/>
      <c r="GL223" s="57"/>
      <c r="GM223" s="57"/>
      <c r="GN223" s="57"/>
      <c r="GO223" s="57"/>
      <c r="GP223" s="57"/>
      <c r="GQ223" s="57"/>
      <c r="GR223" s="57"/>
      <c r="GS223" s="57"/>
      <c r="GT223" s="57"/>
      <c r="GU223" s="57"/>
      <c r="GV223" s="57"/>
      <c r="GW223" s="57"/>
      <c r="GX223" s="57"/>
      <c r="GY223" s="57"/>
      <c r="GZ223" s="57"/>
      <c r="HA223" s="57"/>
      <c r="HB223" s="57"/>
      <c r="HC223" s="57"/>
      <c r="HD223" s="57"/>
      <c r="HE223" s="57"/>
      <c r="HF223" s="57"/>
      <c r="HG223" s="57"/>
      <c r="HH223" s="57"/>
      <c r="HI223" s="57"/>
      <c r="HJ223" s="57"/>
      <c r="HK223" s="57"/>
      <c r="HL223" s="57"/>
      <c r="HM223" s="57"/>
      <c r="HN223" s="57"/>
      <c r="HO223" s="57"/>
      <c r="HP223" s="57"/>
      <c r="HQ223" s="57"/>
      <c r="HR223" s="57"/>
      <c r="HS223" s="57"/>
      <c r="HT223" s="57"/>
      <c r="HU223" s="57"/>
      <c r="HV223" s="57"/>
      <c r="HW223" s="57"/>
      <c r="HX223" s="57"/>
      <c r="HY223" s="57"/>
      <c r="HZ223" s="57"/>
      <c r="IA223" s="57"/>
      <c r="IB223" s="57"/>
      <c r="IC223" s="57"/>
      <c r="ID223" s="57"/>
      <c r="IE223" s="57"/>
      <c r="IF223" s="57"/>
      <c r="IG223" s="57"/>
      <c r="IH223" s="57"/>
      <c r="II223" s="57"/>
      <c r="IJ223" s="57"/>
      <c r="IK223" s="57"/>
      <c r="IL223" s="57"/>
      <c r="IM223" s="57"/>
      <c r="IN223" s="57"/>
      <c r="IO223" s="57"/>
      <c r="IP223" s="57"/>
      <c r="IQ223" s="57"/>
      <c r="IR223" s="57"/>
      <c r="IS223" s="57"/>
      <c r="IT223" s="57"/>
      <c r="IU223" s="57"/>
      <c r="IV223" s="57"/>
      <c r="IW223" s="57"/>
      <c r="IX223" s="57"/>
      <c r="IY223" s="57"/>
      <c r="IZ223" s="57"/>
      <c r="JA223" s="57"/>
      <c r="JB223" s="57"/>
      <c r="JC223" s="57"/>
      <c r="JD223" s="57"/>
      <c r="JE223" s="57"/>
      <c r="JF223" s="57"/>
      <c r="JG223" s="57"/>
      <c r="JH223" s="57"/>
      <c r="JI223" s="57"/>
      <c r="JJ223" s="57"/>
      <c r="JK223" s="57"/>
      <c r="JL223" s="57"/>
      <c r="JM223" s="57"/>
      <c r="JN223" s="57"/>
      <c r="JO223" s="57"/>
      <c r="JP223" s="57"/>
      <c r="JQ223" s="57"/>
      <c r="JR223" s="57"/>
      <c r="JS223" s="57"/>
      <c r="JT223" s="57"/>
      <c r="JU223" s="57"/>
      <c r="JV223" s="57"/>
      <c r="JW223" s="57"/>
      <c r="JX223" s="57"/>
      <c r="JY223" s="57"/>
      <c r="JZ223" s="57"/>
      <c r="KA223" s="57"/>
      <c r="KB223" s="57"/>
      <c r="KC223" s="57"/>
      <c r="KD223" s="57"/>
      <c r="KE223" s="57"/>
      <c r="KF223" s="57"/>
      <c r="KG223" s="57"/>
      <c r="KH223" s="57"/>
      <c r="KI223" s="57"/>
      <c r="KJ223" s="57"/>
      <c r="KK223" s="57"/>
      <c r="KL223" s="57"/>
      <c r="KM223" s="57"/>
      <c r="KN223" s="57"/>
      <c r="KO223" s="57"/>
      <c r="KP223" s="57"/>
      <c r="KQ223" s="57"/>
      <c r="KR223" s="57"/>
      <c r="KS223" s="57"/>
      <c r="KT223" s="57"/>
      <c r="KU223" s="57"/>
      <c r="KV223" s="57"/>
      <c r="KW223" s="57"/>
      <c r="KX223" s="57"/>
      <c r="KY223" s="57"/>
      <c r="KZ223" s="57"/>
      <c r="LA223" s="57"/>
      <c r="LB223" s="57"/>
      <c r="LC223" s="57"/>
      <c r="LD223" s="57"/>
      <c r="LE223" s="57"/>
      <c r="LF223" s="57"/>
      <c r="LG223" s="57"/>
      <c r="LH223" s="57"/>
      <c r="LI223" s="57"/>
      <c r="LJ223" s="57"/>
      <c r="LK223" s="57"/>
      <c r="LL223" s="57"/>
      <c r="LM223" s="57"/>
      <c r="LN223" s="57"/>
      <c r="LO223" s="57"/>
      <c r="LP223" s="57"/>
      <c r="LQ223" s="57"/>
      <c r="LR223" s="57"/>
      <c r="LS223" s="57"/>
      <c r="LT223" s="57"/>
      <c r="LU223" s="57"/>
      <c r="LV223" s="57"/>
      <c r="LW223" s="57"/>
      <c r="LX223" s="57"/>
      <c r="LY223" s="57"/>
      <c r="LZ223" s="57"/>
      <c r="MA223" s="57"/>
      <c r="MB223" s="57"/>
      <c r="MC223" s="57"/>
      <c r="MD223" s="57"/>
      <c r="ME223" s="57"/>
      <c r="MF223" s="57"/>
      <c r="MG223" s="57"/>
      <c r="MH223" s="57"/>
      <c r="MI223" s="57"/>
      <c r="MJ223" s="57"/>
      <c r="MK223" s="57"/>
      <c r="ML223" s="57"/>
      <c r="MM223" s="57"/>
      <c r="MN223" s="57"/>
      <c r="MO223" s="57"/>
      <c r="MP223" s="57"/>
      <c r="MQ223" s="57"/>
      <c r="MR223" s="57"/>
      <c r="MS223" s="57"/>
      <c r="MT223" s="57"/>
      <c r="MU223" s="57"/>
      <c r="MV223" s="57"/>
      <c r="MW223" s="57"/>
      <c r="MX223" s="57"/>
      <c r="MY223" s="57"/>
      <c r="MZ223" s="57"/>
      <c r="NA223" s="57"/>
      <c r="NB223" s="57"/>
      <c r="NC223" s="57"/>
      <c r="ND223" s="57"/>
      <c r="NE223" s="57"/>
      <c r="NF223" s="57"/>
      <c r="NG223" s="57"/>
      <c r="NH223" s="57"/>
      <c r="NI223" s="57"/>
      <c r="NJ223" s="57"/>
      <c r="NK223" s="57"/>
      <c r="NL223" s="57"/>
      <c r="NM223" s="57"/>
      <c r="NN223" s="57"/>
      <c r="NO223" s="57"/>
      <c r="NP223" s="57"/>
      <c r="NQ223" s="57"/>
      <c r="NR223" s="57"/>
      <c r="NS223" s="57"/>
      <c r="NT223" s="57"/>
      <c r="NU223" s="57"/>
      <c r="NV223" s="57"/>
      <c r="NW223" s="57"/>
      <c r="NX223" s="57"/>
      <c r="NY223" s="57"/>
      <c r="NZ223" s="57"/>
      <c r="OA223" s="57"/>
      <c r="OB223" s="57"/>
      <c r="OC223" s="57"/>
      <c r="OD223" s="57"/>
      <c r="OE223" s="57"/>
      <c r="OF223" s="57"/>
      <c r="OG223" s="57"/>
      <c r="OH223" s="57"/>
      <c r="OI223" s="57"/>
      <c r="OJ223" s="57"/>
      <c r="OK223" s="57"/>
      <c r="OL223" s="57"/>
      <c r="OM223" s="57"/>
      <c r="ON223" s="57"/>
      <c r="OO223" s="57"/>
      <c r="OP223" s="57"/>
      <c r="OQ223" s="57"/>
      <c r="OR223" s="57"/>
      <c r="OS223" s="57"/>
      <c r="OT223" s="57"/>
      <c r="OU223" s="57"/>
      <c r="OV223" s="57"/>
      <c r="OW223" s="57"/>
      <c r="OX223" s="57"/>
      <c r="OY223" s="57"/>
      <c r="OZ223" s="57"/>
      <c r="PA223" s="57"/>
      <c r="PB223" s="57"/>
      <c r="PC223" s="57"/>
      <c r="PD223" s="57"/>
      <c r="PE223" s="57"/>
      <c r="PF223" s="57"/>
      <c r="PG223" s="57"/>
      <c r="PH223" s="57"/>
      <c r="PI223" s="57"/>
      <c r="PJ223" s="57"/>
      <c r="PK223" s="57"/>
      <c r="PL223" s="57"/>
      <c r="PM223" s="57"/>
      <c r="PN223" s="57"/>
      <c r="PO223" s="57"/>
      <c r="PP223" s="57"/>
      <c r="PQ223" s="57"/>
      <c r="PR223" s="57"/>
      <c r="PS223" s="57"/>
      <c r="PT223" s="57"/>
      <c r="PU223" s="57"/>
      <c r="PV223" s="57"/>
      <c r="PW223" s="57"/>
      <c r="PX223" s="57"/>
      <c r="PY223" s="57"/>
      <c r="PZ223" s="57"/>
      <c r="QA223" s="57"/>
      <c r="QB223" s="57"/>
      <c r="QC223" s="57"/>
      <c r="QD223" s="57"/>
      <c r="QE223" s="57"/>
      <c r="QF223" s="57"/>
      <c r="QG223" s="57"/>
      <c r="QH223" s="57"/>
      <c r="QI223" s="57"/>
      <c r="QJ223" s="57"/>
      <c r="QK223" s="57"/>
      <c r="QL223" s="57"/>
      <c r="QM223" s="57"/>
      <c r="QN223" s="57"/>
      <c r="QO223" s="57"/>
      <c r="QP223" s="57"/>
      <c r="QQ223" s="57"/>
      <c r="QR223" s="57"/>
      <c r="QS223" s="57"/>
      <c r="QT223" s="57"/>
      <c r="QU223" s="57"/>
      <c r="QV223" s="57"/>
      <c r="QW223" s="57"/>
      <c r="QX223" s="57"/>
      <c r="QY223" s="57"/>
      <c r="QZ223" s="57"/>
      <c r="RA223" s="57"/>
      <c r="RB223" s="57"/>
      <c r="RC223" s="57"/>
      <c r="RD223" s="57"/>
      <c r="RE223" s="57"/>
      <c r="RF223" s="57"/>
      <c r="RG223" s="57"/>
      <c r="RH223" s="57"/>
      <c r="RI223" s="57"/>
      <c r="RJ223" s="57"/>
      <c r="RK223" s="57"/>
      <c r="RL223" s="57"/>
      <c r="RM223" s="57"/>
      <c r="RN223" s="57"/>
      <c r="RO223" s="57"/>
      <c r="RP223" s="57"/>
      <c r="RQ223" s="57"/>
      <c r="RR223" s="57"/>
      <c r="RS223" s="57"/>
      <c r="RT223" s="57"/>
      <c r="RU223" s="57"/>
      <c r="RV223" s="57"/>
      <c r="RW223" s="57"/>
      <c r="RX223" s="57"/>
      <c r="RY223" s="57"/>
      <c r="RZ223" s="57"/>
      <c r="SA223" s="57"/>
      <c r="SB223" s="57"/>
      <c r="SC223" s="57"/>
      <c r="SD223" s="57"/>
      <c r="SE223" s="57"/>
      <c r="SF223" s="57"/>
      <c r="SG223" s="57"/>
      <c r="SH223" s="57"/>
      <c r="SI223" s="57"/>
      <c r="SJ223" s="57"/>
      <c r="SK223" s="57"/>
      <c r="SL223" s="57"/>
      <c r="SM223" s="57"/>
      <c r="SN223" s="57"/>
      <c r="SO223" s="57"/>
      <c r="SP223" s="57"/>
      <c r="SQ223" s="57"/>
      <c r="SR223" s="57"/>
      <c r="SS223" s="57"/>
      <c r="ST223" s="57"/>
      <c r="SU223" s="57"/>
      <c r="SV223" s="57"/>
      <c r="SW223" s="57"/>
      <c r="SX223" s="57"/>
      <c r="SY223" s="57"/>
      <c r="SZ223" s="57"/>
      <c r="TA223" s="57"/>
      <c r="TB223" s="57"/>
      <c r="TC223" s="57"/>
      <c r="TD223" s="57"/>
      <c r="TE223" s="57"/>
      <c r="TF223" s="57"/>
      <c r="TG223" s="57"/>
      <c r="TH223" s="57"/>
      <c r="TI223" s="57"/>
      <c r="TJ223" s="57"/>
      <c r="TK223" s="57"/>
      <c r="TL223" s="57"/>
      <c r="TM223" s="57"/>
      <c r="TN223" s="57"/>
      <c r="TO223" s="57"/>
      <c r="TP223" s="57"/>
      <c r="TQ223" s="57"/>
      <c r="TR223" s="57"/>
      <c r="TS223" s="57"/>
      <c r="TT223" s="57"/>
      <c r="TU223" s="57"/>
      <c r="TV223" s="57"/>
      <c r="TW223" s="57"/>
      <c r="TX223" s="57"/>
      <c r="TY223" s="57"/>
      <c r="TZ223" s="57"/>
      <c r="UA223" s="57"/>
      <c r="UB223" s="57"/>
      <c r="UC223" s="57"/>
      <c r="UD223" s="57"/>
      <c r="UE223" s="57"/>
      <c r="UF223" s="57"/>
      <c r="UG223" s="57"/>
      <c r="UH223" s="57"/>
      <c r="UI223" s="57"/>
      <c r="UJ223" s="57"/>
      <c r="UK223" s="57"/>
      <c r="UL223" s="57"/>
      <c r="UM223" s="57"/>
      <c r="UN223" s="57"/>
      <c r="UO223" s="57"/>
      <c r="UP223" s="57"/>
      <c r="UQ223" s="57"/>
      <c r="UR223" s="57"/>
      <c r="US223" s="57"/>
      <c r="UT223" s="57"/>
      <c r="UU223" s="57"/>
      <c r="UV223" s="57"/>
      <c r="UW223" s="57"/>
      <c r="UX223" s="57"/>
      <c r="UY223" s="57"/>
      <c r="UZ223" s="57"/>
      <c r="VA223" s="57"/>
      <c r="VB223" s="57"/>
      <c r="VC223" s="57"/>
      <c r="VD223" s="57"/>
      <c r="VE223" s="57"/>
      <c r="VF223" s="57"/>
      <c r="VG223" s="57"/>
      <c r="VH223" s="57"/>
      <c r="VI223" s="57"/>
      <c r="VJ223" s="57"/>
      <c r="VK223" s="57"/>
      <c r="VL223" s="57"/>
      <c r="VM223" s="57"/>
      <c r="VN223" s="57"/>
      <c r="VO223" s="57"/>
      <c r="VP223" s="57"/>
      <c r="VQ223" s="57"/>
      <c r="VR223" s="57"/>
      <c r="VS223" s="57"/>
      <c r="VT223" s="57"/>
      <c r="VU223" s="57"/>
      <c r="VV223" s="57"/>
      <c r="VW223" s="57"/>
      <c r="VX223" s="57"/>
      <c r="VY223" s="57"/>
      <c r="VZ223" s="57"/>
      <c r="WA223" s="57"/>
      <c r="WB223" s="57"/>
      <c r="WC223" s="57"/>
      <c r="WD223" s="57"/>
      <c r="WE223" s="57"/>
      <c r="WF223" s="57"/>
      <c r="WG223" s="57"/>
      <c r="WH223" s="57"/>
      <c r="WI223" s="57"/>
      <c r="WJ223" s="57"/>
      <c r="WK223" s="57"/>
      <c r="WL223" s="57"/>
      <c r="WM223" s="57"/>
      <c r="WN223" s="57"/>
      <c r="WO223" s="57"/>
      <c r="WP223" s="57"/>
      <c r="WQ223" s="57"/>
      <c r="WR223" s="57"/>
      <c r="WS223" s="57"/>
      <c r="WT223" s="57"/>
      <c r="WU223" s="57"/>
      <c r="WV223" s="57"/>
      <c r="WW223" s="57"/>
      <c r="WX223" s="57"/>
      <c r="WY223" s="57"/>
      <c r="WZ223" s="57"/>
      <c r="XA223" s="57"/>
      <c r="XB223" s="57"/>
      <c r="XC223" s="57"/>
      <c r="XD223" s="57"/>
      <c r="XE223" s="57"/>
      <c r="XF223" s="57"/>
      <c r="XG223" s="57"/>
      <c r="XH223" s="57"/>
      <c r="XI223" s="57"/>
      <c r="XJ223" s="57"/>
      <c r="XK223" s="57"/>
      <c r="XL223" s="57"/>
      <c r="XM223" s="57"/>
      <c r="XN223" s="57"/>
      <c r="XO223" s="57"/>
      <c r="XP223" s="57"/>
      <c r="XQ223" s="57"/>
      <c r="XR223" s="57"/>
      <c r="XS223" s="57"/>
      <c r="XT223" s="57"/>
      <c r="XU223" s="57"/>
      <c r="XV223" s="57"/>
      <c r="XW223" s="57"/>
      <c r="XX223" s="57"/>
      <c r="XY223" s="57"/>
      <c r="XZ223" s="57"/>
      <c r="YA223" s="57"/>
      <c r="YB223" s="57"/>
      <c r="YC223" s="57"/>
      <c r="YD223" s="57"/>
      <c r="YE223" s="57"/>
      <c r="YF223" s="57"/>
      <c r="YG223" s="57"/>
      <c r="YH223" s="57"/>
      <c r="YI223" s="57"/>
      <c r="YJ223" s="57"/>
      <c r="YK223" s="57"/>
      <c r="YL223" s="57"/>
      <c r="YM223" s="57"/>
      <c r="YN223" s="57"/>
      <c r="YO223" s="57"/>
      <c r="YP223" s="57"/>
      <c r="YQ223" s="57"/>
      <c r="YR223" s="57"/>
      <c r="YS223" s="57"/>
      <c r="YT223" s="57"/>
      <c r="YU223" s="57"/>
      <c r="YV223" s="57"/>
      <c r="YW223" s="57"/>
      <c r="YX223" s="57"/>
      <c r="YY223" s="57"/>
    </row>
    <row r="224" spans="3:675" x14ac:dyDescent="0.25">
      <c r="C224" s="57">
        <f t="shared" si="6"/>
        <v>222</v>
      </c>
      <c r="D224" s="57"/>
      <c r="E224" s="57"/>
      <c r="F224" s="57">
        <f t="shared" ca="1" si="8"/>
        <v>0</v>
      </c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>
        <v>2721</v>
      </c>
      <c r="AZ224" s="57">
        <v>1890</v>
      </c>
      <c r="BA224" s="57">
        <v>2388</v>
      </c>
      <c r="BB224" s="57">
        <v>2284</v>
      </c>
      <c r="BC224" s="57">
        <v>2233</v>
      </c>
      <c r="BD224" s="57">
        <v>2525</v>
      </c>
      <c r="BE224" s="57">
        <v>2793</v>
      </c>
      <c r="BF224" s="57">
        <v>2490</v>
      </c>
      <c r="BG224" s="57">
        <v>1571</v>
      </c>
      <c r="BH224" s="57">
        <v>2194</v>
      </c>
      <c r="BI224" s="57">
        <v>1242</v>
      </c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7"/>
      <c r="CL224" s="57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7"/>
      <c r="CX224" s="57"/>
      <c r="CY224" s="57"/>
      <c r="CZ224" s="57"/>
      <c r="DA224" s="57"/>
      <c r="DB224" s="57"/>
      <c r="DC224" s="57"/>
      <c r="DD224" s="57"/>
      <c r="DE224" s="57"/>
      <c r="DF224" s="57"/>
      <c r="DG224" s="57"/>
      <c r="DH224" s="57"/>
      <c r="DI224" s="57"/>
      <c r="DJ224" s="57"/>
      <c r="DK224" s="57"/>
      <c r="DL224" s="57"/>
      <c r="DM224" s="57"/>
      <c r="DN224" s="57"/>
      <c r="DO224" s="57"/>
      <c r="DP224" s="57"/>
      <c r="DQ224" s="57"/>
      <c r="DR224" s="57"/>
      <c r="DS224" s="57"/>
      <c r="DT224" s="57"/>
      <c r="DU224" s="57"/>
      <c r="DV224" s="57"/>
      <c r="DW224" s="57"/>
      <c r="DX224" s="57"/>
      <c r="DY224" s="57"/>
      <c r="DZ224" s="57"/>
      <c r="EA224" s="57"/>
      <c r="EB224" s="57"/>
      <c r="EC224" s="57"/>
      <c r="ED224" s="57"/>
      <c r="EE224" s="57"/>
      <c r="EF224" s="57"/>
      <c r="EG224" s="57"/>
      <c r="EH224" s="57"/>
      <c r="EI224" s="57"/>
      <c r="EJ224" s="57"/>
      <c r="EK224" s="57"/>
      <c r="EL224" s="57"/>
      <c r="EM224" s="57"/>
      <c r="EN224" s="57"/>
      <c r="EO224" s="57"/>
      <c r="EP224" s="57"/>
      <c r="EQ224" s="57"/>
      <c r="ER224" s="57"/>
      <c r="ES224" s="57"/>
      <c r="ET224" s="57"/>
      <c r="EU224" s="57"/>
      <c r="EV224" s="57"/>
      <c r="EW224" s="57"/>
      <c r="EX224" s="57"/>
      <c r="EY224" s="57"/>
      <c r="EZ224" s="57"/>
      <c r="FA224" s="57"/>
      <c r="FB224" s="57"/>
      <c r="FC224" s="57"/>
      <c r="FD224" s="57"/>
      <c r="FE224" s="57"/>
      <c r="FF224" s="57"/>
      <c r="FG224" s="57"/>
      <c r="FH224" s="57"/>
      <c r="FI224" s="57"/>
      <c r="FJ224" s="57"/>
      <c r="FK224" s="57"/>
      <c r="FL224" s="57"/>
      <c r="FM224" s="57"/>
      <c r="FN224" s="57"/>
      <c r="FO224" s="57"/>
      <c r="FP224" s="57"/>
      <c r="FQ224" s="57"/>
      <c r="FR224" s="57"/>
      <c r="FS224" s="57"/>
      <c r="FT224" s="57"/>
      <c r="FU224" s="57"/>
      <c r="FV224" s="57"/>
      <c r="FW224" s="57"/>
      <c r="FX224" s="57"/>
      <c r="FY224" s="57"/>
      <c r="FZ224" s="57"/>
      <c r="GA224" s="57"/>
      <c r="GB224" s="57"/>
      <c r="GC224" s="57"/>
      <c r="GD224" s="57"/>
      <c r="GE224" s="57"/>
      <c r="GF224" s="57"/>
      <c r="GG224" s="57"/>
      <c r="GH224" s="57"/>
      <c r="GI224" s="57"/>
      <c r="GJ224" s="57"/>
      <c r="GK224" s="57"/>
      <c r="GL224" s="57"/>
      <c r="GM224" s="57"/>
      <c r="GN224" s="57"/>
      <c r="GO224" s="57"/>
      <c r="GP224" s="57"/>
      <c r="GQ224" s="57"/>
      <c r="GR224" s="57"/>
      <c r="GS224" s="57"/>
      <c r="GT224" s="57"/>
      <c r="GU224" s="57"/>
      <c r="GV224" s="57"/>
      <c r="GW224" s="57"/>
      <c r="GX224" s="57"/>
      <c r="GY224" s="57"/>
      <c r="GZ224" s="57"/>
      <c r="HA224" s="57"/>
      <c r="HB224" s="57"/>
      <c r="HC224" s="57"/>
      <c r="HD224" s="57"/>
      <c r="HE224" s="57"/>
      <c r="HF224" s="57"/>
      <c r="HG224" s="57"/>
      <c r="HH224" s="57"/>
      <c r="HI224" s="57"/>
      <c r="HJ224" s="57"/>
      <c r="HK224" s="57"/>
      <c r="HL224" s="57"/>
      <c r="HM224" s="57"/>
      <c r="HN224" s="57"/>
      <c r="HO224" s="57"/>
      <c r="HP224" s="57"/>
      <c r="HQ224" s="57"/>
      <c r="HR224" s="57"/>
      <c r="HS224" s="57"/>
      <c r="HT224" s="57"/>
      <c r="HU224" s="57"/>
      <c r="HV224" s="57"/>
      <c r="HW224" s="57"/>
      <c r="HX224" s="57"/>
      <c r="HY224" s="57"/>
      <c r="HZ224" s="57"/>
      <c r="IA224" s="57"/>
      <c r="IB224" s="57"/>
      <c r="IC224" s="57"/>
      <c r="ID224" s="57"/>
      <c r="IE224" s="57"/>
      <c r="IF224" s="57"/>
      <c r="IG224" s="57"/>
      <c r="IH224" s="57"/>
      <c r="II224" s="57"/>
      <c r="IJ224" s="57"/>
      <c r="IK224" s="57"/>
      <c r="IL224" s="57"/>
      <c r="IM224" s="57"/>
      <c r="IN224" s="57"/>
      <c r="IO224" s="57"/>
      <c r="IP224" s="57"/>
      <c r="IQ224" s="57"/>
      <c r="IR224" s="57"/>
      <c r="IS224" s="57"/>
      <c r="IT224" s="57"/>
      <c r="IU224" s="57"/>
      <c r="IV224" s="57"/>
      <c r="IW224" s="57"/>
      <c r="IX224" s="57"/>
      <c r="IY224" s="57"/>
      <c r="IZ224" s="57"/>
      <c r="JA224" s="57"/>
      <c r="JB224" s="57"/>
      <c r="JC224" s="57"/>
      <c r="JD224" s="57"/>
      <c r="JE224" s="57"/>
      <c r="JF224" s="57"/>
      <c r="JG224" s="57"/>
      <c r="JH224" s="57"/>
      <c r="JI224" s="57"/>
      <c r="JJ224" s="57"/>
      <c r="JK224" s="57"/>
      <c r="JL224" s="57"/>
      <c r="JM224" s="57"/>
      <c r="JN224" s="57"/>
      <c r="JO224" s="57"/>
      <c r="JP224" s="57"/>
      <c r="JQ224" s="57"/>
      <c r="JR224" s="57"/>
      <c r="JS224" s="57"/>
      <c r="JT224" s="57"/>
      <c r="JU224" s="57"/>
      <c r="JV224" s="57"/>
      <c r="JW224" s="57"/>
      <c r="JX224" s="57"/>
      <c r="JY224" s="57"/>
      <c r="JZ224" s="57"/>
      <c r="KA224" s="57"/>
      <c r="KB224" s="57"/>
      <c r="KC224" s="57"/>
      <c r="KD224" s="57"/>
      <c r="KE224" s="57"/>
      <c r="KF224" s="57"/>
      <c r="KG224" s="57"/>
      <c r="KH224" s="57"/>
      <c r="KI224" s="57"/>
      <c r="KJ224" s="57"/>
      <c r="KK224" s="57"/>
      <c r="KL224" s="57"/>
      <c r="KM224" s="57"/>
      <c r="KN224" s="57"/>
      <c r="KO224" s="57"/>
      <c r="KP224" s="57"/>
      <c r="KQ224" s="57"/>
      <c r="KR224" s="57"/>
      <c r="KS224" s="57"/>
      <c r="KT224" s="57"/>
      <c r="KU224" s="57"/>
      <c r="KV224" s="57"/>
      <c r="KW224" s="57"/>
      <c r="KX224" s="57"/>
      <c r="KY224" s="57"/>
      <c r="KZ224" s="57"/>
      <c r="LA224" s="57"/>
      <c r="LB224" s="57"/>
      <c r="LC224" s="57"/>
      <c r="LD224" s="57"/>
      <c r="LE224" s="57"/>
      <c r="LF224" s="57"/>
      <c r="LG224" s="57"/>
      <c r="LH224" s="57"/>
      <c r="LI224" s="57"/>
      <c r="LJ224" s="57"/>
      <c r="LK224" s="57"/>
      <c r="LL224" s="57"/>
      <c r="LM224" s="57"/>
      <c r="LN224" s="57"/>
      <c r="LO224" s="57"/>
      <c r="LP224" s="57"/>
      <c r="LQ224" s="57"/>
      <c r="LR224" s="57"/>
      <c r="LS224" s="57"/>
      <c r="LT224" s="57"/>
      <c r="LU224" s="57"/>
      <c r="LV224" s="57"/>
      <c r="LW224" s="57"/>
      <c r="LX224" s="57"/>
      <c r="LY224" s="57"/>
      <c r="LZ224" s="57"/>
      <c r="MA224" s="57"/>
      <c r="MB224" s="57"/>
      <c r="MC224" s="57"/>
      <c r="MD224" s="57"/>
      <c r="ME224" s="57"/>
      <c r="MF224" s="57"/>
      <c r="MG224" s="57"/>
      <c r="MH224" s="57"/>
      <c r="MI224" s="57"/>
      <c r="MJ224" s="57"/>
      <c r="MK224" s="57"/>
      <c r="ML224" s="57"/>
      <c r="MM224" s="57"/>
      <c r="MN224" s="57"/>
      <c r="MO224" s="57"/>
      <c r="MP224" s="57"/>
      <c r="MQ224" s="57"/>
      <c r="MR224" s="57"/>
      <c r="MS224" s="57"/>
      <c r="MT224" s="57"/>
      <c r="MU224" s="57"/>
      <c r="MV224" s="57"/>
      <c r="MW224" s="57"/>
      <c r="MX224" s="57"/>
      <c r="MY224" s="57"/>
      <c r="MZ224" s="57"/>
      <c r="NA224" s="57"/>
      <c r="NB224" s="57"/>
      <c r="NC224" s="57"/>
      <c r="ND224" s="57"/>
      <c r="NE224" s="57"/>
      <c r="NF224" s="57"/>
      <c r="NG224" s="57"/>
      <c r="NH224" s="57"/>
      <c r="NI224" s="57"/>
      <c r="NJ224" s="57"/>
      <c r="NK224" s="57"/>
      <c r="NL224" s="57"/>
      <c r="NM224" s="57"/>
      <c r="NN224" s="57"/>
      <c r="NO224" s="57"/>
      <c r="NP224" s="57"/>
      <c r="NQ224" s="57"/>
      <c r="NR224" s="57"/>
      <c r="NS224" s="57"/>
      <c r="NT224" s="57"/>
      <c r="NU224" s="57"/>
      <c r="NV224" s="57"/>
      <c r="NW224" s="57"/>
      <c r="NX224" s="57"/>
      <c r="NY224" s="57"/>
      <c r="NZ224" s="57"/>
      <c r="OA224" s="57"/>
      <c r="OB224" s="57"/>
      <c r="OC224" s="57"/>
      <c r="OD224" s="57"/>
      <c r="OE224" s="57"/>
      <c r="OF224" s="57"/>
      <c r="OG224" s="57"/>
      <c r="OH224" s="57"/>
      <c r="OI224" s="57"/>
      <c r="OJ224" s="57"/>
      <c r="OK224" s="57"/>
      <c r="OL224" s="57"/>
      <c r="OM224" s="57"/>
      <c r="ON224" s="57"/>
      <c r="OO224" s="57"/>
      <c r="OP224" s="57"/>
      <c r="OQ224" s="57"/>
      <c r="OR224" s="57"/>
      <c r="OS224" s="57"/>
      <c r="OT224" s="57"/>
      <c r="OU224" s="57"/>
      <c r="OV224" s="57"/>
      <c r="OW224" s="57"/>
      <c r="OX224" s="57"/>
      <c r="OY224" s="57"/>
      <c r="OZ224" s="57"/>
      <c r="PA224" s="57"/>
      <c r="PB224" s="57"/>
      <c r="PC224" s="57"/>
      <c r="PD224" s="57"/>
      <c r="PE224" s="57"/>
      <c r="PF224" s="57"/>
      <c r="PG224" s="57"/>
      <c r="PH224" s="57"/>
      <c r="PI224" s="57"/>
      <c r="PJ224" s="57"/>
      <c r="PK224" s="57"/>
      <c r="PL224" s="57"/>
      <c r="PM224" s="57"/>
      <c r="PN224" s="57"/>
      <c r="PO224" s="57"/>
      <c r="PP224" s="57"/>
      <c r="PQ224" s="57"/>
      <c r="PR224" s="57"/>
      <c r="PS224" s="57"/>
      <c r="PT224" s="57"/>
      <c r="PU224" s="57"/>
      <c r="PV224" s="57"/>
      <c r="PW224" s="57"/>
      <c r="PX224" s="57"/>
      <c r="PY224" s="57"/>
      <c r="PZ224" s="57"/>
      <c r="QA224" s="57"/>
      <c r="QB224" s="57"/>
      <c r="QC224" s="57"/>
      <c r="QD224" s="57"/>
      <c r="QE224" s="57"/>
      <c r="QF224" s="57"/>
      <c r="QG224" s="57"/>
      <c r="QH224" s="57"/>
      <c r="QI224" s="57"/>
      <c r="QJ224" s="57"/>
      <c r="QK224" s="57"/>
      <c r="QL224" s="57"/>
      <c r="QM224" s="57"/>
      <c r="QN224" s="57"/>
      <c r="QO224" s="57"/>
      <c r="QP224" s="57"/>
      <c r="QQ224" s="57"/>
      <c r="QR224" s="57"/>
      <c r="QS224" s="57"/>
      <c r="QT224" s="57"/>
      <c r="QU224" s="57"/>
      <c r="QV224" s="57"/>
      <c r="QW224" s="57"/>
      <c r="QX224" s="57"/>
      <c r="QY224" s="57"/>
      <c r="QZ224" s="57"/>
      <c r="RA224" s="57"/>
      <c r="RB224" s="57"/>
      <c r="RC224" s="57"/>
      <c r="RD224" s="57"/>
      <c r="RE224" s="57"/>
      <c r="RF224" s="57"/>
      <c r="RG224" s="57"/>
      <c r="RH224" s="57"/>
      <c r="RI224" s="57"/>
      <c r="RJ224" s="57"/>
      <c r="RK224" s="57"/>
      <c r="RL224" s="57"/>
      <c r="RM224" s="57"/>
      <c r="RN224" s="57"/>
      <c r="RO224" s="57"/>
      <c r="RP224" s="57"/>
      <c r="RQ224" s="57"/>
      <c r="RR224" s="57"/>
      <c r="RS224" s="57"/>
      <c r="RT224" s="57"/>
      <c r="RU224" s="57"/>
      <c r="RV224" s="57"/>
      <c r="RW224" s="57"/>
      <c r="RX224" s="57"/>
      <c r="RY224" s="57"/>
      <c r="RZ224" s="57"/>
      <c r="SA224" s="57"/>
      <c r="SB224" s="57"/>
      <c r="SC224" s="57"/>
      <c r="SD224" s="57"/>
      <c r="SE224" s="57"/>
      <c r="SF224" s="57"/>
      <c r="SG224" s="57"/>
      <c r="SH224" s="57"/>
      <c r="SI224" s="57"/>
      <c r="SJ224" s="57"/>
      <c r="SK224" s="57"/>
      <c r="SL224" s="57"/>
      <c r="SM224" s="57"/>
      <c r="SN224" s="57"/>
      <c r="SO224" s="57"/>
      <c r="SP224" s="57"/>
      <c r="SQ224" s="57"/>
      <c r="SR224" s="57"/>
      <c r="SS224" s="57"/>
      <c r="ST224" s="57"/>
      <c r="SU224" s="57"/>
      <c r="SV224" s="57"/>
      <c r="SW224" s="57"/>
      <c r="SX224" s="57"/>
      <c r="SY224" s="57"/>
      <c r="SZ224" s="57"/>
      <c r="TA224" s="57"/>
      <c r="TB224" s="57"/>
      <c r="TC224" s="57"/>
      <c r="TD224" s="57"/>
      <c r="TE224" s="57"/>
      <c r="TF224" s="57"/>
      <c r="TG224" s="57"/>
      <c r="TH224" s="57"/>
      <c r="TI224" s="57"/>
      <c r="TJ224" s="57"/>
      <c r="TK224" s="57"/>
      <c r="TL224" s="57"/>
      <c r="TM224" s="57"/>
      <c r="TN224" s="57"/>
      <c r="TO224" s="57"/>
      <c r="TP224" s="57"/>
      <c r="TQ224" s="57"/>
      <c r="TR224" s="57"/>
      <c r="TS224" s="57"/>
      <c r="TT224" s="57"/>
      <c r="TU224" s="57"/>
      <c r="TV224" s="57"/>
      <c r="TW224" s="57"/>
      <c r="TX224" s="57"/>
      <c r="TY224" s="57"/>
      <c r="TZ224" s="57"/>
      <c r="UA224" s="57"/>
      <c r="UB224" s="57"/>
      <c r="UC224" s="57"/>
      <c r="UD224" s="57"/>
      <c r="UE224" s="57"/>
      <c r="UF224" s="57"/>
      <c r="UG224" s="57"/>
      <c r="UH224" s="57"/>
      <c r="UI224" s="57"/>
      <c r="UJ224" s="57"/>
      <c r="UK224" s="57"/>
      <c r="UL224" s="57"/>
      <c r="UM224" s="57"/>
      <c r="UN224" s="57"/>
      <c r="UO224" s="57"/>
      <c r="UP224" s="57"/>
      <c r="UQ224" s="57"/>
      <c r="UR224" s="57"/>
      <c r="US224" s="57"/>
      <c r="UT224" s="57"/>
      <c r="UU224" s="57"/>
      <c r="UV224" s="57"/>
      <c r="UW224" s="57"/>
      <c r="UX224" s="57"/>
      <c r="UY224" s="57"/>
      <c r="UZ224" s="57"/>
      <c r="VA224" s="57"/>
      <c r="VB224" s="57"/>
      <c r="VC224" s="57"/>
      <c r="VD224" s="57"/>
      <c r="VE224" s="57"/>
      <c r="VF224" s="57"/>
      <c r="VG224" s="57"/>
      <c r="VH224" s="57"/>
      <c r="VI224" s="57"/>
      <c r="VJ224" s="57"/>
      <c r="VK224" s="57"/>
      <c r="VL224" s="57"/>
      <c r="VM224" s="57"/>
      <c r="VN224" s="57"/>
      <c r="VO224" s="57"/>
      <c r="VP224" s="57"/>
      <c r="VQ224" s="57"/>
      <c r="VR224" s="57"/>
      <c r="VS224" s="57"/>
      <c r="VT224" s="57"/>
      <c r="VU224" s="57"/>
      <c r="VV224" s="57"/>
      <c r="VW224" s="57"/>
      <c r="VX224" s="57"/>
      <c r="VY224" s="57"/>
      <c r="VZ224" s="57"/>
      <c r="WA224" s="57"/>
      <c r="WB224" s="57"/>
      <c r="WC224" s="57"/>
      <c r="WD224" s="57"/>
      <c r="WE224" s="57"/>
      <c r="WF224" s="57"/>
      <c r="WG224" s="57"/>
      <c r="WH224" s="57"/>
      <c r="WI224" s="57"/>
      <c r="WJ224" s="57"/>
      <c r="WK224" s="57"/>
      <c r="WL224" s="57"/>
      <c r="WM224" s="57"/>
      <c r="WN224" s="57"/>
      <c r="WO224" s="57"/>
      <c r="WP224" s="57"/>
      <c r="WQ224" s="57"/>
      <c r="WR224" s="57"/>
      <c r="WS224" s="57"/>
      <c r="WT224" s="57"/>
      <c r="WU224" s="57"/>
      <c r="WV224" s="57"/>
      <c r="WW224" s="57"/>
      <c r="WX224" s="57"/>
      <c r="WY224" s="57"/>
      <c r="WZ224" s="57"/>
      <c r="XA224" s="57"/>
      <c r="XB224" s="57"/>
      <c r="XC224" s="57"/>
      <c r="XD224" s="57"/>
      <c r="XE224" s="57"/>
      <c r="XF224" s="57"/>
      <c r="XG224" s="57"/>
      <c r="XH224" s="57"/>
      <c r="XI224" s="57"/>
      <c r="XJ224" s="57"/>
      <c r="XK224" s="57"/>
      <c r="XL224" s="57"/>
      <c r="XM224" s="57"/>
      <c r="XN224" s="57"/>
      <c r="XO224" s="57"/>
      <c r="XP224" s="57"/>
      <c r="XQ224" s="57"/>
      <c r="XR224" s="57"/>
      <c r="XS224" s="57"/>
      <c r="XT224" s="57"/>
      <c r="XU224" s="57"/>
      <c r="XV224" s="57"/>
      <c r="XW224" s="57"/>
      <c r="XX224" s="57"/>
      <c r="XY224" s="57"/>
      <c r="XZ224" s="57"/>
      <c r="YA224" s="57"/>
      <c r="YB224" s="57"/>
      <c r="YC224" s="57"/>
      <c r="YD224" s="57"/>
      <c r="YE224" s="57"/>
      <c r="YF224" s="57"/>
      <c r="YG224" s="57"/>
      <c r="YH224" s="57"/>
      <c r="YI224" s="57"/>
      <c r="YJ224" s="57"/>
      <c r="YK224" s="57"/>
      <c r="YL224" s="57"/>
      <c r="YM224" s="57"/>
      <c r="YN224" s="57"/>
      <c r="YO224" s="57"/>
      <c r="YP224" s="57"/>
      <c r="YQ224" s="57"/>
      <c r="YR224" s="57"/>
      <c r="YS224" s="57"/>
      <c r="YT224" s="57"/>
      <c r="YU224" s="57"/>
      <c r="YV224" s="57"/>
      <c r="YW224" s="57"/>
      <c r="YX224" s="57"/>
      <c r="YY224" s="57"/>
    </row>
    <row r="225" spans="3:675" x14ac:dyDescent="0.25">
      <c r="C225" s="57">
        <f t="shared" si="6"/>
        <v>223</v>
      </c>
      <c r="D225" s="57" t="s">
        <v>129</v>
      </c>
      <c r="E225" s="150">
        <f ca="1">SUMIF(G$3:YY$3,"&lt;"&amp;D$3+1,G225:AAZ225)+49752-410+300+481</f>
        <v>123910</v>
      </c>
      <c r="F225" s="57">
        <f t="shared" ca="1" si="8"/>
        <v>2165</v>
      </c>
      <c r="G225" s="57">
        <v>410</v>
      </c>
      <c r="H225" s="57"/>
      <c r="I225" s="57"/>
      <c r="J225" s="57"/>
      <c r="K225" s="57">
        <v>0</v>
      </c>
      <c r="L225" s="57">
        <v>1464</v>
      </c>
      <c r="M225" s="57">
        <v>1168</v>
      </c>
      <c r="N225" s="57">
        <v>1260</v>
      </c>
      <c r="O225" s="57">
        <v>1234</v>
      </c>
      <c r="P225" s="57">
        <v>945</v>
      </c>
      <c r="Q225" s="57"/>
      <c r="R225" s="57">
        <v>1134</v>
      </c>
      <c r="S225" s="57">
        <v>634</v>
      </c>
      <c r="T225" s="57">
        <v>1024</v>
      </c>
      <c r="U225" s="57">
        <f>660</f>
        <v>660</v>
      </c>
      <c r="V225" s="57">
        <v>456</v>
      </c>
      <c r="W225" s="57">
        <v>648</v>
      </c>
      <c r="X225" s="57">
        <v>306</v>
      </c>
      <c r="Y225" s="57">
        <v>654</v>
      </c>
      <c r="Z225" s="57">
        <v>708</v>
      </c>
      <c r="AA225" s="57">
        <v>708</v>
      </c>
      <c r="AB225" s="57">
        <v>705</v>
      </c>
      <c r="AC225" s="57">
        <v>1033</v>
      </c>
      <c r="AD225" s="57">
        <v>705</v>
      </c>
      <c r="AE225" s="57">
        <v>0</v>
      </c>
      <c r="AF225" s="57">
        <v>738</v>
      </c>
      <c r="AG225" s="57">
        <v>1743</v>
      </c>
      <c r="AH225" s="57">
        <v>605</v>
      </c>
      <c r="AI225" s="57">
        <v>274</v>
      </c>
      <c r="AJ225" s="57">
        <v>1204</v>
      </c>
      <c r="AK225" s="57">
        <v>1204</v>
      </c>
      <c r="AL225" s="57">
        <v>652</v>
      </c>
      <c r="AM225" s="57">
        <v>1002</v>
      </c>
      <c r="AN225" s="57">
        <v>641</v>
      </c>
      <c r="AO225" s="57">
        <v>230</v>
      </c>
      <c r="AP225" s="57">
        <v>617</v>
      </c>
      <c r="AQ225" s="57">
        <v>1222</v>
      </c>
      <c r="AR225" s="57">
        <v>1550</v>
      </c>
      <c r="AS225" s="57">
        <v>0</v>
      </c>
      <c r="AT225" s="57">
        <v>1245</v>
      </c>
      <c r="AU225" s="57">
        <v>1563</v>
      </c>
      <c r="AV225" s="57">
        <v>1707</v>
      </c>
      <c r="AW225" s="57">
        <v>1881</v>
      </c>
      <c r="AX225" s="57">
        <v>1821</v>
      </c>
      <c r="AY225" s="57">
        <v>2621</v>
      </c>
      <c r="AZ225" s="57">
        <v>1790</v>
      </c>
      <c r="BA225" s="57">
        <v>2288</v>
      </c>
      <c r="BB225" s="57">
        <v>2184</v>
      </c>
      <c r="BC225" s="57">
        <v>2133</v>
      </c>
      <c r="BD225" s="57">
        <v>2425</v>
      </c>
      <c r="BE225" s="57">
        <v>2693</v>
      </c>
      <c r="BF225" s="57">
        <v>2390</v>
      </c>
      <c r="BG225" s="57">
        <v>1471</v>
      </c>
      <c r="BH225" s="57">
        <v>2094</v>
      </c>
      <c r="BI225" s="57">
        <v>1142</v>
      </c>
      <c r="BJ225" s="57"/>
      <c r="BK225" s="57"/>
      <c r="BL225" s="57">
        <f>1339+1000</f>
        <v>2339</v>
      </c>
      <c r="BM225" s="57">
        <v>1688</v>
      </c>
      <c r="BN225" s="57">
        <v>1205</v>
      </c>
      <c r="BO225" s="57">
        <v>1871</v>
      </c>
      <c r="BP225" s="57">
        <v>2120</v>
      </c>
      <c r="BQ225" s="57">
        <v>1981</v>
      </c>
      <c r="BR225" s="57">
        <v>1432</v>
      </c>
      <c r="BS225" s="57">
        <v>2165</v>
      </c>
      <c r="BT225" s="57">
        <v>2354</v>
      </c>
      <c r="BU225" s="57">
        <v>506</v>
      </c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7"/>
      <c r="CL225" s="57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7"/>
      <c r="CX225" s="57"/>
      <c r="CY225" s="57"/>
      <c r="CZ225" s="57"/>
      <c r="DA225" s="57"/>
      <c r="DB225" s="57"/>
      <c r="DC225" s="57"/>
      <c r="DD225" s="57"/>
      <c r="DE225" s="57"/>
      <c r="DF225" s="57"/>
      <c r="DG225" s="57"/>
      <c r="DH225" s="57"/>
      <c r="DI225" s="57"/>
      <c r="DJ225" s="57"/>
      <c r="DK225" s="57"/>
      <c r="DL225" s="57"/>
      <c r="DM225" s="57"/>
      <c r="DN225" s="57"/>
      <c r="DO225" s="57"/>
      <c r="DP225" s="57"/>
      <c r="DQ225" s="57"/>
      <c r="DR225" s="57"/>
      <c r="DS225" s="57"/>
      <c r="DT225" s="57"/>
      <c r="DU225" s="57"/>
      <c r="DV225" s="57"/>
      <c r="DW225" s="57"/>
      <c r="DX225" s="57"/>
      <c r="DY225" s="57"/>
      <c r="DZ225" s="57"/>
      <c r="EA225" s="57"/>
      <c r="EB225" s="57"/>
      <c r="EC225" s="57"/>
      <c r="ED225" s="57"/>
      <c r="EE225" s="57"/>
      <c r="EF225" s="57"/>
      <c r="EG225" s="57"/>
      <c r="EH225" s="57"/>
      <c r="EI225" s="57"/>
      <c r="EJ225" s="57"/>
      <c r="EK225" s="57"/>
      <c r="EL225" s="57"/>
      <c r="EM225" s="57"/>
      <c r="EN225" s="57"/>
      <c r="EO225" s="57"/>
      <c r="EP225" s="57"/>
      <c r="EQ225" s="57"/>
      <c r="ER225" s="57"/>
      <c r="ES225" s="57"/>
      <c r="ET225" s="57"/>
      <c r="EU225" s="57"/>
      <c r="EV225" s="57"/>
      <c r="EW225" s="57"/>
      <c r="EX225" s="57"/>
      <c r="EY225" s="57"/>
      <c r="EZ225" s="57"/>
      <c r="FA225" s="57"/>
      <c r="FB225" s="57"/>
      <c r="FC225" s="57"/>
      <c r="FD225" s="57"/>
      <c r="FE225" s="57"/>
      <c r="FF225" s="57"/>
      <c r="FG225" s="57"/>
      <c r="FH225" s="57"/>
      <c r="FI225" s="57"/>
      <c r="FJ225" s="57"/>
      <c r="FK225" s="57"/>
      <c r="FL225" s="57"/>
      <c r="FM225" s="57"/>
      <c r="FN225" s="57"/>
      <c r="FO225" s="57"/>
      <c r="FP225" s="57"/>
      <c r="FQ225" s="57"/>
      <c r="FR225" s="57"/>
      <c r="FS225" s="57"/>
      <c r="FT225" s="57"/>
      <c r="FU225" s="57"/>
      <c r="FV225" s="57"/>
      <c r="FW225" s="57"/>
      <c r="FX225" s="57"/>
      <c r="FY225" s="57"/>
      <c r="FZ225" s="57"/>
      <c r="GA225" s="57"/>
      <c r="GB225" s="57"/>
      <c r="GC225" s="57"/>
      <c r="GD225" s="57"/>
      <c r="GE225" s="57"/>
      <c r="GF225" s="57"/>
      <c r="GG225" s="57"/>
      <c r="GH225" s="57"/>
      <c r="GI225" s="57"/>
      <c r="GJ225" s="57"/>
      <c r="GK225" s="57"/>
      <c r="GL225" s="57"/>
      <c r="GM225" s="57"/>
      <c r="GN225" s="57"/>
      <c r="GO225" s="57"/>
      <c r="GP225" s="57"/>
      <c r="GQ225" s="57"/>
      <c r="GR225" s="57"/>
      <c r="GS225" s="57"/>
      <c r="GT225" s="57"/>
      <c r="GU225" s="57"/>
      <c r="GV225" s="57"/>
      <c r="GW225" s="57"/>
      <c r="GX225" s="57"/>
      <c r="GY225" s="57"/>
      <c r="GZ225" s="57"/>
      <c r="HA225" s="57"/>
      <c r="HB225" s="57"/>
      <c r="HC225" s="57"/>
      <c r="HD225" s="57"/>
      <c r="HE225" s="57"/>
      <c r="HF225" s="57"/>
      <c r="HG225" s="57"/>
      <c r="HH225" s="57"/>
      <c r="HI225" s="57"/>
      <c r="HJ225" s="57"/>
      <c r="HK225" s="57"/>
      <c r="HL225" s="57"/>
      <c r="HM225" s="57"/>
      <c r="HN225" s="57"/>
      <c r="HO225" s="57"/>
      <c r="HP225" s="57"/>
      <c r="HQ225" s="57"/>
      <c r="HR225" s="57"/>
      <c r="HS225" s="57"/>
      <c r="HT225" s="57"/>
      <c r="HU225" s="57"/>
      <c r="HV225" s="57"/>
      <c r="HW225" s="57"/>
      <c r="HX225" s="57"/>
      <c r="HY225" s="57"/>
      <c r="HZ225" s="57"/>
      <c r="IA225" s="57"/>
      <c r="IB225" s="57"/>
      <c r="IC225" s="57"/>
      <c r="ID225" s="57"/>
      <c r="IE225" s="57"/>
      <c r="IF225" s="57"/>
      <c r="IG225" s="57"/>
      <c r="IH225" s="57"/>
      <c r="II225" s="57"/>
      <c r="IJ225" s="57"/>
      <c r="IK225" s="57"/>
      <c r="IL225" s="57"/>
      <c r="IM225" s="57"/>
      <c r="IN225" s="57"/>
      <c r="IO225" s="57"/>
      <c r="IP225" s="57"/>
      <c r="IQ225" s="57"/>
      <c r="IR225" s="57"/>
      <c r="IS225" s="57"/>
      <c r="IT225" s="57"/>
      <c r="IU225" s="57"/>
      <c r="IV225" s="57"/>
      <c r="IW225" s="57"/>
      <c r="IX225" s="57"/>
      <c r="IY225" s="57"/>
      <c r="IZ225" s="57"/>
      <c r="JA225" s="57"/>
      <c r="JB225" s="57"/>
      <c r="JC225" s="57"/>
      <c r="JD225" s="57"/>
      <c r="JE225" s="57"/>
      <c r="JF225" s="57"/>
      <c r="JG225" s="57"/>
      <c r="JH225" s="57"/>
      <c r="JI225" s="57"/>
      <c r="JJ225" s="57"/>
      <c r="JK225" s="57"/>
      <c r="JL225" s="57"/>
      <c r="JM225" s="57"/>
      <c r="JN225" s="57"/>
      <c r="JO225" s="57"/>
      <c r="JP225" s="57"/>
      <c r="JQ225" s="57"/>
      <c r="JR225" s="57"/>
      <c r="JS225" s="57"/>
      <c r="JT225" s="57"/>
      <c r="JU225" s="57"/>
      <c r="JV225" s="57"/>
      <c r="JW225" s="57"/>
      <c r="JX225" s="57"/>
      <c r="JY225" s="57"/>
      <c r="JZ225" s="57"/>
      <c r="KA225" s="57"/>
      <c r="KB225" s="57"/>
      <c r="KC225" s="57"/>
      <c r="KD225" s="57"/>
      <c r="KE225" s="57"/>
      <c r="KF225" s="57"/>
      <c r="KG225" s="57"/>
      <c r="KH225" s="57"/>
      <c r="KI225" s="57"/>
      <c r="KJ225" s="57"/>
      <c r="KK225" s="57"/>
      <c r="KL225" s="57"/>
      <c r="KM225" s="57"/>
      <c r="KN225" s="57"/>
      <c r="KO225" s="57"/>
      <c r="KP225" s="57"/>
      <c r="KQ225" s="57"/>
      <c r="KR225" s="57"/>
      <c r="KS225" s="57"/>
      <c r="KT225" s="57"/>
      <c r="KU225" s="57"/>
      <c r="KV225" s="57"/>
      <c r="KW225" s="57"/>
      <c r="KX225" s="57"/>
      <c r="KY225" s="57"/>
      <c r="KZ225" s="57"/>
      <c r="LA225" s="57"/>
      <c r="LB225" s="57"/>
      <c r="LC225" s="57"/>
      <c r="LD225" s="57"/>
      <c r="LE225" s="57"/>
      <c r="LF225" s="57"/>
      <c r="LG225" s="57"/>
      <c r="LH225" s="57"/>
      <c r="LI225" s="57"/>
      <c r="LJ225" s="57"/>
      <c r="LK225" s="57"/>
      <c r="LL225" s="57"/>
      <c r="LM225" s="57"/>
      <c r="LN225" s="57"/>
      <c r="LO225" s="57"/>
      <c r="LP225" s="57"/>
      <c r="LQ225" s="57"/>
      <c r="LR225" s="57"/>
      <c r="LS225" s="57"/>
      <c r="LT225" s="57"/>
      <c r="LU225" s="57"/>
      <c r="LV225" s="57"/>
      <c r="LW225" s="57"/>
      <c r="LX225" s="57"/>
      <c r="LY225" s="57"/>
      <c r="LZ225" s="57"/>
      <c r="MA225" s="57"/>
      <c r="MB225" s="57"/>
      <c r="MC225" s="57"/>
      <c r="MD225" s="57"/>
      <c r="ME225" s="57"/>
      <c r="MF225" s="57"/>
      <c r="MG225" s="57"/>
      <c r="MH225" s="57"/>
      <c r="MI225" s="57"/>
      <c r="MJ225" s="57"/>
      <c r="MK225" s="57"/>
      <c r="ML225" s="57"/>
      <c r="MM225" s="57"/>
      <c r="MN225" s="57"/>
      <c r="MO225" s="57"/>
      <c r="MP225" s="57"/>
      <c r="MQ225" s="57"/>
      <c r="MR225" s="57"/>
      <c r="MS225" s="57"/>
      <c r="MT225" s="57"/>
      <c r="MU225" s="57"/>
      <c r="MV225" s="57"/>
      <c r="MW225" s="57"/>
      <c r="MX225" s="57"/>
      <c r="MY225" s="57"/>
      <c r="MZ225" s="57"/>
      <c r="NA225" s="57"/>
      <c r="NB225" s="57"/>
      <c r="NC225" s="57"/>
      <c r="ND225" s="57"/>
      <c r="NE225" s="57"/>
      <c r="NF225" s="57"/>
      <c r="NG225" s="57"/>
      <c r="NH225" s="57"/>
      <c r="NI225" s="57"/>
      <c r="NJ225" s="57"/>
      <c r="NK225" s="57"/>
      <c r="NL225" s="57"/>
      <c r="NM225" s="57"/>
      <c r="NN225" s="57"/>
      <c r="NO225" s="57"/>
      <c r="NP225" s="57"/>
      <c r="NQ225" s="57"/>
      <c r="NR225" s="57"/>
      <c r="NS225" s="57"/>
      <c r="NT225" s="57"/>
      <c r="NU225" s="57"/>
      <c r="NV225" s="57"/>
      <c r="NW225" s="57"/>
      <c r="NX225" s="57"/>
      <c r="NY225" s="57"/>
      <c r="NZ225" s="57"/>
      <c r="OA225" s="57"/>
      <c r="OB225" s="57"/>
      <c r="OC225" s="57"/>
      <c r="OD225" s="57"/>
      <c r="OE225" s="57"/>
      <c r="OF225" s="57"/>
      <c r="OG225" s="57"/>
      <c r="OH225" s="57"/>
      <c r="OI225" s="57"/>
      <c r="OJ225" s="57"/>
      <c r="OK225" s="57"/>
      <c r="OL225" s="57"/>
      <c r="OM225" s="57"/>
      <c r="ON225" s="57"/>
      <c r="OO225" s="57"/>
      <c r="OP225" s="57"/>
      <c r="OQ225" s="57"/>
      <c r="OR225" s="57"/>
      <c r="OS225" s="57"/>
      <c r="OT225" s="57"/>
      <c r="OU225" s="57"/>
      <c r="OV225" s="57"/>
      <c r="OW225" s="57"/>
      <c r="OX225" s="57"/>
      <c r="OY225" s="57"/>
      <c r="OZ225" s="57"/>
      <c r="PA225" s="57"/>
      <c r="PB225" s="57"/>
      <c r="PC225" s="57"/>
      <c r="PD225" s="57"/>
      <c r="PE225" s="57"/>
      <c r="PF225" s="57"/>
      <c r="PG225" s="57"/>
      <c r="PH225" s="57"/>
      <c r="PI225" s="57"/>
      <c r="PJ225" s="57"/>
      <c r="PK225" s="57"/>
      <c r="PL225" s="57"/>
      <c r="PM225" s="57"/>
      <c r="PN225" s="57"/>
      <c r="PO225" s="57"/>
      <c r="PP225" s="57"/>
      <c r="PQ225" s="57"/>
      <c r="PR225" s="57"/>
      <c r="PS225" s="57"/>
      <c r="PT225" s="57"/>
      <c r="PU225" s="57"/>
      <c r="PV225" s="57"/>
      <c r="PW225" s="57"/>
      <c r="PX225" s="57"/>
      <c r="PY225" s="57"/>
      <c r="PZ225" s="57"/>
      <c r="QA225" s="57"/>
      <c r="QB225" s="57"/>
      <c r="QC225" s="57"/>
      <c r="QD225" s="57"/>
      <c r="QE225" s="57"/>
      <c r="QF225" s="57"/>
      <c r="QG225" s="57"/>
      <c r="QH225" s="57"/>
      <c r="QI225" s="57"/>
      <c r="QJ225" s="57"/>
      <c r="QK225" s="57"/>
      <c r="QL225" s="57"/>
      <c r="QM225" s="57"/>
      <c r="QN225" s="57"/>
      <c r="QO225" s="57"/>
      <c r="QP225" s="57"/>
      <c r="QQ225" s="57"/>
      <c r="QR225" s="57"/>
      <c r="QS225" s="57"/>
      <c r="QT225" s="57"/>
      <c r="QU225" s="57"/>
      <c r="QV225" s="57"/>
      <c r="QW225" s="57"/>
      <c r="QX225" s="57"/>
      <c r="QY225" s="57"/>
      <c r="QZ225" s="57"/>
      <c r="RA225" s="57"/>
      <c r="RB225" s="57"/>
      <c r="RC225" s="57"/>
      <c r="RD225" s="57"/>
      <c r="RE225" s="57"/>
      <c r="RF225" s="57"/>
      <c r="RG225" s="57"/>
      <c r="RH225" s="57"/>
      <c r="RI225" s="57"/>
      <c r="RJ225" s="57"/>
      <c r="RK225" s="57"/>
      <c r="RL225" s="57"/>
      <c r="RM225" s="57"/>
      <c r="RN225" s="57"/>
      <c r="RO225" s="57"/>
      <c r="RP225" s="57"/>
      <c r="RQ225" s="57"/>
      <c r="RR225" s="57"/>
      <c r="RS225" s="57"/>
      <c r="RT225" s="57"/>
      <c r="RU225" s="57"/>
      <c r="RV225" s="57"/>
      <c r="RW225" s="57"/>
      <c r="RX225" s="57"/>
      <c r="RY225" s="57"/>
      <c r="RZ225" s="57"/>
      <c r="SA225" s="57"/>
      <c r="SB225" s="57"/>
      <c r="SC225" s="57"/>
      <c r="SD225" s="57"/>
      <c r="SE225" s="57"/>
      <c r="SF225" s="57"/>
      <c r="SG225" s="57"/>
      <c r="SH225" s="57"/>
      <c r="SI225" s="57"/>
      <c r="SJ225" s="57"/>
      <c r="SK225" s="57"/>
      <c r="SL225" s="57"/>
      <c r="SM225" s="57"/>
      <c r="SN225" s="57"/>
      <c r="SO225" s="57"/>
      <c r="SP225" s="57"/>
      <c r="SQ225" s="57"/>
      <c r="SR225" s="57"/>
      <c r="SS225" s="57"/>
      <c r="ST225" s="57"/>
      <c r="SU225" s="57"/>
      <c r="SV225" s="57"/>
      <c r="SW225" s="57"/>
      <c r="SX225" s="57"/>
      <c r="SY225" s="57"/>
      <c r="SZ225" s="57"/>
      <c r="TA225" s="57"/>
      <c r="TB225" s="57"/>
      <c r="TC225" s="57"/>
      <c r="TD225" s="57"/>
      <c r="TE225" s="57"/>
      <c r="TF225" s="57"/>
      <c r="TG225" s="57"/>
      <c r="TH225" s="57"/>
      <c r="TI225" s="57"/>
      <c r="TJ225" s="57"/>
      <c r="TK225" s="57"/>
      <c r="TL225" s="57"/>
      <c r="TM225" s="57"/>
      <c r="TN225" s="57"/>
      <c r="TO225" s="57"/>
      <c r="TP225" s="57"/>
      <c r="TQ225" s="57"/>
      <c r="TR225" s="57"/>
      <c r="TS225" s="57"/>
      <c r="TT225" s="57"/>
      <c r="TU225" s="57"/>
      <c r="TV225" s="57"/>
      <c r="TW225" s="57"/>
      <c r="TX225" s="57"/>
      <c r="TY225" s="57"/>
      <c r="TZ225" s="57"/>
      <c r="UA225" s="57"/>
      <c r="UB225" s="57"/>
      <c r="UC225" s="57"/>
      <c r="UD225" s="57"/>
      <c r="UE225" s="57"/>
      <c r="UF225" s="57"/>
      <c r="UG225" s="57"/>
      <c r="UH225" s="57"/>
      <c r="UI225" s="57"/>
      <c r="UJ225" s="57"/>
      <c r="UK225" s="57"/>
      <c r="UL225" s="57"/>
      <c r="UM225" s="57"/>
      <c r="UN225" s="57"/>
      <c r="UO225" s="57"/>
      <c r="UP225" s="57"/>
      <c r="UQ225" s="57"/>
      <c r="UR225" s="57"/>
      <c r="US225" s="57"/>
      <c r="UT225" s="57"/>
      <c r="UU225" s="57"/>
      <c r="UV225" s="57"/>
      <c r="UW225" s="57"/>
      <c r="UX225" s="57"/>
      <c r="UY225" s="57"/>
      <c r="UZ225" s="57"/>
      <c r="VA225" s="57"/>
      <c r="VB225" s="57"/>
      <c r="VC225" s="57"/>
      <c r="VD225" s="57"/>
      <c r="VE225" s="57"/>
      <c r="VF225" s="57"/>
      <c r="VG225" s="57"/>
      <c r="VH225" s="57"/>
      <c r="VI225" s="57"/>
      <c r="VJ225" s="57"/>
      <c r="VK225" s="57"/>
      <c r="VL225" s="57"/>
      <c r="VM225" s="57"/>
      <c r="VN225" s="57"/>
      <c r="VO225" s="57"/>
      <c r="VP225" s="57"/>
      <c r="VQ225" s="57"/>
      <c r="VR225" s="57"/>
      <c r="VS225" s="57"/>
      <c r="VT225" s="57"/>
      <c r="VU225" s="57"/>
      <c r="VV225" s="57"/>
      <c r="VW225" s="57"/>
      <c r="VX225" s="57"/>
      <c r="VY225" s="57"/>
      <c r="VZ225" s="57"/>
      <c r="WA225" s="57"/>
      <c r="WB225" s="57"/>
      <c r="WC225" s="57"/>
      <c r="WD225" s="57"/>
      <c r="WE225" s="57"/>
      <c r="WF225" s="57"/>
      <c r="WG225" s="57"/>
      <c r="WH225" s="57"/>
      <c r="WI225" s="57"/>
      <c r="WJ225" s="57"/>
      <c r="WK225" s="57"/>
      <c r="WL225" s="57"/>
      <c r="WM225" s="57"/>
      <c r="WN225" s="57"/>
      <c r="WO225" s="57"/>
      <c r="WP225" s="57"/>
      <c r="WQ225" s="57"/>
      <c r="WR225" s="57"/>
      <c r="WS225" s="57"/>
      <c r="WT225" s="57"/>
      <c r="WU225" s="57"/>
      <c r="WV225" s="57"/>
      <c r="WW225" s="57"/>
      <c r="WX225" s="57"/>
      <c r="WY225" s="57"/>
      <c r="WZ225" s="57"/>
      <c r="XA225" s="57"/>
      <c r="XB225" s="57"/>
      <c r="XC225" s="57"/>
      <c r="XD225" s="57"/>
      <c r="XE225" s="57"/>
      <c r="XF225" s="57"/>
      <c r="XG225" s="57"/>
      <c r="XH225" s="57"/>
      <c r="XI225" s="57"/>
      <c r="XJ225" s="57"/>
      <c r="XK225" s="57"/>
      <c r="XL225" s="57"/>
      <c r="XM225" s="57"/>
      <c r="XN225" s="57"/>
      <c r="XO225" s="57"/>
      <c r="XP225" s="57"/>
      <c r="XQ225" s="57"/>
      <c r="XR225" s="57"/>
      <c r="XS225" s="57"/>
      <c r="XT225" s="57"/>
      <c r="XU225" s="57"/>
      <c r="XV225" s="57"/>
      <c r="XW225" s="57"/>
      <c r="XX225" s="57"/>
      <c r="XY225" s="57"/>
      <c r="XZ225" s="57"/>
      <c r="YA225" s="57"/>
      <c r="YB225" s="57"/>
      <c r="YC225" s="57"/>
      <c r="YD225" s="57"/>
      <c r="YE225" s="57"/>
      <c r="YF225" s="57"/>
      <c r="YG225" s="57"/>
      <c r="YH225" s="57"/>
      <c r="YI225" s="57"/>
      <c r="YJ225" s="57"/>
      <c r="YK225" s="57"/>
      <c r="YL225" s="57"/>
      <c r="YM225" s="57"/>
      <c r="YN225" s="57"/>
      <c r="YO225" s="57"/>
      <c r="YP225" s="57"/>
      <c r="YQ225" s="57"/>
      <c r="YR225" s="57"/>
      <c r="YS225" s="57"/>
      <c r="YT225" s="57"/>
      <c r="YU225" s="57"/>
      <c r="YV225" s="57"/>
      <c r="YW225" s="57"/>
      <c r="YX225" s="57"/>
      <c r="YY225" s="57"/>
    </row>
    <row r="226" spans="3:675" x14ac:dyDescent="0.25">
      <c r="C226" s="57">
        <f t="shared" si="6"/>
        <v>224</v>
      </c>
      <c r="D226" s="57" t="s">
        <v>130</v>
      </c>
      <c r="E226" s="150">
        <f ca="1">SUMIF(G$3:YY$3,"&lt;"&amp;D$3+1,G226:AAZ226)+11120</f>
        <v>64764.05</v>
      </c>
      <c r="F226" s="57">
        <f t="shared" ca="1" si="8"/>
        <v>613</v>
      </c>
      <c r="G226" s="57">
        <v>0</v>
      </c>
      <c r="H226" s="57"/>
      <c r="I226" s="57"/>
      <c r="J226" s="57"/>
      <c r="K226" s="57">
        <v>1015</v>
      </c>
      <c r="L226" s="57">
        <v>380</v>
      </c>
      <c r="M226" s="57">
        <v>827</v>
      </c>
      <c r="N226" s="57">
        <v>906</v>
      </c>
      <c r="O226" s="57">
        <v>680</v>
      </c>
      <c r="P226" s="57">
        <v>340</v>
      </c>
      <c r="Q226" s="57"/>
      <c r="R226" s="57">
        <v>240</v>
      </c>
      <c r="S226" s="57">
        <v>390</v>
      </c>
      <c r="T226" s="57">
        <v>235</v>
      </c>
      <c r="U226" s="57">
        <v>1232</v>
      </c>
      <c r="V226" s="57">
        <v>996</v>
      </c>
      <c r="W226" s="57">
        <v>1300</v>
      </c>
      <c r="X226" s="57">
        <v>522</v>
      </c>
      <c r="Y226" s="57">
        <v>578</v>
      </c>
      <c r="Z226" s="57">
        <v>680</v>
      </c>
      <c r="AA226" s="57">
        <v>563</v>
      </c>
      <c r="AB226" s="57">
        <v>706</v>
      </c>
      <c r="AC226" s="57">
        <v>398</v>
      </c>
      <c r="AD226" s="57">
        <v>1088</v>
      </c>
      <c r="AE226" s="57">
        <v>0</v>
      </c>
      <c r="AF226" s="57">
        <v>1045</v>
      </c>
      <c r="AG226" s="57">
        <v>1041</v>
      </c>
      <c r="AH226" s="57">
        <v>2024</v>
      </c>
      <c r="AI226" s="57">
        <v>2024</v>
      </c>
      <c r="AJ226" s="57">
        <v>1632</v>
      </c>
      <c r="AK226" s="57">
        <v>1632</v>
      </c>
      <c r="AL226" s="57">
        <v>1286</v>
      </c>
      <c r="AM226" s="57">
        <f>58*6.65+56*4.15+35*6.65+68*4.15</f>
        <v>1133.0500000000002</v>
      </c>
      <c r="AN226" s="57">
        <v>1635</v>
      </c>
      <c r="AO226" s="57">
        <f>1206-180</f>
        <v>1026</v>
      </c>
      <c r="AP226" s="57">
        <v>1875</v>
      </c>
      <c r="AQ226" s="57">
        <f>324+77</f>
        <v>401</v>
      </c>
      <c r="AR226" s="57">
        <v>538</v>
      </c>
      <c r="AS226" s="57">
        <v>0</v>
      </c>
      <c r="AT226" s="57">
        <v>458</v>
      </c>
      <c r="AU226" s="57">
        <v>416</v>
      </c>
      <c r="AV226" s="57">
        <v>400</v>
      </c>
      <c r="AW226" s="57">
        <v>170</v>
      </c>
      <c r="AX226" s="57">
        <v>8</v>
      </c>
      <c r="AY226" s="57">
        <v>258</v>
      </c>
      <c r="AZ226" s="57">
        <v>153</v>
      </c>
      <c r="BA226" s="57">
        <v>340</v>
      </c>
      <c r="BB226" s="57">
        <v>340</v>
      </c>
      <c r="BC226" s="57">
        <v>430</v>
      </c>
      <c r="BD226" s="57">
        <v>613</v>
      </c>
      <c r="BE226" s="57">
        <v>234</v>
      </c>
      <c r="BF226" s="57">
        <v>200</v>
      </c>
      <c r="BG226" s="57">
        <v>0</v>
      </c>
      <c r="BH226" s="57">
        <v>321</v>
      </c>
      <c r="BI226" s="57">
        <f>186+183</f>
        <v>369</v>
      </c>
      <c r="BJ226" s="57"/>
      <c r="BK226" s="57"/>
      <c r="BL226" s="57">
        <v>0</v>
      </c>
      <c r="BM226" s="57">
        <v>184</v>
      </c>
      <c r="BN226" s="57">
        <v>203</v>
      </c>
      <c r="BO226" s="57">
        <v>702</v>
      </c>
      <c r="BP226" s="57">
        <v>772</v>
      </c>
      <c r="BQ226" s="57">
        <f>1397+13339</f>
        <v>14736</v>
      </c>
      <c r="BR226" s="57">
        <v>1356</v>
      </c>
      <c r="BS226" s="57">
        <v>613</v>
      </c>
      <c r="BT226" s="57">
        <v>607</v>
      </c>
      <c r="BU226" s="57">
        <v>0</v>
      </c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  <c r="CJ226" s="57"/>
      <c r="CK226" s="57"/>
      <c r="CL226" s="57"/>
      <c r="CM226" s="57"/>
      <c r="CN226" s="57"/>
      <c r="CO226" s="57"/>
      <c r="CP226" s="57"/>
      <c r="CQ226" s="57"/>
      <c r="CR226" s="57"/>
      <c r="CS226" s="57"/>
      <c r="CT226" s="57"/>
      <c r="CU226" s="57"/>
      <c r="CV226" s="57"/>
      <c r="CW226" s="57"/>
      <c r="CX226" s="57"/>
      <c r="CY226" s="57"/>
      <c r="CZ226" s="57"/>
      <c r="DA226" s="57"/>
      <c r="DB226" s="57"/>
      <c r="DC226" s="57"/>
      <c r="DD226" s="57"/>
      <c r="DE226" s="57"/>
      <c r="DF226" s="57"/>
      <c r="DG226" s="57"/>
      <c r="DH226" s="57"/>
      <c r="DI226" s="57"/>
      <c r="DJ226" s="57"/>
      <c r="DK226" s="57"/>
      <c r="DL226" s="57"/>
      <c r="DM226" s="57"/>
      <c r="DN226" s="57"/>
      <c r="DO226" s="57"/>
      <c r="DP226" s="57"/>
      <c r="DQ226" s="57"/>
      <c r="DR226" s="57"/>
      <c r="DS226" s="57"/>
      <c r="DT226" s="57"/>
      <c r="DU226" s="57"/>
      <c r="DV226" s="57"/>
      <c r="DW226" s="57"/>
      <c r="DX226" s="57"/>
      <c r="DY226" s="57"/>
      <c r="DZ226" s="57"/>
      <c r="EA226" s="57"/>
      <c r="EB226" s="57"/>
      <c r="EC226" s="57"/>
      <c r="ED226" s="57"/>
      <c r="EE226" s="57"/>
      <c r="EF226" s="57"/>
      <c r="EG226" s="57"/>
      <c r="EH226" s="57"/>
      <c r="EI226" s="57"/>
      <c r="EJ226" s="57"/>
      <c r="EK226" s="57"/>
      <c r="EL226" s="57"/>
      <c r="EM226" s="57"/>
      <c r="EN226" s="57"/>
      <c r="EO226" s="57"/>
      <c r="EP226" s="57"/>
      <c r="EQ226" s="57"/>
      <c r="ER226" s="57"/>
      <c r="ES226" s="57"/>
      <c r="ET226" s="57"/>
      <c r="EU226" s="57"/>
      <c r="EV226" s="57"/>
      <c r="EW226" s="57"/>
      <c r="EX226" s="57"/>
      <c r="EY226" s="57"/>
      <c r="EZ226" s="57"/>
      <c r="FA226" s="57"/>
      <c r="FB226" s="57"/>
      <c r="FC226" s="57"/>
      <c r="FD226" s="57"/>
      <c r="FE226" s="57"/>
      <c r="FF226" s="57"/>
      <c r="FG226" s="57"/>
      <c r="FH226" s="57"/>
      <c r="FI226" s="57"/>
      <c r="FJ226" s="57"/>
      <c r="FK226" s="57"/>
      <c r="FL226" s="57"/>
      <c r="FM226" s="57"/>
      <c r="FN226" s="57"/>
      <c r="FO226" s="57"/>
      <c r="FP226" s="57"/>
      <c r="FQ226" s="57"/>
      <c r="FR226" s="57"/>
      <c r="FS226" s="57"/>
      <c r="FT226" s="57"/>
      <c r="FU226" s="57"/>
      <c r="FV226" s="57"/>
      <c r="FW226" s="57"/>
      <c r="FX226" s="57"/>
      <c r="FY226" s="57"/>
      <c r="FZ226" s="57"/>
      <c r="GA226" s="57"/>
      <c r="GB226" s="57"/>
      <c r="GC226" s="57"/>
      <c r="GD226" s="57"/>
      <c r="GE226" s="57"/>
      <c r="GF226" s="57"/>
      <c r="GG226" s="57"/>
      <c r="GH226" s="57"/>
      <c r="GI226" s="57"/>
      <c r="GJ226" s="57"/>
      <c r="GK226" s="57"/>
      <c r="GL226" s="57"/>
      <c r="GM226" s="57"/>
      <c r="GN226" s="57"/>
      <c r="GO226" s="57"/>
      <c r="GP226" s="57"/>
      <c r="GQ226" s="57"/>
      <c r="GR226" s="57"/>
      <c r="GS226" s="57"/>
      <c r="GT226" s="57"/>
      <c r="GU226" s="57"/>
      <c r="GV226" s="57"/>
      <c r="GW226" s="57"/>
      <c r="GX226" s="57"/>
      <c r="GY226" s="57"/>
      <c r="GZ226" s="57"/>
      <c r="HA226" s="57"/>
      <c r="HB226" s="57"/>
      <c r="HC226" s="57"/>
      <c r="HD226" s="57"/>
      <c r="HE226" s="57"/>
      <c r="HF226" s="57"/>
      <c r="HG226" s="57"/>
      <c r="HH226" s="57"/>
      <c r="HI226" s="57"/>
      <c r="HJ226" s="57"/>
      <c r="HK226" s="57"/>
      <c r="HL226" s="57"/>
      <c r="HM226" s="57"/>
      <c r="HN226" s="57"/>
      <c r="HO226" s="57"/>
      <c r="HP226" s="57"/>
      <c r="HQ226" s="57"/>
      <c r="HR226" s="57"/>
      <c r="HS226" s="57"/>
      <c r="HT226" s="57"/>
      <c r="HU226" s="57"/>
      <c r="HV226" s="57"/>
      <c r="HW226" s="57"/>
      <c r="HX226" s="57"/>
      <c r="HY226" s="57"/>
      <c r="HZ226" s="57"/>
      <c r="IA226" s="57"/>
      <c r="IB226" s="57"/>
      <c r="IC226" s="57"/>
      <c r="ID226" s="57"/>
      <c r="IE226" s="57"/>
      <c r="IF226" s="57"/>
      <c r="IG226" s="57"/>
      <c r="IH226" s="57"/>
      <c r="II226" s="57"/>
      <c r="IJ226" s="57"/>
      <c r="IK226" s="57"/>
      <c r="IL226" s="57"/>
      <c r="IM226" s="57"/>
      <c r="IN226" s="57"/>
      <c r="IO226" s="57"/>
      <c r="IP226" s="57"/>
      <c r="IQ226" s="57"/>
      <c r="IR226" s="57"/>
      <c r="IS226" s="57"/>
      <c r="IT226" s="57"/>
      <c r="IU226" s="57"/>
      <c r="IV226" s="57"/>
      <c r="IW226" s="57"/>
      <c r="IX226" s="57"/>
      <c r="IY226" s="57"/>
      <c r="IZ226" s="57"/>
      <c r="JA226" s="57"/>
      <c r="JB226" s="57"/>
      <c r="JC226" s="57"/>
      <c r="JD226" s="57"/>
      <c r="JE226" s="57"/>
      <c r="JF226" s="57"/>
      <c r="JG226" s="57"/>
      <c r="JH226" s="57"/>
      <c r="JI226" s="57"/>
      <c r="JJ226" s="57"/>
      <c r="JK226" s="57"/>
      <c r="JL226" s="57"/>
      <c r="JM226" s="57"/>
      <c r="JN226" s="57"/>
      <c r="JO226" s="57"/>
      <c r="JP226" s="57"/>
      <c r="JQ226" s="57"/>
      <c r="JR226" s="57"/>
      <c r="JS226" s="57"/>
      <c r="JT226" s="57"/>
      <c r="JU226" s="57"/>
      <c r="JV226" s="57"/>
      <c r="JW226" s="57"/>
      <c r="JX226" s="57"/>
      <c r="JY226" s="57"/>
      <c r="JZ226" s="57"/>
      <c r="KA226" s="57"/>
      <c r="KB226" s="57"/>
      <c r="KC226" s="57"/>
      <c r="KD226" s="57"/>
      <c r="KE226" s="57"/>
      <c r="KF226" s="57"/>
      <c r="KG226" s="57"/>
      <c r="KH226" s="57"/>
      <c r="KI226" s="57"/>
      <c r="KJ226" s="57"/>
      <c r="KK226" s="57"/>
      <c r="KL226" s="57"/>
      <c r="KM226" s="57"/>
      <c r="KN226" s="57"/>
      <c r="KO226" s="57"/>
      <c r="KP226" s="57"/>
      <c r="KQ226" s="57"/>
      <c r="KR226" s="57"/>
      <c r="KS226" s="57"/>
      <c r="KT226" s="57"/>
      <c r="KU226" s="57"/>
      <c r="KV226" s="57"/>
      <c r="KW226" s="57"/>
      <c r="KX226" s="57"/>
      <c r="KY226" s="57"/>
      <c r="KZ226" s="57"/>
      <c r="LA226" s="57"/>
      <c r="LB226" s="57"/>
      <c r="LC226" s="57"/>
      <c r="LD226" s="57"/>
      <c r="LE226" s="57"/>
      <c r="LF226" s="57"/>
      <c r="LG226" s="57"/>
      <c r="LH226" s="57"/>
      <c r="LI226" s="57"/>
      <c r="LJ226" s="57"/>
      <c r="LK226" s="57"/>
      <c r="LL226" s="57"/>
      <c r="LM226" s="57"/>
      <c r="LN226" s="57"/>
      <c r="LO226" s="57"/>
      <c r="LP226" s="57"/>
      <c r="LQ226" s="57"/>
      <c r="LR226" s="57"/>
      <c r="LS226" s="57"/>
      <c r="LT226" s="57"/>
      <c r="LU226" s="57"/>
      <c r="LV226" s="57"/>
      <c r="LW226" s="57"/>
      <c r="LX226" s="57"/>
      <c r="LY226" s="57"/>
      <c r="LZ226" s="57"/>
      <c r="MA226" s="57"/>
      <c r="MB226" s="57"/>
      <c r="MC226" s="57"/>
      <c r="MD226" s="57"/>
      <c r="ME226" s="57"/>
      <c r="MF226" s="57"/>
      <c r="MG226" s="57"/>
      <c r="MH226" s="57"/>
      <c r="MI226" s="57"/>
      <c r="MJ226" s="57"/>
      <c r="MK226" s="57"/>
      <c r="ML226" s="57"/>
      <c r="MM226" s="57"/>
      <c r="MN226" s="57"/>
      <c r="MO226" s="57"/>
      <c r="MP226" s="57"/>
      <c r="MQ226" s="57"/>
      <c r="MR226" s="57"/>
      <c r="MS226" s="57"/>
      <c r="MT226" s="57"/>
      <c r="MU226" s="57"/>
      <c r="MV226" s="57"/>
      <c r="MW226" s="57"/>
      <c r="MX226" s="57"/>
      <c r="MY226" s="57"/>
      <c r="MZ226" s="57"/>
      <c r="NA226" s="57"/>
      <c r="NB226" s="57"/>
      <c r="NC226" s="57"/>
      <c r="ND226" s="57"/>
      <c r="NE226" s="57"/>
      <c r="NF226" s="57"/>
      <c r="NG226" s="57"/>
      <c r="NH226" s="57"/>
      <c r="NI226" s="57"/>
      <c r="NJ226" s="57"/>
      <c r="NK226" s="57"/>
      <c r="NL226" s="57"/>
      <c r="NM226" s="57"/>
      <c r="NN226" s="57"/>
      <c r="NO226" s="57"/>
      <c r="NP226" s="57"/>
      <c r="NQ226" s="57"/>
      <c r="NR226" s="57"/>
      <c r="NS226" s="57"/>
      <c r="NT226" s="57"/>
      <c r="NU226" s="57"/>
      <c r="NV226" s="57"/>
      <c r="NW226" s="57"/>
      <c r="NX226" s="57"/>
      <c r="NY226" s="57"/>
      <c r="NZ226" s="57"/>
      <c r="OA226" s="57"/>
      <c r="OB226" s="57"/>
      <c r="OC226" s="57"/>
      <c r="OD226" s="57"/>
      <c r="OE226" s="57"/>
      <c r="OF226" s="57"/>
      <c r="OG226" s="57"/>
      <c r="OH226" s="57"/>
      <c r="OI226" s="57"/>
      <c r="OJ226" s="57"/>
      <c r="OK226" s="57"/>
      <c r="OL226" s="57"/>
      <c r="OM226" s="57"/>
      <c r="ON226" s="57"/>
      <c r="OO226" s="57"/>
      <c r="OP226" s="57"/>
      <c r="OQ226" s="57"/>
      <c r="OR226" s="57"/>
      <c r="OS226" s="57"/>
      <c r="OT226" s="57"/>
      <c r="OU226" s="57"/>
      <c r="OV226" s="57"/>
      <c r="OW226" s="57"/>
      <c r="OX226" s="57"/>
      <c r="OY226" s="57"/>
      <c r="OZ226" s="57"/>
      <c r="PA226" s="57"/>
      <c r="PB226" s="57"/>
      <c r="PC226" s="57"/>
      <c r="PD226" s="57"/>
      <c r="PE226" s="57"/>
      <c r="PF226" s="57"/>
      <c r="PG226" s="57"/>
      <c r="PH226" s="57"/>
      <c r="PI226" s="57"/>
      <c r="PJ226" s="57"/>
      <c r="PK226" s="57"/>
      <c r="PL226" s="57"/>
      <c r="PM226" s="57"/>
      <c r="PN226" s="57"/>
      <c r="PO226" s="57"/>
      <c r="PP226" s="57"/>
      <c r="PQ226" s="57"/>
      <c r="PR226" s="57"/>
      <c r="PS226" s="57"/>
      <c r="PT226" s="57"/>
      <c r="PU226" s="57"/>
      <c r="PV226" s="57"/>
      <c r="PW226" s="57"/>
      <c r="PX226" s="57"/>
      <c r="PY226" s="57"/>
      <c r="PZ226" s="57"/>
      <c r="QA226" s="57"/>
      <c r="QB226" s="57"/>
      <c r="QC226" s="57"/>
      <c r="QD226" s="57"/>
      <c r="QE226" s="57"/>
      <c r="QF226" s="57"/>
      <c r="QG226" s="57"/>
      <c r="QH226" s="57"/>
      <c r="QI226" s="57"/>
      <c r="QJ226" s="57"/>
      <c r="QK226" s="57"/>
      <c r="QL226" s="57"/>
      <c r="QM226" s="57"/>
      <c r="QN226" s="57"/>
      <c r="QO226" s="57"/>
      <c r="QP226" s="57"/>
      <c r="QQ226" s="57"/>
      <c r="QR226" s="57"/>
      <c r="QS226" s="57"/>
      <c r="QT226" s="57"/>
      <c r="QU226" s="57"/>
      <c r="QV226" s="57"/>
      <c r="QW226" s="57"/>
      <c r="QX226" s="57"/>
      <c r="QY226" s="57"/>
      <c r="QZ226" s="57"/>
      <c r="RA226" s="57"/>
      <c r="RB226" s="57"/>
      <c r="RC226" s="57"/>
      <c r="RD226" s="57"/>
      <c r="RE226" s="57"/>
      <c r="RF226" s="57"/>
      <c r="RG226" s="57"/>
      <c r="RH226" s="57"/>
      <c r="RI226" s="57"/>
      <c r="RJ226" s="57"/>
      <c r="RK226" s="57"/>
      <c r="RL226" s="57"/>
      <c r="RM226" s="57"/>
      <c r="RN226" s="57"/>
      <c r="RO226" s="57"/>
      <c r="RP226" s="57"/>
      <c r="RQ226" s="57"/>
      <c r="RR226" s="57"/>
      <c r="RS226" s="57"/>
      <c r="RT226" s="57"/>
      <c r="RU226" s="57"/>
      <c r="RV226" s="57"/>
      <c r="RW226" s="57"/>
      <c r="RX226" s="57"/>
      <c r="RY226" s="57"/>
      <c r="RZ226" s="57"/>
      <c r="SA226" s="57"/>
      <c r="SB226" s="57"/>
      <c r="SC226" s="57"/>
      <c r="SD226" s="57"/>
      <c r="SE226" s="57"/>
      <c r="SF226" s="57"/>
      <c r="SG226" s="57"/>
      <c r="SH226" s="57"/>
      <c r="SI226" s="57"/>
      <c r="SJ226" s="57"/>
      <c r="SK226" s="57"/>
      <c r="SL226" s="57"/>
      <c r="SM226" s="57"/>
      <c r="SN226" s="57"/>
      <c r="SO226" s="57"/>
      <c r="SP226" s="57"/>
      <c r="SQ226" s="57"/>
      <c r="SR226" s="57"/>
      <c r="SS226" s="57"/>
      <c r="ST226" s="57"/>
      <c r="SU226" s="57"/>
      <c r="SV226" s="57"/>
      <c r="SW226" s="57"/>
      <c r="SX226" s="57"/>
      <c r="SY226" s="57"/>
      <c r="SZ226" s="57"/>
      <c r="TA226" s="57"/>
      <c r="TB226" s="57"/>
      <c r="TC226" s="57"/>
      <c r="TD226" s="57"/>
      <c r="TE226" s="57"/>
      <c r="TF226" s="57"/>
      <c r="TG226" s="57"/>
      <c r="TH226" s="57"/>
      <c r="TI226" s="57"/>
      <c r="TJ226" s="57"/>
      <c r="TK226" s="57"/>
      <c r="TL226" s="57"/>
      <c r="TM226" s="57"/>
      <c r="TN226" s="57"/>
      <c r="TO226" s="57"/>
      <c r="TP226" s="57"/>
      <c r="TQ226" s="57"/>
      <c r="TR226" s="57"/>
      <c r="TS226" s="57"/>
      <c r="TT226" s="57"/>
      <c r="TU226" s="57"/>
      <c r="TV226" s="57"/>
      <c r="TW226" s="57"/>
      <c r="TX226" s="57"/>
      <c r="TY226" s="57"/>
      <c r="TZ226" s="57"/>
      <c r="UA226" s="57"/>
      <c r="UB226" s="57"/>
      <c r="UC226" s="57"/>
      <c r="UD226" s="57"/>
      <c r="UE226" s="57"/>
      <c r="UF226" s="57"/>
      <c r="UG226" s="57"/>
      <c r="UH226" s="57"/>
      <c r="UI226" s="57"/>
      <c r="UJ226" s="57"/>
      <c r="UK226" s="57"/>
      <c r="UL226" s="57"/>
      <c r="UM226" s="57"/>
      <c r="UN226" s="57"/>
      <c r="UO226" s="57"/>
      <c r="UP226" s="57"/>
      <c r="UQ226" s="57"/>
      <c r="UR226" s="57"/>
      <c r="US226" s="57"/>
      <c r="UT226" s="57"/>
      <c r="UU226" s="57"/>
      <c r="UV226" s="57"/>
      <c r="UW226" s="57"/>
      <c r="UX226" s="57"/>
      <c r="UY226" s="57"/>
      <c r="UZ226" s="57"/>
      <c r="VA226" s="57"/>
      <c r="VB226" s="57"/>
      <c r="VC226" s="57"/>
      <c r="VD226" s="57"/>
      <c r="VE226" s="57"/>
      <c r="VF226" s="57"/>
      <c r="VG226" s="57"/>
      <c r="VH226" s="57"/>
      <c r="VI226" s="57"/>
      <c r="VJ226" s="57"/>
      <c r="VK226" s="57"/>
      <c r="VL226" s="57"/>
      <c r="VM226" s="57"/>
      <c r="VN226" s="57"/>
      <c r="VO226" s="57"/>
      <c r="VP226" s="57"/>
      <c r="VQ226" s="57"/>
      <c r="VR226" s="57"/>
      <c r="VS226" s="57"/>
      <c r="VT226" s="57"/>
      <c r="VU226" s="57"/>
      <c r="VV226" s="57"/>
      <c r="VW226" s="57"/>
      <c r="VX226" s="57"/>
      <c r="VY226" s="57"/>
      <c r="VZ226" s="57"/>
      <c r="WA226" s="57"/>
      <c r="WB226" s="57"/>
      <c r="WC226" s="57"/>
      <c r="WD226" s="57"/>
      <c r="WE226" s="57"/>
      <c r="WF226" s="57"/>
      <c r="WG226" s="57"/>
      <c r="WH226" s="57"/>
      <c r="WI226" s="57"/>
      <c r="WJ226" s="57"/>
      <c r="WK226" s="57"/>
      <c r="WL226" s="57"/>
      <c r="WM226" s="57"/>
      <c r="WN226" s="57"/>
      <c r="WO226" s="57"/>
      <c r="WP226" s="57"/>
      <c r="WQ226" s="57"/>
      <c r="WR226" s="57"/>
      <c r="WS226" s="57"/>
      <c r="WT226" s="57"/>
      <c r="WU226" s="57"/>
      <c r="WV226" s="57"/>
      <c r="WW226" s="57"/>
      <c r="WX226" s="57"/>
      <c r="WY226" s="57"/>
      <c r="WZ226" s="57"/>
      <c r="XA226" s="57"/>
      <c r="XB226" s="57"/>
      <c r="XC226" s="57"/>
      <c r="XD226" s="57"/>
      <c r="XE226" s="57"/>
      <c r="XF226" s="57"/>
      <c r="XG226" s="57"/>
      <c r="XH226" s="57"/>
      <c r="XI226" s="57"/>
      <c r="XJ226" s="57"/>
      <c r="XK226" s="57"/>
      <c r="XL226" s="57"/>
      <c r="XM226" s="57"/>
      <c r="XN226" s="57"/>
      <c r="XO226" s="57"/>
      <c r="XP226" s="57"/>
      <c r="XQ226" s="57"/>
      <c r="XR226" s="57"/>
      <c r="XS226" s="57"/>
      <c r="XT226" s="57"/>
      <c r="XU226" s="57"/>
      <c r="XV226" s="57"/>
      <c r="XW226" s="57"/>
      <c r="XX226" s="57"/>
      <c r="XY226" s="57"/>
      <c r="XZ226" s="57"/>
      <c r="YA226" s="57"/>
      <c r="YB226" s="57"/>
      <c r="YC226" s="57"/>
      <c r="YD226" s="57"/>
      <c r="YE226" s="57"/>
      <c r="YF226" s="57"/>
      <c r="YG226" s="57"/>
      <c r="YH226" s="57"/>
      <c r="YI226" s="57"/>
      <c r="YJ226" s="57"/>
      <c r="YK226" s="57"/>
      <c r="YL226" s="57"/>
      <c r="YM226" s="57"/>
      <c r="YN226" s="57"/>
      <c r="YO226" s="57"/>
      <c r="YP226" s="57"/>
      <c r="YQ226" s="57"/>
      <c r="YR226" s="57"/>
      <c r="YS226" s="57"/>
      <c r="YT226" s="57"/>
      <c r="YU226" s="57"/>
      <c r="YV226" s="57"/>
      <c r="YW226" s="57"/>
      <c r="YX226" s="57"/>
      <c r="YY226" s="57"/>
    </row>
    <row r="227" spans="3:675" x14ac:dyDescent="0.25">
      <c r="C227" s="57">
        <f t="shared" ref="C227:C278" si="9">ROW()-2</f>
        <v>225</v>
      </c>
      <c r="D227" s="57" t="s">
        <v>38</v>
      </c>
      <c r="E227" s="150">
        <f ca="1">SUMIF(G$3:YY$3,"&lt;"&amp;D$3+1,G227:AAZ227)+49752-410-2150</f>
        <v>159004.04999999999</v>
      </c>
      <c r="F227" s="57">
        <f t="shared" ca="1" si="8"/>
        <v>2778</v>
      </c>
      <c r="G227" s="57">
        <v>410</v>
      </c>
      <c r="H227" s="57"/>
      <c r="I227" s="57"/>
      <c r="J227" s="57"/>
      <c r="K227" s="57">
        <f>1362-109</f>
        <v>1253</v>
      </c>
      <c r="L227" s="57">
        <v>2029</v>
      </c>
      <c r="M227" s="57">
        <f>827+490+678</f>
        <v>1995</v>
      </c>
      <c r="N227" s="57">
        <v>2166</v>
      </c>
      <c r="O227" s="57">
        <v>2300</v>
      </c>
      <c r="P227" s="57">
        <v>1015</v>
      </c>
      <c r="Q227" s="57"/>
      <c r="R227" s="57">
        <v>878</v>
      </c>
      <c r="S227" s="57">
        <v>1024</v>
      </c>
      <c r="T227" s="57">
        <v>1668</v>
      </c>
      <c r="U227" s="57">
        <v>1842</v>
      </c>
      <c r="V227" s="57">
        <v>1402</v>
      </c>
      <c r="W227" s="57">
        <v>1898</v>
      </c>
      <c r="X227" s="57">
        <v>778</v>
      </c>
      <c r="Y227" s="57">
        <v>1708</v>
      </c>
      <c r="Z227" s="57">
        <v>1794</v>
      </c>
      <c r="AA227" s="57">
        <v>1931</v>
      </c>
      <c r="AB227" s="57">
        <v>1381</v>
      </c>
      <c r="AC227" s="57">
        <v>1749</v>
      </c>
      <c r="AD227" s="57">
        <v>2470</v>
      </c>
      <c r="AE227" s="57">
        <v>0</v>
      </c>
      <c r="AF227" s="57">
        <v>1753</v>
      </c>
      <c r="AG227" s="57">
        <v>1753</v>
      </c>
      <c r="AH227" s="57">
        <v>1599</v>
      </c>
      <c r="AI227" s="57">
        <v>1522</v>
      </c>
      <c r="AJ227" s="57">
        <v>1836</v>
      </c>
      <c r="AK227" s="57">
        <v>1836</v>
      </c>
      <c r="AL227" s="57">
        <v>738</v>
      </c>
      <c r="AM227" s="57">
        <f>AM225+AM226</f>
        <v>2135.0500000000002</v>
      </c>
      <c r="AN227" s="57">
        <v>1836</v>
      </c>
      <c r="AO227" s="57">
        <f>2007+715</f>
        <v>2722</v>
      </c>
      <c r="AP227" s="57">
        <v>1692</v>
      </c>
      <c r="AQ227" s="57">
        <v>1776</v>
      </c>
      <c r="AR227" s="57">
        <f>2088+303</f>
        <v>2391</v>
      </c>
      <c r="AS227" s="57">
        <v>0</v>
      </c>
      <c r="AT227" s="57">
        <v>1703</v>
      </c>
      <c r="AU227" s="57">
        <v>1979</v>
      </c>
      <c r="AV227" s="57">
        <v>2107</v>
      </c>
      <c r="AW227" s="57">
        <v>2051</v>
      </c>
      <c r="AX227" s="57">
        <v>1829</v>
      </c>
      <c r="AY227" s="57">
        <v>2979</v>
      </c>
      <c r="AZ227" s="57">
        <v>2189</v>
      </c>
      <c r="BA227" s="57">
        <v>2728</v>
      </c>
      <c r="BB227" s="57">
        <v>2728</v>
      </c>
      <c r="BC227" s="57">
        <v>2663</v>
      </c>
      <c r="BD227" s="57">
        <v>3138</v>
      </c>
      <c r="BE227" s="57">
        <v>3167</v>
      </c>
      <c r="BF227" s="57">
        <v>2690</v>
      </c>
      <c r="BG227" s="57">
        <v>1571</v>
      </c>
      <c r="BH227" s="57">
        <v>2515</v>
      </c>
      <c r="BI227" s="57">
        <f>1431+60+20</f>
        <v>1511</v>
      </c>
      <c r="BJ227" s="57"/>
      <c r="BK227" s="57"/>
      <c r="BL227" s="57">
        <v>1339</v>
      </c>
      <c r="BM227" s="57">
        <v>1827</v>
      </c>
      <c r="BN227" s="57">
        <v>1408</v>
      </c>
      <c r="BO227" s="57">
        <v>2574</v>
      </c>
      <c r="BP227" s="57">
        <v>2892</v>
      </c>
      <c r="BQ227" s="57">
        <v>3378</v>
      </c>
      <c r="BR227" s="57">
        <v>2788</v>
      </c>
      <c r="BS227" s="57">
        <v>2778</v>
      </c>
      <c r="BT227" s="57">
        <v>2961</v>
      </c>
      <c r="BU227" s="57">
        <v>506</v>
      </c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7"/>
      <c r="CL227" s="57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7"/>
      <c r="CX227" s="57"/>
      <c r="CY227" s="57"/>
      <c r="CZ227" s="57"/>
      <c r="DA227" s="57"/>
      <c r="DB227" s="57"/>
      <c r="DC227" s="57"/>
      <c r="DD227" s="57"/>
      <c r="DE227" s="57"/>
      <c r="DF227" s="57"/>
      <c r="DG227" s="57"/>
      <c r="DH227" s="57"/>
      <c r="DI227" s="57"/>
      <c r="DJ227" s="57"/>
      <c r="DK227" s="57"/>
      <c r="DL227" s="57"/>
      <c r="DM227" s="57"/>
      <c r="DN227" s="57"/>
      <c r="DO227" s="57"/>
      <c r="DP227" s="57"/>
      <c r="DQ227" s="57"/>
      <c r="DR227" s="57"/>
      <c r="DS227" s="57"/>
      <c r="DT227" s="57"/>
      <c r="DU227" s="57"/>
      <c r="DV227" s="57"/>
      <c r="DW227" s="57"/>
      <c r="DX227" s="57"/>
      <c r="DY227" s="57"/>
      <c r="DZ227" s="57"/>
      <c r="EA227" s="57"/>
      <c r="EB227" s="57"/>
      <c r="EC227" s="57"/>
      <c r="ED227" s="57"/>
      <c r="EE227" s="57"/>
      <c r="EF227" s="57"/>
      <c r="EG227" s="57"/>
      <c r="EH227" s="57"/>
      <c r="EI227" s="57"/>
      <c r="EJ227" s="57"/>
      <c r="EK227" s="57"/>
      <c r="EL227" s="57"/>
      <c r="EM227" s="57"/>
      <c r="EN227" s="57"/>
      <c r="EO227" s="57"/>
      <c r="EP227" s="57"/>
      <c r="EQ227" s="57"/>
      <c r="ER227" s="57"/>
      <c r="ES227" s="57"/>
      <c r="ET227" s="57"/>
      <c r="EU227" s="57"/>
      <c r="EV227" s="57"/>
      <c r="EW227" s="57"/>
      <c r="EX227" s="57"/>
      <c r="EY227" s="57"/>
      <c r="EZ227" s="57"/>
      <c r="FA227" s="57"/>
      <c r="FB227" s="57"/>
      <c r="FC227" s="57"/>
      <c r="FD227" s="57"/>
      <c r="FE227" s="57"/>
      <c r="FF227" s="57"/>
      <c r="FG227" s="57"/>
      <c r="FH227" s="57"/>
      <c r="FI227" s="57"/>
      <c r="FJ227" s="57"/>
      <c r="FK227" s="57"/>
      <c r="FL227" s="57"/>
      <c r="FM227" s="57"/>
      <c r="FN227" s="57"/>
      <c r="FO227" s="57"/>
      <c r="FP227" s="57"/>
      <c r="FQ227" s="57"/>
      <c r="FR227" s="57"/>
      <c r="FS227" s="57"/>
      <c r="FT227" s="57"/>
      <c r="FU227" s="57"/>
      <c r="FV227" s="57"/>
      <c r="FW227" s="57"/>
      <c r="FX227" s="57"/>
      <c r="FY227" s="57"/>
      <c r="FZ227" s="57"/>
      <c r="GA227" s="57"/>
      <c r="GB227" s="57"/>
      <c r="GC227" s="57"/>
      <c r="GD227" s="57"/>
      <c r="GE227" s="57"/>
      <c r="GF227" s="57"/>
      <c r="GG227" s="57"/>
      <c r="GH227" s="57"/>
      <c r="GI227" s="57"/>
      <c r="GJ227" s="57"/>
      <c r="GK227" s="57"/>
      <c r="GL227" s="57"/>
      <c r="GM227" s="57"/>
      <c r="GN227" s="57"/>
      <c r="GO227" s="57"/>
      <c r="GP227" s="57"/>
      <c r="GQ227" s="57"/>
      <c r="GR227" s="57"/>
      <c r="GS227" s="57"/>
      <c r="GT227" s="57"/>
      <c r="GU227" s="57"/>
      <c r="GV227" s="57"/>
      <c r="GW227" s="57"/>
      <c r="GX227" s="57"/>
      <c r="GY227" s="57"/>
      <c r="GZ227" s="57"/>
      <c r="HA227" s="57"/>
      <c r="HB227" s="57"/>
      <c r="HC227" s="57"/>
      <c r="HD227" s="57"/>
      <c r="HE227" s="57"/>
      <c r="HF227" s="57"/>
      <c r="HG227" s="57"/>
      <c r="HH227" s="57"/>
      <c r="HI227" s="57"/>
      <c r="HJ227" s="57"/>
      <c r="HK227" s="57"/>
      <c r="HL227" s="57"/>
      <c r="HM227" s="57"/>
      <c r="HN227" s="57"/>
      <c r="HO227" s="57"/>
      <c r="HP227" s="57"/>
      <c r="HQ227" s="57"/>
      <c r="HR227" s="57"/>
      <c r="HS227" s="57"/>
      <c r="HT227" s="57"/>
      <c r="HU227" s="57"/>
      <c r="HV227" s="57"/>
      <c r="HW227" s="57"/>
      <c r="HX227" s="57"/>
      <c r="HY227" s="57"/>
      <c r="HZ227" s="57"/>
      <c r="IA227" s="57"/>
      <c r="IB227" s="57"/>
      <c r="IC227" s="57"/>
      <c r="ID227" s="57"/>
      <c r="IE227" s="57"/>
      <c r="IF227" s="57"/>
      <c r="IG227" s="57"/>
      <c r="IH227" s="57"/>
      <c r="II227" s="57"/>
      <c r="IJ227" s="57"/>
      <c r="IK227" s="57"/>
      <c r="IL227" s="57"/>
      <c r="IM227" s="57"/>
      <c r="IN227" s="57"/>
      <c r="IO227" s="57"/>
      <c r="IP227" s="57"/>
      <c r="IQ227" s="57"/>
      <c r="IR227" s="57"/>
      <c r="IS227" s="57"/>
      <c r="IT227" s="57"/>
      <c r="IU227" s="57"/>
      <c r="IV227" s="57"/>
      <c r="IW227" s="57"/>
      <c r="IX227" s="57"/>
      <c r="IY227" s="57"/>
      <c r="IZ227" s="57"/>
      <c r="JA227" s="57"/>
      <c r="JB227" s="57"/>
      <c r="JC227" s="57"/>
      <c r="JD227" s="57"/>
      <c r="JE227" s="57"/>
      <c r="JF227" s="57"/>
      <c r="JG227" s="57"/>
      <c r="JH227" s="57"/>
      <c r="JI227" s="57"/>
      <c r="JJ227" s="57"/>
      <c r="JK227" s="57"/>
      <c r="JL227" s="57"/>
      <c r="JM227" s="57"/>
      <c r="JN227" s="57"/>
      <c r="JO227" s="57"/>
      <c r="JP227" s="57"/>
      <c r="JQ227" s="57"/>
      <c r="JR227" s="57"/>
      <c r="JS227" s="57"/>
      <c r="JT227" s="57"/>
      <c r="JU227" s="57"/>
      <c r="JV227" s="57"/>
      <c r="JW227" s="57"/>
      <c r="JX227" s="57"/>
      <c r="JY227" s="57"/>
      <c r="JZ227" s="57"/>
      <c r="KA227" s="57"/>
      <c r="KB227" s="57"/>
      <c r="KC227" s="57"/>
      <c r="KD227" s="57"/>
      <c r="KE227" s="57"/>
      <c r="KF227" s="57"/>
      <c r="KG227" s="57"/>
      <c r="KH227" s="57"/>
      <c r="KI227" s="57"/>
      <c r="KJ227" s="57"/>
      <c r="KK227" s="57"/>
      <c r="KL227" s="57"/>
      <c r="KM227" s="57"/>
      <c r="KN227" s="57"/>
      <c r="KO227" s="57"/>
      <c r="KP227" s="57"/>
      <c r="KQ227" s="57"/>
      <c r="KR227" s="57"/>
      <c r="KS227" s="57"/>
      <c r="KT227" s="57"/>
      <c r="KU227" s="57"/>
      <c r="KV227" s="57"/>
      <c r="KW227" s="57"/>
      <c r="KX227" s="57"/>
      <c r="KY227" s="57"/>
      <c r="KZ227" s="57"/>
      <c r="LA227" s="57"/>
      <c r="LB227" s="57"/>
      <c r="LC227" s="57"/>
      <c r="LD227" s="57"/>
      <c r="LE227" s="57"/>
      <c r="LF227" s="57"/>
      <c r="LG227" s="57"/>
      <c r="LH227" s="57"/>
      <c r="LI227" s="57"/>
      <c r="LJ227" s="57"/>
      <c r="LK227" s="57"/>
      <c r="LL227" s="57"/>
      <c r="LM227" s="57"/>
      <c r="LN227" s="57"/>
      <c r="LO227" s="57"/>
      <c r="LP227" s="57"/>
      <c r="LQ227" s="57"/>
      <c r="LR227" s="57"/>
      <c r="LS227" s="57"/>
      <c r="LT227" s="57"/>
      <c r="LU227" s="57"/>
      <c r="LV227" s="57"/>
      <c r="LW227" s="57"/>
      <c r="LX227" s="57"/>
      <c r="LY227" s="57"/>
      <c r="LZ227" s="57"/>
      <c r="MA227" s="57"/>
      <c r="MB227" s="57"/>
      <c r="MC227" s="57"/>
      <c r="MD227" s="57"/>
      <c r="ME227" s="57"/>
      <c r="MF227" s="57"/>
      <c r="MG227" s="57"/>
      <c r="MH227" s="57"/>
      <c r="MI227" s="57"/>
      <c r="MJ227" s="57"/>
      <c r="MK227" s="57"/>
      <c r="ML227" s="57"/>
      <c r="MM227" s="57"/>
      <c r="MN227" s="57"/>
      <c r="MO227" s="57"/>
      <c r="MP227" s="57"/>
      <c r="MQ227" s="57"/>
      <c r="MR227" s="57"/>
      <c r="MS227" s="57"/>
      <c r="MT227" s="57"/>
      <c r="MU227" s="57"/>
      <c r="MV227" s="57"/>
      <c r="MW227" s="57"/>
      <c r="MX227" s="57"/>
      <c r="MY227" s="57"/>
      <c r="MZ227" s="57"/>
      <c r="NA227" s="57"/>
      <c r="NB227" s="57"/>
      <c r="NC227" s="57"/>
      <c r="ND227" s="57"/>
      <c r="NE227" s="57"/>
      <c r="NF227" s="57"/>
      <c r="NG227" s="57"/>
      <c r="NH227" s="57"/>
      <c r="NI227" s="57"/>
      <c r="NJ227" s="57"/>
      <c r="NK227" s="57"/>
      <c r="NL227" s="57"/>
      <c r="NM227" s="57"/>
      <c r="NN227" s="57"/>
      <c r="NO227" s="57"/>
      <c r="NP227" s="57"/>
      <c r="NQ227" s="57"/>
      <c r="NR227" s="57"/>
      <c r="NS227" s="57"/>
      <c r="NT227" s="57"/>
      <c r="NU227" s="57"/>
      <c r="NV227" s="57"/>
      <c r="NW227" s="57"/>
      <c r="NX227" s="57"/>
      <c r="NY227" s="57"/>
      <c r="NZ227" s="57"/>
      <c r="OA227" s="57"/>
      <c r="OB227" s="57"/>
      <c r="OC227" s="57"/>
      <c r="OD227" s="57"/>
      <c r="OE227" s="57"/>
      <c r="OF227" s="57"/>
      <c r="OG227" s="57"/>
      <c r="OH227" s="57"/>
      <c r="OI227" s="57"/>
      <c r="OJ227" s="57"/>
      <c r="OK227" s="57"/>
      <c r="OL227" s="57"/>
      <c r="OM227" s="57"/>
      <c r="ON227" s="57"/>
      <c r="OO227" s="57"/>
      <c r="OP227" s="57"/>
      <c r="OQ227" s="57"/>
      <c r="OR227" s="57"/>
      <c r="OS227" s="57"/>
      <c r="OT227" s="57"/>
      <c r="OU227" s="57"/>
      <c r="OV227" s="57"/>
      <c r="OW227" s="57"/>
      <c r="OX227" s="57"/>
      <c r="OY227" s="57"/>
      <c r="OZ227" s="57"/>
      <c r="PA227" s="57"/>
      <c r="PB227" s="57"/>
      <c r="PC227" s="57"/>
      <c r="PD227" s="57"/>
      <c r="PE227" s="57"/>
      <c r="PF227" s="57"/>
      <c r="PG227" s="57"/>
      <c r="PH227" s="57"/>
      <c r="PI227" s="57"/>
      <c r="PJ227" s="57"/>
      <c r="PK227" s="57"/>
      <c r="PL227" s="57"/>
      <c r="PM227" s="57"/>
      <c r="PN227" s="57"/>
      <c r="PO227" s="57"/>
      <c r="PP227" s="57"/>
      <c r="PQ227" s="57"/>
      <c r="PR227" s="57"/>
      <c r="PS227" s="57"/>
      <c r="PT227" s="57"/>
      <c r="PU227" s="57"/>
      <c r="PV227" s="57"/>
      <c r="PW227" s="57"/>
      <c r="PX227" s="57"/>
      <c r="PY227" s="57"/>
      <c r="PZ227" s="57"/>
      <c r="QA227" s="57"/>
      <c r="QB227" s="57"/>
      <c r="QC227" s="57"/>
      <c r="QD227" s="57"/>
      <c r="QE227" s="57"/>
      <c r="QF227" s="57"/>
      <c r="QG227" s="57"/>
      <c r="QH227" s="57"/>
      <c r="QI227" s="57"/>
      <c r="QJ227" s="57"/>
      <c r="QK227" s="57"/>
      <c r="QL227" s="57"/>
      <c r="QM227" s="57"/>
      <c r="QN227" s="57"/>
      <c r="QO227" s="57"/>
      <c r="QP227" s="57"/>
      <c r="QQ227" s="57"/>
      <c r="QR227" s="57"/>
      <c r="QS227" s="57"/>
      <c r="QT227" s="57"/>
      <c r="QU227" s="57"/>
      <c r="QV227" s="57"/>
      <c r="QW227" s="57"/>
      <c r="QX227" s="57"/>
      <c r="QY227" s="57"/>
      <c r="QZ227" s="57"/>
      <c r="RA227" s="57"/>
      <c r="RB227" s="57"/>
      <c r="RC227" s="57"/>
      <c r="RD227" s="57"/>
      <c r="RE227" s="57"/>
      <c r="RF227" s="57"/>
      <c r="RG227" s="57"/>
      <c r="RH227" s="57"/>
      <c r="RI227" s="57"/>
      <c r="RJ227" s="57"/>
      <c r="RK227" s="57"/>
      <c r="RL227" s="57"/>
      <c r="RM227" s="57"/>
      <c r="RN227" s="57"/>
      <c r="RO227" s="57"/>
      <c r="RP227" s="57"/>
      <c r="RQ227" s="57"/>
      <c r="RR227" s="57"/>
      <c r="RS227" s="57"/>
      <c r="RT227" s="57"/>
      <c r="RU227" s="57"/>
      <c r="RV227" s="57"/>
      <c r="RW227" s="57"/>
      <c r="RX227" s="57"/>
      <c r="RY227" s="57"/>
      <c r="RZ227" s="57"/>
      <c r="SA227" s="57"/>
      <c r="SB227" s="57"/>
      <c r="SC227" s="57"/>
      <c r="SD227" s="57"/>
      <c r="SE227" s="57"/>
      <c r="SF227" s="57"/>
      <c r="SG227" s="57"/>
      <c r="SH227" s="57"/>
      <c r="SI227" s="57"/>
      <c r="SJ227" s="57"/>
      <c r="SK227" s="57"/>
      <c r="SL227" s="57"/>
      <c r="SM227" s="57"/>
      <c r="SN227" s="57"/>
      <c r="SO227" s="57"/>
      <c r="SP227" s="57"/>
      <c r="SQ227" s="57"/>
      <c r="SR227" s="57"/>
      <c r="SS227" s="57"/>
      <c r="ST227" s="57"/>
      <c r="SU227" s="57"/>
      <c r="SV227" s="57"/>
      <c r="SW227" s="57"/>
      <c r="SX227" s="57"/>
      <c r="SY227" s="57"/>
      <c r="SZ227" s="57"/>
      <c r="TA227" s="57"/>
      <c r="TB227" s="57"/>
      <c r="TC227" s="57"/>
      <c r="TD227" s="57"/>
      <c r="TE227" s="57"/>
      <c r="TF227" s="57"/>
      <c r="TG227" s="57"/>
      <c r="TH227" s="57"/>
      <c r="TI227" s="57"/>
      <c r="TJ227" s="57"/>
      <c r="TK227" s="57"/>
      <c r="TL227" s="57"/>
      <c r="TM227" s="57"/>
      <c r="TN227" s="57"/>
      <c r="TO227" s="57"/>
      <c r="TP227" s="57"/>
      <c r="TQ227" s="57"/>
      <c r="TR227" s="57"/>
      <c r="TS227" s="57"/>
      <c r="TT227" s="57"/>
      <c r="TU227" s="57"/>
      <c r="TV227" s="57"/>
      <c r="TW227" s="57"/>
      <c r="TX227" s="57"/>
      <c r="TY227" s="57"/>
      <c r="TZ227" s="57"/>
      <c r="UA227" s="57"/>
      <c r="UB227" s="57"/>
      <c r="UC227" s="57"/>
      <c r="UD227" s="57"/>
      <c r="UE227" s="57"/>
      <c r="UF227" s="57"/>
      <c r="UG227" s="57"/>
      <c r="UH227" s="57"/>
      <c r="UI227" s="57"/>
      <c r="UJ227" s="57"/>
      <c r="UK227" s="57"/>
      <c r="UL227" s="57"/>
      <c r="UM227" s="57"/>
      <c r="UN227" s="57"/>
      <c r="UO227" s="57"/>
      <c r="UP227" s="57"/>
      <c r="UQ227" s="57"/>
      <c r="UR227" s="57"/>
      <c r="US227" s="57"/>
      <c r="UT227" s="57"/>
      <c r="UU227" s="57"/>
      <c r="UV227" s="57"/>
      <c r="UW227" s="57"/>
      <c r="UX227" s="57"/>
      <c r="UY227" s="57"/>
      <c r="UZ227" s="57"/>
      <c r="VA227" s="57"/>
      <c r="VB227" s="57"/>
      <c r="VC227" s="57"/>
      <c r="VD227" s="57"/>
      <c r="VE227" s="57"/>
      <c r="VF227" s="57"/>
      <c r="VG227" s="57"/>
      <c r="VH227" s="57"/>
      <c r="VI227" s="57"/>
      <c r="VJ227" s="57"/>
      <c r="VK227" s="57"/>
      <c r="VL227" s="57"/>
      <c r="VM227" s="57"/>
      <c r="VN227" s="57"/>
      <c r="VO227" s="57"/>
      <c r="VP227" s="57"/>
      <c r="VQ227" s="57"/>
      <c r="VR227" s="57"/>
      <c r="VS227" s="57"/>
      <c r="VT227" s="57"/>
      <c r="VU227" s="57"/>
      <c r="VV227" s="57"/>
      <c r="VW227" s="57"/>
      <c r="VX227" s="57"/>
      <c r="VY227" s="57"/>
      <c r="VZ227" s="57"/>
      <c r="WA227" s="57"/>
      <c r="WB227" s="57"/>
      <c r="WC227" s="57"/>
      <c r="WD227" s="57"/>
      <c r="WE227" s="57"/>
      <c r="WF227" s="57"/>
      <c r="WG227" s="57"/>
      <c r="WH227" s="57"/>
      <c r="WI227" s="57"/>
      <c r="WJ227" s="57"/>
      <c r="WK227" s="57"/>
      <c r="WL227" s="57"/>
      <c r="WM227" s="57"/>
      <c r="WN227" s="57"/>
      <c r="WO227" s="57"/>
      <c r="WP227" s="57"/>
      <c r="WQ227" s="57"/>
      <c r="WR227" s="57"/>
      <c r="WS227" s="57"/>
      <c r="WT227" s="57"/>
      <c r="WU227" s="57"/>
      <c r="WV227" s="57"/>
      <c r="WW227" s="57"/>
      <c r="WX227" s="57"/>
      <c r="WY227" s="57"/>
      <c r="WZ227" s="57"/>
      <c r="XA227" s="57"/>
      <c r="XB227" s="57"/>
      <c r="XC227" s="57"/>
      <c r="XD227" s="57"/>
      <c r="XE227" s="57"/>
      <c r="XF227" s="57"/>
      <c r="XG227" s="57"/>
      <c r="XH227" s="57"/>
      <c r="XI227" s="57"/>
      <c r="XJ227" s="57"/>
      <c r="XK227" s="57"/>
      <c r="XL227" s="57"/>
      <c r="XM227" s="57"/>
      <c r="XN227" s="57"/>
      <c r="XO227" s="57"/>
      <c r="XP227" s="57"/>
      <c r="XQ227" s="57"/>
      <c r="XR227" s="57"/>
      <c r="XS227" s="57"/>
      <c r="XT227" s="57"/>
      <c r="XU227" s="57"/>
      <c r="XV227" s="57"/>
      <c r="XW227" s="57"/>
      <c r="XX227" s="57"/>
      <c r="XY227" s="57"/>
      <c r="XZ227" s="57"/>
      <c r="YA227" s="57"/>
      <c r="YB227" s="57"/>
      <c r="YC227" s="57"/>
      <c r="YD227" s="57"/>
      <c r="YE227" s="57"/>
      <c r="YF227" s="57"/>
      <c r="YG227" s="57"/>
      <c r="YH227" s="57"/>
      <c r="YI227" s="57"/>
      <c r="YJ227" s="57"/>
      <c r="YK227" s="57"/>
      <c r="YL227" s="57"/>
      <c r="YM227" s="57"/>
      <c r="YN227" s="57"/>
      <c r="YO227" s="57"/>
      <c r="YP227" s="57"/>
      <c r="YQ227" s="57"/>
      <c r="YR227" s="57"/>
      <c r="YS227" s="57"/>
      <c r="YT227" s="57"/>
      <c r="YU227" s="57"/>
      <c r="YV227" s="57"/>
      <c r="YW227" s="57"/>
      <c r="YX227" s="57"/>
      <c r="YY227" s="57"/>
    </row>
    <row r="228" spans="3:675" x14ac:dyDescent="0.25">
      <c r="C228" s="57">
        <f t="shared" si="9"/>
        <v>226</v>
      </c>
      <c r="D228" s="57" t="s">
        <v>29</v>
      </c>
      <c r="E228" s="150">
        <f ca="1">SUMIF(G$3:YY$3,"&lt;"&amp;D$3+1,G228:AAZ228)+360</f>
        <v>1502</v>
      </c>
      <c r="F228" s="57">
        <f t="shared" ca="1" si="8"/>
        <v>0</v>
      </c>
      <c r="G228" s="57">
        <v>0</v>
      </c>
      <c r="H228" s="57"/>
      <c r="I228" s="57"/>
      <c r="J228" s="57"/>
      <c r="K228" s="57"/>
      <c r="L228" s="57">
        <v>0</v>
      </c>
      <c r="M228" s="57">
        <v>0</v>
      </c>
      <c r="N228" s="57">
        <v>0</v>
      </c>
      <c r="O228" s="57">
        <v>0</v>
      </c>
      <c r="P228" s="57">
        <v>0</v>
      </c>
      <c r="Q228" s="57"/>
      <c r="R228" s="57">
        <v>0</v>
      </c>
      <c r="S228" s="57">
        <v>0</v>
      </c>
      <c r="T228" s="57">
        <v>50</v>
      </c>
      <c r="U228" s="57">
        <v>0</v>
      </c>
      <c r="V228" s="57">
        <v>0</v>
      </c>
      <c r="W228" s="57">
        <v>0</v>
      </c>
      <c r="X228" s="57"/>
      <c r="Y228" s="57"/>
      <c r="Z228" s="57">
        <v>0</v>
      </c>
      <c r="AA228" s="57">
        <v>0</v>
      </c>
      <c r="AB228" s="57">
        <v>0</v>
      </c>
      <c r="AC228" s="57">
        <v>0</v>
      </c>
      <c r="AD228" s="57">
        <v>0</v>
      </c>
      <c r="AE228" s="57">
        <v>0</v>
      </c>
      <c r="AF228" s="57">
        <v>0</v>
      </c>
      <c r="AG228" s="57">
        <v>0</v>
      </c>
      <c r="AH228" s="57">
        <v>0</v>
      </c>
      <c r="AI228" s="57">
        <v>80</v>
      </c>
      <c r="AJ228" s="57">
        <v>0</v>
      </c>
      <c r="AK228" s="57">
        <v>0</v>
      </c>
      <c r="AL228" s="57">
        <v>0</v>
      </c>
      <c r="AM228" s="57">
        <v>0</v>
      </c>
      <c r="AN228" s="57">
        <v>0</v>
      </c>
      <c r="AO228" s="57">
        <v>0</v>
      </c>
      <c r="AP228" s="57">
        <v>0</v>
      </c>
      <c r="AQ228" s="57">
        <v>0</v>
      </c>
      <c r="AR228" s="57">
        <v>30</v>
      </c>
      <c r="AS228" s="57">
        <v>0</v>
      </c>
      <c r="AT228" s="57">
        <v>50</v>
      </c>
      <c r="AU228" s="57">
        <v>70</v>
      </c>
      <c r="AV228" s="57">
        <v>0</v>
      </c>
      <c r="AW228" s="57">
        <v>0</v>
      </c>
      <c r="AX228" s="57">
        <v>80</v>
      </c>
      <c r="AY228" s="57">
        <v>162</v>
      </c>
      <c r="AZ228" s="57">
        <v>146</v>
      </c>
      <c r="BA228" s="57">
        <v>0</v>
      </c>
      <c r="BB228" s="57">
        <v>259</v>
      </c>
      <c r="BC228" s="57">
        <v>0</v>
      </c>
      <c r="BD228" s="57">
        <v>0</v>
      </c>
      <c r="BE228" s="57">
        <v>140</v>
      </c>
      <c r="BF228" s="57">
        <v>0</v>
      </c>
      <c r="BG228" s="57">
        <v>0</v>
      </c>
      <c r="BH228" s="57">
        <v>0</v>
      </c>
      <c r="BI228" s="57">
        <v>75</v>
      </c>
      <c r="BJ228" s="57"/>
      <c r="BK228" s="57"/>
      <c r="BL228" s="57">
        <v>0</v>
      </c>
      <c r="BM228" s="57">
        <v>0</v>
      </c>
      <c r="BN228" s="57">
        <v>0</v>
      </c>
      <c r="BO228" s="57">
        <v>0</v>
      </c>
      <c r="BP228" s="57">
        <v>0</v>
      </c>
      <c r="BQ228" s="57">
        <v>0</v>
      </c>
      <c r="BR228" s="57">
        <v>0</v>
      </c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  <c r="CJ228" s="57"/>
      <c r="CK228" s="57"/>
      <c r="CL228" s="57"/>
      <c r="CM228" s="57"/>
      <c r="CN228" s="57"/>
      <c r="CO228" s="57"/>
      <c r="CP228" s="57"/>
      <c r="CQ228" s="57"/>
      <c r="CR228" s="57"/>
      <c r="CS228" s="57"/>
      <c r="CT228" s="57"/>
      <c r="CU228" s="57"/>
      <c r="CV228" s="57"/>
      <c r="CW228" s="57"/>
      <c r="CX228" s="57"/>
      <c r="CY228" s="57"/>
      <c r="CZ228" s="57"/>
      <c r="DA228" s="57"/>
      <c r="DB228" s="57"/>
      <c r="DC228" s="57"/>
      <c r="DD228" s="57"/>
      <c r="DE228" s="57"/>
      <c r="DF228" s="57"/>
      <c r="DG228" s="57"/>
      <c r="DH228" s="57"/>
      <c r="DI228" s="57"/>
      <c r="DJ228" s="57"/>
      <c r="DK228" s="57"/>
      <c r="DL228" s="57"/>
      <c r="DM228" s="57"/>
      <c r="DN228" s="57"/>
      <c r="DO228" s="57"/>
      <c r="DP228" s="57"/>
      <c r="DQ228" s="57"/>
      <c r="DR228" s="57"/>
      <c r="DS228" s="57"/>
      <c r="DT228" s="57"/>
      <c r="DU228" s="57"/>
      <c r="DV228" s="57"/>
      <c r="DW228" s="57"/>
      <c r="DX228" s="57"/>
      <c r="DY228" s="57"/>
      <c r="DZ228" s="57"/>
      <c r="EA228" s="57"/>
      <c r="EB228" s="57"/>
      <c r="EC228" s="57"/>
      <c r="ED228" s="57"/>
      <c r="EE228" s="57"/>
      <c r="EF228" s="57"/>
      <c r="EG228" s="57"/>
      <c r="EH228" s="57"/>
      <c r="EI228" s="57"/>
      <c r="EJ228" s="57"/>
      <c r="EK228" s="57"/>
      <c r="EL228" s="57"/>
      <c r="EM228" s="57"/>
      <c r="EN228" s="57"/>
      <c r="EO228" s="57"/>
      <c r="EP228" s="57"/>
      <c r="EQ228" s="57"/>
      <c r="ER228" s="57"/>
      <c r="ES228" s="57"/>
      <c r="ET228" s="57"/>
      <c r="EU228" s="57"/>
      <c r="EV228" s="57"/>
      <c r="EW228" s="57"/>
      <c r="EX228" s="57"/>
      <c r="EY228" s="57"/>
      <c r="EZ228" s="57"/>
      <c r="FA228" s="57"/>
      <c r="FB228" s="57"/>
      <c r="FC228" s="57"/>
      <c r="FD228" s="57"/>
      <c r="FE228" s="57"/>
      <c r="FF228" s="57"/>
      <c r="FG228" s="57"/>
      <c r="FH228" s="57"/>
      <c r="FI228" s="57"/>
      <c r="FJ228" s="57"/>
      <c r="FK228" s="57"/>
      <c r="FL228" s="57"/>
      <c r="FM228" s="57"/>
      <c r="FN228" s="57"/>
      <c r="FO228" s="57"/>
      <c r="FP228" s="57"/>
      <c r="FQ228" s="57"/>
      <c r="FR228" s="57"/>
      <c r="FS228" s="57"/>
      <c r="FT228" s="57"/>
      <c r="FU228" s="57"/>
      <c r="FV228" s="57"/>
      <c r="FW228" s="57"/>
      <c r="FX228" s="57"/>
      <c r="FY228" s="57"/>
      <c r="FZ228" s="57"/>
      <c r="GA228" s="57"/>
      <c r="GB228" s="57"/>
      <c r="GC228" s="57"/>
      <c r="GD228" s="57"/>
      <c r="GE228" s="57"/>
      <c r="GF228" s="57"/>
      <c r="GG228" s="57"/>
      <c r="GH228" s="57"/>
      <c r="GI228" s="57"/>
      <c r="GJ228" s="57"/>
      <c r="GK228" s="57"/>
      <c r="GL228" s="57"/>
      <c r="GM228" s="57"/>
      <c r="GN228" s="57"/>
      <c r="GO228" s="57"/>
      <c r="GP228" s="57"/>
      <c r="GQ228" s="57"/>
      <c r="GR228" s="57"/>
      <c r="GS228" s="57"/>
      <c r="GT228" s="57"/>
      <c r="GU228" s="57"/>
      <c r="GV228" s="57"/>
      <c r="GW228" s="57"/>
      <c r="GX228" s="57"/>
      <c r="GY228" s="57"/>
      <c r="GZ228" s="57"/>
      <c r="HA228" s="57"/>
      <c r="HB228" s="57"/>
      <c r="HC228" s="57"/>
      <c r="HD228" s="57"/>
      <c r="HE228" s="57"/>
      <c r="HF228" s="57"/>
      <c r="HG228" s="57"/>
      <c r="HH228" s="57"/>
      <c r="HI228" s="57"/>
      <c r="HJ228" s="57"/>
      <c r="HK228" s="57"/>
      <c r="HL228" s="57"/>
      <c r="HM228" s="57"/>
      <c r="HN228" s="57"/>
      <c r="HO228" s="57"/>
      <c r="HP228" s="57"/>
      <c r="HQ228" s="57"/>
      <c r="HR228" s="57"/>
      <c r="HS228" s="57"/>
      <c r="HT228" s="57"/>
      <c r="HU228" s="57"/>
      <c r="HV228" s="57"/>
      <c r="HW228" s="57"/>
      <c r="HX228" s="57"/>
      <c r="HY228" s="57"/>
      <c r="HZ228" s="57"/>
      <c r="IA228" s="57"/>
      <c r="IB228" s="57"/>
      <c r="IC228" s="57"/>
      <c r="ID228" s="57"/>
      <c r="IE228" s="57"/>
      <c r="IF228" s="57"/>
      <c r="IG228" s="57"/>
      <c r="IH228" s="57"/>
      <c r="II228" s="57"/>
      <c r="IJ228" s="57"/>
      <c r="IK228" s="57"/>
      <c r="IL228" s="57"/>
      <c r="IM228" s="57"/>
      <c r="IN228" s="57"/>
      <c r="IO228" s="57"/>
      <c r="IP228" s="57"/>
      <c r="IQ228" s="57"/>
      <c r="IR228" s="57"/>
      <c r="IS228" s="57"/>
      <c r="IT228" s="57"/>
      <c r="IU228" s="57"/>
      <c r="IV228" s="57"/>
      <c r="IW228" s="57"/>
      <c r="IX228" s="57"/>
      <c r="IY228" s="57"/>
      <c r="IZ228" s="57"/>
      <c r="JA228" s="57"/>
      <c r="JB228" s="57"/>
      <c r="JC228" s="57"/>
      <c r="JD228" s="57"/>
      <c r="JE228" s="57"/>
      <c r="JF228" s="57"/>
      <c r="JG228" s="57"/>
      <c r="JH228" s="57"/>
      <c r="JI228" s="57"/>
      <c r="JJ228" s="57"/>
      <c r="JK228" s="57"/>
      <c r="JL228" s="57"/>
      <c r="JM228" s="57"/>
      <c r="JN228" s="57"/>
      <c r="JO228" s="57"/>
      <c r="JP228" s="57"/>
      <c r="JQ228" s="57"/>
      <c r="JR228" s="57"/>
      <c r="JS228" s="57"/>
      <c r="JT228" s="57"/>
      <c r="JU228" s="57"/>
      <c r="JV228" s="57"/>
      <c r="JW228" s="57"/>
      <c r="JX228" s="57"/>
      <c r="JY228" s="57"/>
      <c r="JZ228" s="57"/>
      <c r="KA228" s="57"/>
      <c r="KB228" s="57"/>
      <c r="KC228" s="57"/>
      <c r="KD228" s="57"/>
      <c r="KE228" s="57"/>
      <c r="KF228" s="57"/>
      <c r="KG228" s="57"/>
      <c r="KH228" s="57"/>
      <c r="KI228" s="57"/>
      <c r="KJ228" s="57"/>
      <c r="KK228" s="57"/>
      <c r="KL228" s="57"/>
      <c r="KM228" s="57"/>
      <c r="KN228" s="57"/>
      <c r="KO228" s="57"/>
      <c r="KP228" s="57"/>
      <c r="KQ228" s="57"/>
      <c r="KR228" s="57"/>
      <c r="KS228" s="57"/>
      <c r="KT228" s="57"/>
      <c r="KU228" s="57"/>
      <c r="KV228" s="57"/>
      <c r="KW228" s="57"/>
      <c r="KX228" s="57"/>
      <c r="KY228" s="57"/>
      <c r="KZ228" s="57"/>
      <c r="LA228" s="57"/>
      <c r="LB228" s="57"/>
      <c r="LC228" s="57"/>
      <c r="LD228" s="57"/>
      <c r="LE228" s="57"/>
      <c r="LF228" s="57"/>
      <c r="LG228" s="57"/>
      <c r="LH228" s="57"/>
      <c r="LI228" s="57"/>
      <c r="LJ228" s="57"/>
      <c r="LK228" s="57"/>
      <c r="LL228" s="57"/>
      <c r="LM228" s="57"/>
      <c r="LN228" s="57"/>
      <c r="LO228" s="57"/>
      <c r="LP228" s="57"/>
      <c r="LQ228" s="57"/>
      <c r="LR228" s="57"/>
      <c r="LS228" s="57"/>
      <c r="LT228" s="57"/>
      <c r="LU228" s="57"/>
      <c r="LV228" s="57"/>
      <c r="LW228" s="57"/>
      <c r="LX228" s="57"/>
      <c r="LY228" s="57"/>
      <c r="LZ228" s="57"/>
      <c r="MA228" s="57"/>
      <c r="MB228" s="57"/>
      <c r="MC228" s="57"/>
      <c r="MD228" s="57"/>
      <c r="ME228" s="57"/>
      <c r="MF228" s="57"/>
      <c r="MG228" s="57"/>
      <c r="MH228" s="57"/>
      <c r="MI228" s="57"/>
      <c r="MJ228" s="57"/>
      <c r="MK228" s="57"/>
      <c r="ML228" s="57"/>
      <c r="MM228" s="57"/>
      <c r="MN228" s="57"/>
      <c r="MO228" s="57"/>
      <c r="MP228" s="57"/>
      <c r="MQ228" s="57"/>
      <c r="MR228" s="57"/>
      <c r="MS228" s="57"/>
      <c r="MT228" s="57"/>
      <c r="MU228" s="57"/>
      <c r="MV228" s="57"/>
      <c r="MW228" s="57"/>
      <c r="MX228" s="57"/>
      <c r="MY228" s="57"/>
      <c r="MZ228" s="57"/>
      <c r="NA228" s="57"/>
      <c r="NB228" s="57"/>
      <c r="NC228" s="57"/>
      <c r="ND228" s="57"/>
      <c r="NE228" s="57"/>
      <c r="NF228" s="57"/>
      <c r="NG228" s="57"/>
      <c r="NH228" s="57"/>
      <c r="NI228" s="57"/>
      <c r="NJ228" s="57"/>
      <c r="NK228" s="57"/>
      <c r="NL228" s="57"/>
      <c r="NM228" s="57"/>
      <c r="NN228" s="57"/>
      <c r="NO228" s="57"/>
      <c r="NP228" s="57"/>
      <c r="NQ228" s="57"/>
      <c r="NR228" s="57"/>
      <c r="NS228" s="57"/>
      <c r="NT228" s="57"/>
      <c r="NU228" s="57"/>
      <c r="NV228" s="57"/>
      <c r="NW228" s="57"/>
      <c r="NX228" s="57"/>
      <c r="NY228" s="57"/>
      <c r="NZ228" s="57"/>
      <c r="OA228" s="57"/>
      <c r="OB228" s="57"/>
      <c r="OC228" s="57"/>
      <c r="OD228" s="57"/>
      <c r="OE228" s="57"/>
      <c r="OF228" s="57"/>
      <c r="OG228" s="57"/>
      <c r="OH228" s="57"/>
      <c r="OI228" s="57"/>
      <c r="OJ228" s="57"/>
      <c r="OK228" s="57"/>
      <c r="OL228" s="57"/>
      <c r="OM228" s="57"/>
      <c r="ON228" s="57"/>
      <c r="OO228" s="57"/>
      <c r="OP228" s="57"/>
      <c r="OQ228" s="57"/>
      <c r="OR228" s="57"/>
      <c r="OS228" s="57"/>
      <c r="OT228" s="57"/>
      <c r="OU228" s="57"/>
      <c r="OV228" s="57"/>
      <c r="OW228" s="57"/>
      <c r="OX228" s="57"/>
      <c r="OY228" s="57"/>
      <c r="OZ228" s="57"/>
      <c r="PA228" s="57"/>
      <c r="PB228" s="57"/>
      <c r="PC228" s="57"/>
      <c r="PD228" s="57"/>
      <c r="PE228" s="57"/>
      <c r="PF228" s="57"/>
      <c r="PG228" s="57"/>
      <c r="PH228" s="57"/>
      <c r="PI228" s="57"/>
      <c r="PJ228" s="57"/>
      <c r="PK228" s="57"/>
      <c r="PL228" s="57"/>
      <c r="PM228" s="57"/>
      <c r="PN228" s="57"/>
      <c r="PO228" s="57"/>
      <c r="PP228" s="57"/>
      <c r="PQ228" s="57"/>
      <c r="PR228" s="57"/>
      <c r="PS228" s="57"/>
      <c r="PT228" s="57"/>
      <c r="PU228" s="57"/>
      <c r="PV228" s="57"/>
      <c r="PW228" s="57"/>
      <c r="PX228" s="57"/>
      <c r="PY228" s="57"/>
      <c r="PZ228" s="57"/>
      <c r="QA228" s="57"/>
      <c r="QB228" s="57"/>
      <c r="QC228" s="57"/>
      <c r="QD228" s="57"/>
      <c r="QE228" s="57"/>
      <c r="QF228" s="57"/>
      <c r="QG228" s="57"/>
      <c r="QH228" s="57"/>
      <c r="QI228" s="57"/>
      <c r="QJ228" s="57"/>
      <c r="QK228" s="57"/>
      <c r="QL228" s="57"/>
      <c r="QM228" s="57"/>
      <c r="QN228" s="57"/>
      <c r="QO228" s="57"/>
      <c r="QP228" s="57"/>
      <c r="QQ228" s="57"/>
      <c r="QR228" s="57"/>
      <c r="QS228" s="57"/>
      <c r="QT228" s="57"/>
      <c r="QU228" s="57"/>
      <c r="QV228" s="57"/>
      <c r="QW228" s="57"/>
      <c r="QX228" s="57"/>
      <c r="QY228" s="57"/>
      <c r="QZ228" s="57"/>
      <c r="RA228" s="57"/>
      <c r="RB228" s="57"/>
      <c r="RC228" s="57"/>
      <c r="RD228" s="57"/>
      <c r="RE228" s="57"/>
      <c r="RF228" s="57"/>
      <c r="RG228" s="57"/>
      <c r="RH228" s="57"/>
      <c r="RI228" s="57"/>
      <c r="RJ228" s="57"/>
      <c r="RK228" s="57"/>
      <c r="RL228" s="57"/>
      <c r="RM228" s="57"/>
      <c r="RN228" s="57"/>
      <c r="RO228" s="57"/>
      <c r="RP228" s="57"/>
      <c r="RQ228" s="57"/>
      <c r="RR228" s="57"/>
      <c r="RS228" s="57"/>
      <c r="RT228" s="57"/>
      <c r="RU228" s="57"/>
      <c r="RV228" s="57"/>
      <c r="RW228" s="57"/>
      <c r="RX228" s="57"/>
      <c r="RY228" s="57"/>
      <c r="RZ228" s="57"/>
      <c r="SA228" s="57"/>
      <c r="SB228" s="57"/>
      <c r="SC228" s="57"/>
      <c r="SD228" s="57"/>
      <c r="SE228" s="57"/>
      <c r="SF228" s="57"/>
      <c r="SG228" s="57"/>
      <c r="SH228" s="57"/>
      <c r="SI228" s="57"/>
      <c r="SJ228" s="57"/>
      <c r="SK228" s="57"/>
      <c r="SL228" s="57"/>
      <c r="SM228" s="57"/>
      <c r="SN228" s="57"/>
      <c r="SO228" s="57"/>
      <c r="SP228" s="57"/>
      <c r="SQ228" s="57"/>
      <c r="SR228" s="57"/>
      <c r="SS228" s="57"/>
      <c r="ST228" s="57"/>
      <c r="SU228" s="57"/>
      <c r="SV228" s="57"/>
      <c r="SW228" s="57"/>
      <c r="SX228" s="57"/>
      <c r="SY228" s="57"/>
      <c r="SZ228" s="57"/>
      <c r="TA228" s="57"/>
      <c r="TB228" s="57"/>
      <c r="TC228" s="57"/>
      <c r="TD228" s="57"/>
      <c r="TE228" s="57"/>
      <c r="TF228" s="57"/>
      <c r="TG228" s="57"/>
      <c r="TH228" s="57"/>
      <c r="TI228" s="57"/>
      <c r="TJ228" s="57"/>
      <c r="TK228" s="57"/>
      <c r="TL228" s="57"/>
      <c r="TM228" s="57"/>
      <c r="TN228" s="57"/>
      <c r="TO228" s="57"/>
      <c r="TP228" s="57"/>
      <c r="TQ228" s="57"/>
      <c r="TR228" s="57"/>
      <c r="TS228" s="57"/>
      <c r="TT228" s="57"/>
      <c r="TU228" s="57"/>
      <c r="TV228" s="57"/>
      <c r="TW228" s="57"/>
      <c r="TX228" s="57"/>
      <c r="TY228" s="57"/>
      <c r="TZ228" s="57"/>
      <c r="UA228" s="57"/>
      <c r="UB228" s="57"/>
      <c r="UC228" s="57"/>
      <c r="UD228" s="57"/>
      <c r="UE228" s="57"/>
      <c r="UF228" s="57"/>
      <c r="UG228" s="57"/>
      <c r="UH228" s="57"/>
      <c r="UI228" s="57"/>
      <c r="UJ228" s="57"/>
      <c r="UK228" s="57"/>
      <c r="UL228" s="57"/>
      <c r="UM228" s="57"/>
      <c r="UN228" s="57"/>
      <c r="UO228" s="57"/>
      <c r="UP228" s="57"/>
      <c r="UQ228" s="57"/>
      <c r="UR228" s="57"/>
      <c r="US228" s="57"/>
      <c r="UT228" s="57"/>
      <c r="UU228" s="57"/>
      <c r="UV228" s="57"/>
      <c r="UW228" s="57"/>
      <c r="UX228" s="57"/>
      <c r="UY228" s="57"/>
      <c r="UZ228" s="57"/>
      <c r="VA228" s="57"/>
      <c r="VB228" s="57"/>
      <c r="VC228" s="57"/>
      <c r="VD228" s="57"/>
      <c r="VE228" s="57"/>
      <c r="VF228" s="57"/>
      <c r="VG228" s="57"/>
      <c r="VH228" s="57"/>
      <c r="VI228" s="57"/>
      <c r="VJ228" s="57"/>
      <c r="VK228" s="57"/>
      <c r="VL228" s="57"/>
      <c r="VM228" s="57"/>
      <c r="VN228" s="57"/>
      <c r="VO228" s="57"/>
      <c r="VP228" s="57"/>
      <c r="VQ228" s="57"/>
      <c r="VR228" s="57"/>
      <c r="VS228" s="57"/>
      <c r="VT228" s="57"/>
      <c r="VU228" s="57"/>
      <c r="VV228" s="57"/>
      <c r="VW228" s="57"/>
      <c r="VX228" s="57"/>
      <c r="VY228" s="57"/>
      <c r="VZ228" s="57"/>
      <c r="WA228" s="57"/>
      <c r="WB228" s="57"/>
      <c r="WC228" s="57"/>
      <c r="WD228" s="57"/>
      <c r="WE228" s="57"/>
      <c r="WF228" s="57"/>
      <c r="WG228" s="57"/>
      <c r="WH228" s="57"/>
      <c r="WI228" s="57"/>
      <c r="WJ228" s="57"/>
      <c r="WK228" s="57"/>
      <c r="WL228" s="57"/>
      <c r="WM228" s="57"/>
      <c r="WN228" s="57"/>
      <c r="WO228" s="57"/>
      <c r="WP228" s="57"/>
      <c r="WQ228" s="57"/>
      <c r="WR228" s="57"/>
      <c r="WS228" s="57"/>
      <c r="WT228" s="57"/>
      <c r="WU228" s="57"/>
      <c r="WV228" s="57"/>
      <c r="WW228" s="57"/>
      <c r="WX228" s="57"/>
      <c r="WY228" s="57"/>
      <c r="WZ228" s="57"/>
      <c r="XA228" s="57"/>
      <c r="XB228" s="57"/>
      <c r="XC228" s="57"/>
      <c r="XD228" s="57"/>
      <c r="XE228" s="57"/>
      <c r="XF228" s="57"/>
      <c r="XG228" s="57"/>
      <c r="XH228" s="57"/>
      <c r="XI228" s="57"/>
      <c r="XJ228" s="57"/>
      <c r="XK228" s="57"/>
      <c r="XL228" s="57"/>
      <c r="XM228" s="57"/>
      <c r="XN228" s="57"/>
      <c r="XO228" s="57"/>
      <c r="XP228" s="57"/>
      <c r="XQ228" s="57"/>
      <c r="XR228" s="57"/>
      <c r="XS228" s="57"/>
      <c r="XT228" s="57"/>
      <c r="XU228" s="57"/>
      <c r="XV228" s="57"/>
      <c r="XW228" s="57"/>
      <c r="XX228" s="57"/>
      <c r="XY228" s="57"/>
      <c r="XZ228" s="57"/>
      <c r="YA228" s="57"/>
      <c r="YB228" s="57"/>
      <c r="YC228" s="57"/>
      <c r="YD228" s="57"/>
      <c r="YE228" s="57"/>
      <c r="YF228" s="57"/>
      <c r="YG228" s="57"/>
      <c r="YH228" s="57"/>
      <c r="YI228" s="57"/>
      <c r="YJ228" s="57"/>
      <c r="YK228" s="57"/>
      <c r="YL228" s="57"/>
      <c r="YM228" s="57"/>
      <c r="YN228" s="57"/>
      <c r="YO228" s="57"/>
      <c r="YP228" s="57"/>
      <c r="YQ228" s="57"/>
      <c r="YR228" s="57"/>
      <c r="YS228" s="57"/>
      <c r="YT228" s="57"/>
      <c r="YU228" s="57"/>
      <c r="YV228" s="57"/>
      <c r="YW228" s="57"/>
      <c r="YX228" s="57"/>
      <c r="YY228" s="57"/>
    </row>
    <row r="229" spans="3:675" x14ac:dyDescent="0.25">
      <c r="C229" s="57">
        <f t="shared" si="9"/>
        <v>227</v>
      </c>
      <c r="D229" s="57" t="s">
        <v>22</v>
      </c>
      <c r="E229" s="150">
        <f ca="1">SUMIF(G$3:YY$3,"&lt;"&amp;D$3+1,G229:AAZ229)+0</f>
        <v>128</v>
      </c>
      <c r="F229" s="57">
        <f t="shared" ca="1" si="8"/>
        <v>24</v>
      </c>
      <c r="G229" s="57">
        <v>0</v>
      </c>
      <c r="H229" s="57"/>
      <c r="I229" s="57"/>
      <c r="J229" s="57"/>
      <c r="K229" s="57"/>
      <c r="L229" s="57">
        <v>24</v>
      </c>
      <c r="M229" s="57">
        <v>24</v>
      </c>
      <c r="N229" s="57">
        <v>0</v>
      </c>
      <c r="O229" s="57">
        <v>0</v>
      </c>
      <c r="P229" s="57">
        <v>0</v>
      </c>
      <c r="Q229" s="57"/>
      <c r="R229" s="57">
        <v>0</v>
      </c>
      <c r="S229" s="57">
        <v>0</v>
      </c>
      <c r="T229" s="57">
        <v>0</v>
      </c>
      <c r="U229" s="57">
        <v>0</v>
      </c>
      <c r="V229" s="57">
        <v>0</v>
      </c>
      <c r="W229" s="57">
        <v>0</v>
      </c>
      <c r="X229" s="57"/>
      <c r="Y229" s="57"/>
      <c r="Z229" s="57">
        <v>0</v>
      </c>
      <c r="AA229" s="57">
        <v>0</v>
      </c>
      <c r="AB229" s="57">
        <v>0</v>
      </c>
      <c r="AC229" s="57">
        <v>0</v>
      </c>
      <c r="AD229" s="57">
        <v>0</v>
      </c>
      <c r="AE229" s="57"/>
      <c r="AF229" s="57">
        <v>0</v>
      </c>
      <c r="AG229" s="57">
        <v>0</v>
      </c>
      <c r="AH229" s="57">
        <v>0</v>
      </c>
      <c r="AI229" s="57">
        <v>0</v>
      </c>
      <c r="AJ229" s="57">
        <v>0</v>
      </c>
      <c r="AK229" s="57">
        <v>0</v>
      </c>
      <c r="AL229" s="57">
        <v>0</v>
      </c>
      <c r="AM229" s="57">
        <v>0</v>
      </c>
      <c r="AN229" s="57">
        <v>0</v>
      </c>
      <c r="AO229" s="57">
        <v>0</v>
      </c>
      <c r="AP229" s="57">
        <v>0</v>
      </c>
      <c r="AQ229" s="57">
        <v>0</v>
      </c>
      <c r="AR229" s="57">
        <v>33</v>
      </c>
      <c r="AS229" s="57"/>
      <c r="AT229" s="57">
        <v>15</v>
      </c>
      <c r="AU229" s="57">
        <v>0</v>
      </c>
      <c r="AV229" s="57">
        <v>0</v>
      </c>
      <c r="AW229" s="57">
        <v>0</v>
      </c>
      <c r="AX229" s="57">
        <v>0</v>
      </c>
      <c r="AY229" s="57">
        <v>0</v>
      </c>
      <c r="AZ229" s="57">
        <v>8</v>
      </c>
      <c r="BA229" s="57">
        <v>0</v>
      </c>
      <c r="BB229" s="57">
        <v>0</v>
      </c>
      <c r="BC229" s="57">
        <v>0</v>
      </c>
      <c r="BD229" s="57">
        <v>0</v>
      </c>
      <c r="BE229" s="57">
        <v>0</v>
      </c>
      <c r="BF229" s="57">
        <v>0</v>
      </c>
      <c r="BG229" s="57">
        <v>0</v>
      </c>
      <c r="BH229" s="57">
        <v>0</v>
      </c>
      <c r="BI229" s="57">
        <v>0</v>
      </c>
      <c r="BJ229" s="57"/>
      <c r="BK229" s="57"/>
      <c r="BL229" s="57">
        <v>0</v>
      </c>
      <c r="BM229" s="57">
        <v>0</v>
      </c>
      <c r="BN229" s="57">
        <v>0</v>
      </c>
      <c r="BO229" s="57">
        <v>0</v>
      </c>
      <c r="BP229" s="57">
        <v>0</v>
      </c>
      <c r="BQ229" s="57">
        <v>0</v>
      </c>
      <c r="BR229" s="57">
        <v>0</v>
      </c>
      <c r="BS229" s="57">
        <v>24</v>
      </c>
      <c r="BT229" s="57">
        <v>22</v>
      </c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J229" s="57"/>
      <c r="CK229" s="57"/>
      <c r="CL229" s="57"/>
      <c r="CM229" s="57"/>
      <c r="CN229" s="57"/>
      <c r="CO229" s="57"/>
      <c r="CP229" s="57"/>
      <c r="CQ229" s="57"/>
      <c r="CR229" s="57"/>
      <c r="CS229" s="57"/>
      <c r="CT229" s="57"/>
      <c r="CU229" s="57"/>
      <c r="CV229" s="57"/>
      <c r="CW229" s="57"/>
      <c r="CX229" s="57"/>
      <c r="CY229" s="57"/>
      <c r="CZ229" s="57"/>
      <c r="DA229" s="57"/>
      <c r="DB229" s="57"/>
      <c r="DC229" s="57"/>
      <c r="DD229" s="57"/>
      <c r="DE229" s="57"/>
      <c r="DF229" s="57"/>
      <c r="DG229" s="57"/>
      <c r="DH229" s="57"/>
      <c r="DI229" s="57"/>
      <c r="DJ229" s="57"/>
      <c r="DK229" s="57"/>
      <c r="DL229" s="57"/>
      <c r="DM229" s="57"/>
      <c r="DN229" s="57"/>
      <c r="DO229" s="57"/>
      <c r="DP229" s="57"/>
      <c r="DQ229" s="57"/>
      <c r="DR229" s="57"/>
      <c r="DS229" s="57"/>
      <c r="DT229" s="57"/>
      <c r="DU229" s="57"/>
      <c r="DV229" s="57"/>
      <c r="DW229" s="57"/>
      <c r="DX229" s="57"/>
      <c r="DY229" s="57"/>
      <c r="DZ229" s="57"/>
      <c r="EA229" s="57"/>
      <c r="EB229" s="57"/>
      <c r="EC229" s="57"/>
      <c r="ED229" s="57"/>
      <c r="EE229" s="57"/>
      <c r="EF229" s="57"/>
      <c r="EG229" s="57"/>
      <c r="EH229" s="57"/>
      <c r="EI229" s="57"/>
      <c r="EJ229" s="57"/>
      <c r="EK229" s="57"/>
      <c r="EL229" s="57"/>
      <c r="EM229" s="57"/>
      <c r="EN229" s="57"/>
      <c r="EO229" s="57"/>
      <c r="EP229" s="57"/>
      <c r="EQ229" s="57"/>
      <c r="ER229" s="57"/>
      <c r="ES229" s="57"/>
      <c r="ET229" s="57"/>
      <c r="EU229" s="57"/>
      <c r="EV229" s="57"/>
      <c r="EW229" s="57"/>
      <c r="EX229" s="57"/>
      <c r="EY229" s="57"/>
      <c r="EZ229" s="57"/>
      <c r="FA229" s="57"/>
      <c r="FB229" s="57"/>
      <c r="FC229" s="57"/>
      <c r="FD229" s="57"/>
      <c r="FE229" s="57"/>
      <c r="FF229" s="57"/>
      <c r="FG229" s="57"/>
      <c r="FH229" s="57"/>
      <c r="FI229" s="57"/>
      <c r="FJ229" s="57"/>
      <c r="FK229" s="57"/>
      <c r="FL229" s="57"/>
      <c r="FM229" s="57"/>
      <c r="FN229" s="57"/>
      <c r="FO229" s="57"/>
      <c r="FP229" s="57"/>
      <c r="FQ229" s="57"/>
      <c r="FR229" s="57"/>
      <c r="FS229" s="57"/>
      <c r="FT229" s="57"/>
      <c r="FU229" s="57"/>
      <c r="FV229" s="57"/>
      <c r="FW229" s="57"/>
      <c r="FX229" s="57"/>
      <c r="FY229" s="57"/>
      <c r="FZ229" s="57"/>
      <c r="GA229" s="57"/>
      <c r="GB229" s="57"/>
      <c r="GC229" s="57"/>
      <c r="GD229" s="57"/>
      <c r="GE229" s="57"/>
      <c r="GF229" s="57"/>
      <c r="GG229" s="57"/>
      <c r="GH229" s="57"/>
      <c r="GI229" s="57"/>
      <c r="GJ229" s="57"/>
      <c r="GK229" s="57"/>
      <c r="GL229" s="57"/>
      <c r="GM229" s="57"/>
      <c r="GN229" s="57"/>
      <c r="GO229" s="57"/>
      <c r="GP229" s="57"/>
      <c r="GQ229" s="57"/>
      <c r="GR229" s="57"/>
      <c r="GS229" s="57"/>
      <c r="GT229" s="57"/>
      <c r="GU229" s="57"/>
      <c r="GV229" s="57"/>
      <c r="GW229" s="57"/>
      <c r="GX229" s="57"/>
      <c r="GY229" s="57"/>
      <c r="GZ229" s="57"/>
      <c r="HA229" s="57"/>
      <c r="HB229" s="57"/>
      <c r="HC229" s="57"/>
      <c r="HD229" s="57"/>
      <c r="HE229" s="57"/>
      <c r="HF229" s="57"/>
      <c r="HG229" s="57"/>
      <c r="HH229" s="57"/>
      <c r="HI229" s="57"/>
      <c r="HJ229" s="57"/>
      <c r="HK229" s="57"/>
      <c r="HL229" s="57"/>
      <c r="HM229" s="57"/>
      <c r="HN229" s="57"/>
      <c r="HO229" s="57"/>
      <c r="HP229" s="57"/>
      <c r="HQ229" s="57"/>
      <c r="HR229" s="57"/>
      <c r="HS229" s="57"/>
      <c r="HT229" s="57"/>
      <c r="HU229" s="57"/>
      <c r="HV229" s="57"/>
      <c r="HW229" s="57"/>
      <c r="HX229" s="57"/>
      <c r="HY229" s="57"/>
      <c r="HZ229" s="57"/>
      <c r="IA229" s="57"/>
      <c r="IB229" s="57"/>
      <c r="IC229" s="57"/>
      <c r="ID229" s="57"/>
      <c r="IE229" s="57"/>
      <c r="IF229" s="57"/>
      <c r="IG229" s="57"/>
      <c r="IH229" s="57"/>
      <c r="II229" s="57"/>
      <c r="IJ229" s="57"/>
      <c r="IK229" s="57"/>
      <c r="IL229" s="57"/>
      <c r="IM229" s="57"/>
      <c r="IN229" s="57"/>
      <c r="IO229" s="57"/>
      <c r="IP229" s="57"/>
      <c r="IQ229" s="57"/>
      <c r="IR229" s="57"/>
      <c r="IS229" s="57"/>
      <c r="IT229" s="57"/>
      <c r="IU229" s="57"/>
      <c r="IV229" s="57"/>
      <c r="IW229" s="57"/>
      <c r="IX229" s="57"/>
      <c r="IY229" s="57"/>
      <c r="IZ229" s="57"/>
      <c r="JA229" s="57"/>
      <c r="JB229" s="57"/>
      <c r="JC229" s="57"/>
      <c r="JD229" s="57"/>
      <c r="JE229" s="57"/>
      <c r="JF229" s="57"/>
      <c r="JG229" s="57"/>
      <c r="JH229" s="57"/>
      <c r="JI229" s="57"/>
      <c r="JJ229" s="57"/>
      <c r="JK229" s="57"/>
      <c r="JL229" s="57"/>
      <c r="JM229" s="57"/>
      <c r="JN229" s="57"/>
      <c r="JO229" s="57"/>
      <c r="JP229" s="57"/>
      <c r="JQ229" s="57"/>
      <c r="JR229" s="57"/>
      <c r="JS229" s="57"/>
      <c r="JT229" s="57"/>
      <c r="JU229" s="57"/>
      <c r="JV229" s="57"/>
      <c r="JW229" s="57"/>
      <c r="JX229" s="57"/>
      <c r="JY229" s="57"/>
      <c r="JZ229" s="57"/>
      <c r="KA229" s="57"/>
      <c r="KB229" s="57"/>
      <c r="KC229" s="57"/>
      <c r="KD229" s="57"/>
      <c r="KE229" s="57"/>
      <c r="KF229" s="57"/>
      <c r="KG229" s="57"/>
      <c r="KH229" s="57"/>
      <c r="KI229" s="57"/>
      <c r="KJ229" s="57"/>
      <c r="KK229" s="57"/>
      <c r="KL229" s="57"/>
      <c r="KM229" s="57"/>
      <c r="KN229" s="57"/>
      <c r="KO229" s="57"/>
      <c r="KP229" s="57"/>
      <c r="KQ229" s="57"/>
      <c r="KR229" s="57"/>
      <c r="KS229" s="57"/>
      <c r="KT229" s="57"/>
      <c r="KU229" s="57"/>
      <c r="KV229" s="57"/>
      <c r="KW229" s="57"/>
      <c r="KX229" s="57"/>
      <c r="KY229" s="57"/>
      <c r="KZ229" s="57"/>
      <c r="LA229" s="57"/>
      <c r="LB229" s="57"/>
      <c r="LC229" s="57"/>
      <c r="LD229" s="57"/>
      <c r="LE229" s="57"/>
      <c r="LF229" s="57"/>
      <c r="LG229" s="57"/>
      <c r="LH229" s="57"/>
      <c r="LI229" s="57"/>
      <c r="LJ229" s="57"/>
      <c r="LK229" s="57"/>
      <c r="LL229" s="57"/>
      <c r="LM229" s="57"/>
      <c r="LN229" s="57"/>
      <c r="LO229" s="57"/>
      <c r="LP229" s="57"/>
      <c r="LQ229" s="57"/>
      <c r="LR229" s="57"/>
      <c r="LS229" s="57"/>
      <c r="LT229" s="57"/>
      <c r="LU229" s="57"/>
      <c r="LV229" s="57"/>
      <c r="LW229" s="57"/>
      <c r="LX229" s="57"/>
      <c r="LY229" s="57"/>
      <c r="LZ229" s="57"/>
      <c r="MA229" s="57"/>
      <c r="MB229" s="57"/>
      <c r="MC229" s="57"/>
      <c r="MD229" s="57"/>
      <c r="ME229" s="57"/>
      <c r="MF229" s="57"/>
      <c r="MG229" s="57"/>
      <c r="MH229" s="57"/>
      <c r="MI229" s="57"/>
      <c r="MJ229" s="57"/>
      <c r="MK229" s="57"/>
      <c r="ML229" s="57"/>
      <c r="MM229" s="57"/>
      <c r="MN229" s="57"/>
      <c r="MO229" s="57"/>
      <c r="MP229" s="57"/>
      <c r="MQ229" s="57"/>
      <c r="MR229" s="57"/>
      <c r="MS229" s="57"/>
      <c r="MT229" s="57"/>
      <c r="MU229" s="57"/>
      <c r="MV229" s="57"/>
      <c r="MW229" s="57"/>
      <c r="MX229" s="57"/>
      <c r="MY229" s="57"/>
      <c r="MZ229" s="57"/>
      <c r="NA229" s="57"/>
      <c r="NB229" s="57"/>
      <c r="NC229" s="57"/>
      <c r="ND229" s="57"/>
      <c r="NE229" s="57"/>
      <c r="NF229" s="57"/>
      <c r="NG229" s="57"/>
      <c r="NH229" s="57"/>
      <c r="NI229" s="57"/>
      <c r="NJ229" s="57"/>
      <c r="NK229" s="57"/>
      <c r="NL229" s="57"/>
      <c r="NM229" s="57"/>
      <c r="NN229" s="57"/>
      <c r="NO229" s="57"/>
      <c r="NP229" s="57"/>
      <c r="NQ229" s="57"/>
      <c r="NR229" s="57"/>
      <c r="NS229" s="57"/>
      <c r="NT229" s="57"/>
      <c r="NU229" s="57"/>
      <c r="NV229" s="57"/>
      <c r="NW229" s="57"/>
      <c r="NX229" s="57"/>
      <c r="NY229" s="57"/>
      <c r="NZ229" s="57"/>
      <c r="OA229" s="57"/>
      <c r="OB229" s="57"/>
      <c r="OC229" s="57"/>
      <c r="OD229" s="57"/>
      <c r="OE229" s="57"/>
      <c r="OF229" s="57"/>
      <c r="OG229" s="57"/>
      <c r="OH229" s="57"/>
      <c r="OI229" s="57"/>
      <c r="OJ229" s="57"/>
      <c r="OK229" s="57"/>
      <c r="OL229" s="57"/>
      <c r="OM229" s="57"/>
      <c r="ON229" s="57"/>
      <c r="OO229" s="57"/>
      <c r="OP229" s="57"/>
      <c r="OQ229" s="57"/>
      <c r="OR229" s="57"/>
      <c r="OS229" s="57"/>
      <c r="OT229" s="57"/>
      <c r="OU229" s="57"/>
      <c r="OV229" s="57"/>
      <c r="OW229" s="57"/>
      <c r="OX229" s="57"/>
      <c r="OY229" s="57"/>
      <c r="OZ229" s="57"/>
      <c r="PA229" s="57"/>
      <c r="PB229" s="57"/>
      <c r="PC229" s="57"/>
      <c r="PD229" s="57"/>
      <c r="PE229" s="57"/>
      <c r="PF229" s="57"/>
      <c r="PG229" s="57"/>
      <c r="PH229" s="57"/>
      <c r="PI229" s="57"/>
      <c r="PJ229" s="57"/>
      <c r="PK229" s="57"/>
      <c r="PL229" s="57"/>
      <c r="PM229" s="57"/>
      <c r="PN229" s="57"/>
      <c r="PO229" s="57"/>
      <c r="PP229" s="57"/>
      <c r="PQ229" s="57"/>
      <c r="PR229" s="57"/>
      <c r="PS229" s="57"/>
      <c r="PT229" s="57"/>
      <c r="PU229" s="57"/>
      <c r="PV229" s="57"/>
      <c r="PW229" s="57"/>
      <c r="PX229" s="57"/>
      <c r="PY229" s="57"/>
      <c r="PZ229" s="57"/>
      <c r="QA229" s="57"/>
      <c r="QB229" s="57"/>
      <c r="QC229" s="57"/>
      <c r="QD229" s="57"/>
      <c r="QE229" s="57"/>
      <c r="QF229" s="57"/>
      <c r="QG229" s="57"/>
      <c r="QH229" s="57"/>
      <c r="QI229" s="57"/>
      <c r="QJ229" s="57"/>
      <c r="QK229" s="57"/>
      <c r="QL229" s="57"/>
      <c r="QM229" s="57"/>
      <c r="QN229" s="57"/>
      <c r="QO229" s="57"/>
      <c r="QP229" s="57"/>
      <c r="QQ229" s="57"/>
      <c r="QR229" s="57"/>
      <c r="QS229" s="57"/>
      <c r="QT229" s="57"/>
      <c r="QU229" s="57"/>
      <c r="QV229" s="57"/>
      <c r="QW229" s="57"/>
      <c r="QX229" s="57"/>
      <c r="QY229" s="57"/>
      <c r="QZ229" s="57"/>
      <c r="RA229" s="57"/>
      <c r="RB229" s="57"/>
      <c r="RC229" s="57"/>
      <c r="RD229" s="57"/>
      <c r="RE229" s="57"/>
      <c r="RF229" s="57"/>
      <c r="RG229" s="57"/>
      <c r="RH229" s="57"/>
      <c r="RI229" s="57"/>
      <c r="RJ229" s="57"/>
      <c r="RK229" s="57"/>
      <c r="RL229" s="57"/>
      <c r="RM229" s="57"/>
      <c r="RN229" s="57"/>
      <c r="RO229" s="57"/>
      <c r="RP229" s="57"/>
      <c r="RQ229" s="57"/>
      <c r="RR229" s="57"/>
      <c r="RS229" s="57"/>
      <c r="RT229" s="57"/>
      <c r="RU229" s="57"/>
      <c r="RV229" s="57"/>
      <c r="RW229" s="57"/>
      <c r="RX229" s="57"/>
      <c r="RY229" s="57"/>
      <c r="RZ229" s="57"/>
      <c r="SA229" s="57"/>
      <c r="SB229" s="57"/>
      <c r="SC229" s="57"/>
      <c r="SD229" s="57"/>
      <c r="SE229" s="57"/>
      <c r="SF229" s="57"/>
      <c r="SG229" s="57"/>
      <c r="SH229" s="57"/>
      <c r="SI229" s="57"/>
      <c r="SJ229" s="57"/>
      <c r="SK229" s="57"/>
      <c r="SL229" s="57"/>
      <c r="SM229" s="57"/>
      <c r="SN229" s="57"/>
      <c r="SO229" s="57"/>
      <c r="SP229" s="57"/>
      <c r="SQ229" s="57"/>
      <c r="SR229" s="57"/>
      <c r="SS229" s="57"/>
      <c r="ST229" s="57"/>
      <c r="SU229" s="57"/>
      <c r="SV229" s="57"/>
      <c r="SW229" s="57"/>
      <c r="SX229" s="57"/>
      <c r="SY229" s="57"/>
      <c r="SZ229" s="57"/>
      <c r="TA229" s="57"/>
      <c r="TB229" s="57"/>
      <c r="TC229" s="57"/>
      <c r="TD229" s="57"/>
      <c r="TE229" s="57"/>
      <c r="TF229" s="57"/>
      <c r="TG229" s="57"/>
      <c r="TH229" s="57"/>
      <c r="TI229" s="57"/>
      <c r="TJ229" s="57"/>
      <c r="TK229" s="57"/>
      <c r="TL229" s="57"/>
      <c r="TM229" s="57"/>
      <c r="TN229" s="57"/>
      <c r="TO229" s="57"/>
      <c r="TP229" s="57"/>
      <c r="TQ229" s="57"/>
      <c r="TR229" s="57"/>
      <c r="TS229" s="57"/>
      <c r="TT229" s="57"/>
      <c r="TU229" s="57"/>
      <c r="TV229" s="57"/>
      <c r="TW229" s="57"/>
      <c r="TX229" s="57"/>
      <c r="TY229" s="57"/>
      <c r="TZ229" s="57"/>
      <c r="UA229" s="57"/>
      <c r="UB229" s="57"/>
      <c r="UC229" s="57"/>
      <c r="UD229" s="57"/>
      <c r="UE229" s="57"/>
      <c r="UF229" s="57"/>
      <c r="UG229" s="57"/>
      <c r="UH229" s="57"/>
      <c r="UI229" s="57"/>
      <c r="UJ229" s="57"/>
      <c r="UK229" s="57"/>
      <c r="UL229" s="57"/>
      <c r="UM229" s="57"/>
      <c r="UN229" s="57"/>
      <c r="UO229" s="57"/>
      <c r="UP229" s="57"/>
      <c r="UQ229" s="57"/>
      <c r="UR229" s="57"/>
      <c r="US229" s="57"/>
      <c r="UT229" s="57"/>
      <c r="UU229" s="57"/>
      <c r="UV229" s="57"/>
      <c r="UW229" s="57"/>
      <c r="UX229" s="57"/>
      <c r="UY229" s="57"/>
      <c r="UZ229" s="57"/>
      <c r="VA229" s="57"/>
      <c r="VB229" s="57"/>
      <c r="VC229" s="57"/>
      <c r="VD229" s="57"/>
      <c r="VE229" s="57"/>
      <c r="VF229" s="57"/>
      <c r="VG229" s="57"/>
      <c r="VH229" s="57"/>
      <c r="VI229" s="57"/>
      <c r="VJ229" s="57"/>
      <c r="VK229" s="57"/>
      <c r="VL229" s="57"/>
      <c r="VM229" s="57"/>
      <c r="VN229" s="57"/>
      <c r="VO229" s="57"/>
      <c r="VP229" s="57"/>
      <c r="VQ229" s="57"/>
      <c r="VR229" s="57"/>
      <c r="VS229" s="57"/>
      <c r="VT229" s="57"/>
      <c r="VU229" s="57"/>
      <c r="VV229" s="57"/>
      <c r="VW229" s="57"/>
      <c r="VX229" s="57"/>
      <c r="VY229" s="57"/>
      <c r="VZ229" s="57"/>
      <c r="WA229" s="57"/>
      <c r="WB229" s="57"/>
      <c r="WC229" s="57"/>
      <c r="WD229" s="57"/>
      <c r="WE229" s="57"/>
      <c r="WF229" s="57"/>
      <c r="WG229" s="57"/>
      <c r="WH229" s="57"/>
      <c r="WI229" s="57"/>
      <c r="WJ229" s="57"/>
      <c r="WK229" s="57"/>
      <c r="WL229" s="57"/>
      <c r="WM229" s="57"/>
      <c r="WN229" s="57"/>
      <c r="WO229" s="57"/>
      <c r="WP229" s="57"/>
      <c r="WQ229" s="57"/>
      <c r="WR229" s="57"/>
      <c r="WS229" s="57"/>
      <c r="WT229" s="57"/>
      <c r="WU229" s="57"/>
      <c r="WV229" s="57"/>
      <c r="WW229" s="57"/>
      <c r="WX229" s="57"/>
      <c r="WY229" s="57"/>
      <c r="WZ229" s="57"/>
      <c r="XA229" s="57"/>
      <c r="XB229" s="57"/>
      <c r="XC229" s="57"/>
      <c r="XD229" s="57"/>
      <c r="XE229" s="57"/>
      <c r="XF229" s="57"/>
      <c r="XG229" s="57"/>
      <c r="XH229" s="57"/>
      <c r="XI229" s="57"/>
      <c r="XJ229" s="57"/>
      <c r="XK229" s="57"/>
      <c r="XL229" s="57"/>
      <c r="XM229" s="57"/>
      <c r="XN229" s="57"/>
      <c r="XO229" s="57"/>
      <c r="XP229" s="57"/>
      <c r="XQ229" s="57"/>
      <c r="XR229" s="57"/>
      <c r="XS229" s="57"/>
      <c r="XT229" s="57"/>
      <c r="XU229" s="57"/>
      <c r="XV229" s="57"/>
      <c r="XW229" s="57"/>
      <c r="XX229" s="57"/>
      <c r="XY229" s="57"/>
      <c r="XZ229" s="57"/>
      <c r="YA229" s="57"/>
      <c r="YB229" s="57"/>
      <c r="YC229" s="57"/>
      <c r="YD229" s="57"/>
      <c r="YE229" s="57"/>
      <c r="YF229" s="57"/>
      <c r="YG229" s="57"/>
      <c r="YH229" s="57"/>
      <c r="YI229" s="57"/>
      <c r="YJ229" s="57"/>
      <c r="YK229" s="57"/>
      <c r="YL229" s="57"/>
      <c r="YM229" s="57"/>
      <c r="YN229" s="57"/>
      <c r="YO229" s="57"/>
      <c r="YP229" s="57"/>
      <c r="YQ229" s="57"/>
      <c r="YR229" s="57"/>
      <c r="YS229" s="57"/>
      <c r="YT229" s="57"/>
      <c r="YU229" s="57"/>
      <c r="YV229" s="57"/>
      <c r="YW229" s="57"/>
      <c r="YX229" s="57"/>
      <c r="YY229" s="57"/>
    </row>
    <row r="230" spans="3:675" x14ac:dyDescent="0.25">
      <c r="C230" s="57">
        <f t="shared" si="9"/>
        <v>228</v>
      </c>
      <c r="D230" s="57" t="s">
        <v>17</v>
      </c>
      <c r="E230" s="150">
        <f ca="1">SUMIF(G$3:YY$3,"&lt;"&amp;D$3+1,G230:AAZ230)+50</f>
        <v>386</v>
      </c>
      <c r="F230" s="57">
        <f t="shared" ca="1" si="8"/>
        <v>46</v>
      </c>
      <c r="G230" s="57">
        <v>0</v>
      </c>
      <c r="H230" s="57"/>
      <c r="I230" s="57"/>
      <c r="J230" s="57"/>
      <c r="K230" s="57"/>
      <c r="L230" s="57">
        <v>40</v>
      </c>
      <c r="M230" s="57">
        <v>44</v>
      </c>
      <c r="N230" s="57">
        <v>0</v>
      </c>
      <c r="O230" s="57">
        <v>0</v>
      </c>
      <c r="P230" s="57">
        <v>0</v>
      </c>
      <c r="Q230" s="57"/>
      <c r="R230" s="57">
        <v>0</v>
      </c>
      <c r="S230" s="57">
        <v>0</v>
      </c>
      <c r="T230" s="57">
        <v>0</v>
      </c>
      <c r="U230" s="57">
        <v>0</v>
      </c>
      <c r="V230" s="57">
        <v>0</v>
      </c>
      <c r="W230" s="57">
        <v>0</v>
      </c>
      <c r="X230" s="57"/>
      <c r="Y230" s="57"/>
      <c r="Z230" s="57">
        <v>0</v>
      </c>
      <c r="AA230" s="57">
        <v>0</v>
      </c>
      <c r="AB230" s="57">
        <v>0</v>
      </c>
      <c r="AC230" s="57">
        <v>0</v>
      </c>
      <c r="AD230" s="57">
        <v>0</v>
      </c>
      <c r="AE230" s="57"/>
      <c r="AF230" s="57">
        <v>0</v>
      </c>
      <c r="AG230" s="57">
        <v>0</v>
      </c>
      <c r="AH230" s="57">
        <v>0</v>
      </c>
      <c r="AI230" s="57">
        <v>0</v>
      </c>
      <c r="AJ230" s="57">
        <v>0</v>
      </c>
      <c r="AK230" s="57">
        <v>0</v>
      </c>
      <c r="AL230" s="57">
        <v>0</v>
      </c>
      <c r="AM230" s="57">
        <v>0</v>
      </c>
      <c r="AN230" s="57">
        <v>0</v>
      </c>
      <c r="AO230" s="57">
        <v>0</v>
      </c>
      <c r="AP230" s="57">
        <v>0</v>
      </c>
      <c r="AQ230" s="57">
        <v>0</v>
      </c>
      <c r="AR230" s="57">
        <v>0</v>
      </c>
      <c r="AS230" s="57"/>
      <c r="AT230" s="57">
        <v>0</v>
      </c>
      <c r="AU230" s="57">
        <v>0</v>
      </c>
      <c r="AV230" s="57">
        <v>0</v>
      </c>
      <c r="AW230" s="57">
        <v>0</v>
      </c>
      <c r="AX230" s="57">
        <v>0</v>
      </c>
      <c r="AY230" s="57">
        <v>0</v>
      </c>
      <c r="AZ230" s="57">
        <v>0</v>
      </c>
      <c r="BA230" s="57">
        <v>0</v>
      </c>
      <c r="BB230" s="57">
        <v>0</v>
      </c>
      <c r="BC230" s="57">
        <v>0</v>
      </c>
      <c r="BD230" s="57">
        <v>0</v>
      </c>
      <c r="BE230" s="57">
        <v>0</v>
      </c>
      <c r="BF230" s="57">
        <v>45</v>
      </c>
      <c r="BG230" s="57">
        <v>0</v>
      </c>
      <c r="BH230" s="57">
        <v>0</v>
      </c>
      <c r="BI230" s="57">
        <v>0</v>
      </c>
      <c r="BJ230" s="57"/>
      <c r="BK230" s="57"/>
      <c r="BL230" s="57">
        <v>0</v>
      </c>
      <c r="BM230" s="57">
        <v>0</v>
      </c>
      <c r="BN230" s="57">
        <v>42</v>
      </c>
      <c r="BO230" s="57">
        <v>0</v>
      </c>
      <c r="BP230" s="57">
        <v>37</v>
      </c>
      <c r="BQ230" s="57">
        <v>44</v>
      </c>
      <c r="BR230" s="57">
        <v>38</v>
      </c>
      <c r="BS230" s="57">
        <v>46</v>
      </c>
      <c r="BT230" s="57">
        <v>62</v>
      </c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  <c r="CJ230" s="57"/>
      <c r="CK230" s="57"/>
      <c r="CL230" s="57"/>
      <c r="CM230" s="57"/>
      <c r="CN230" s="57"/>
      <c r="CO230" s="57"/>
      <c r="CP230" s="57"/>
      <c r="CQ230" s="57"/>
      <c r="CR230" s="57"/>
      <c r="CS230" s="57"/>
      <c r="CT230" s="57"/>
      <c r="CU230" s="57"/>
      <c r="CV230" s="57"/>
      <c r="CW230" s="57"/>
      <c r="CX230" s="57"/>
      <c r="CY230" s="57"/>
      <c r="CZ230" s="57"/>
      <c r="DA230" s="57"/>
      <c r="DB230" s="57"/>
      <c r="DC230" s="57"/>
      <c r="DD230" s="57"/>
      <c r="DE230" s="57"/>
      <c r="DF230" s="57"/>
      <c r="DG230" s="57"/>
      <c r="DH230" s="57"/>
      <c r="DI230" s="57"/>
      <c r="DJ230" s="57"/>
      <c r="DK230" s="57"/>
      <c r="DL230" s="57"/>
      <c r="DM230" s="57"/>
      <c r="DN230" s="57"/>
      <c r="DO230" s="57"/>
      <c r="DP230" s="57"/>
      <c r="DQ230" s="57"/>
      <c r="DR230" s="57"/>
      <c r="DS230" s="57"/>
      <c r="DT230" s="57"/>
      <c r="DU230" s="57"/>
      <c r="DV230" s="57"/>
      <c r="DW230" s="57"/>
      <c r="DX230" s="57"/>
      <c r="DY230" s="57"/>
      <c r="DZ230" s="57"/>
      <c r="EA230" s="57"/>
      <c r="EB230" s="57"/>
      <c r="EC230" s="57"/>
      <c r="ED230" s="57"/>
      <c r="EE230" s="57"/>
      <c r="EF230" s="57"/>
      <c r="EG230" s="57"/>
      <c r="EH230" s="57"/>
      <c r="EI230" s="57"/>
      <c r="EJ230" s="57"/>
      <c r="EK230" s="57"/>
      <c r="EL230" s="57"/>
      <c r="EM230" s="57"/>
      <c r="EN230" s="57"/>
      <c r="EO230" s="57"/>
      <c r="EP230" s="57"/>
      <c r="EQ230" s="57"/>
      <c r="ER230" s="57"/>
      <c r="ES230" s="57"/>
      <c r="ET230" s="57"/>
      <c r="EU230" s="57"/>
      <c r="EV230" s="57"/>
      <c r="EW230" s="57"/>
      <c r="EX230" s="57"/>
      <c r="EY230" s="57"/>
      <c r="EZ230" s="57"/>
      <c r="FA230" s="57"/>
      <c r="FB230" s="57"/>
      <c r="FC230" s="57"/>
      <c r="FD230" s="57"/>
      <c r="FE230" s="57"/>
      <c r="FF230" s="57"/>
      <c r="FG230" s="57"/>
      <c r="FH230" s="57"/>
      <c r="FI230" s="57"/>
      <c r="FJ230" s="57"/>
      <c r="FK230" s="57"/>
      <c r="FL230" s="57"/>
      <c r="FM230" s="57"/>
      <c r="FN230" s="57"/>
      <c r="FO230" s="57"/>
      <c r="FP230" s="57"/>
      <c r="FQ230" s="57"/>
      <c r="FR230" s="57"/>
      <c r="FS230" s="57"/>
      <c r="FT230" s="57"/>
      <c r="FU230" s="57"/>
      <c r="FV230" s="57"/>
      <c r="FW230" s="57"/>
      <c r="FX230" s="57"/>
      <c r="FY230" s="57"/>
      <c r="FZ230" s="57"/>
      <c r="GA230" s="57"/>
      <c r="GB230" s="57"/>
      <c r="GC230" s="57"/>
      <c r="GD230" s="57"/>
      <c r="GE230" s="57"/>
      <c r="GF230" s="57"/>
      <c r="GG230" s="57"/>
      <c r="GH230" s="57"/>
      <c r="GI230" s="57"/>
      <c r="GJ230" s="57"/>
      <c r="GK230" s="57"/>
      <c r="GL230" s="57"/>
      <c r="GM230" s="57"/>
      <c r="GN230" s="57"/>
      <c r="GO230" s="57"/>
      <c r="GP230" s="57"/>
      <c r="GQ230" s="57"/>
      <c r="GR230" s="57"/>
      <c r="GS230" s="57"/>
      <c r="GT230" s="57"/>
      <c r="GU230" s="57"/>
      <c r="GV230" s="57"/>
      <c r="GW230" s="57"/>
      <c r="GX230" s="57"/>
      <c r="GY230" s="57"/>
      <c r="GZ230" s="57"/>
      <c r="HA230" s="57"/>
      <c r="HB230" s="57"/>
      <c r="HC230" s="57"/>
      <c r="HD230" s="57"/>
      <c r="HE230" s="57"/>
      <c r="HF230" s="57"/>
      <c r="HG230" s="57"/>
      <c r="HH230" s="57"/>
      <c r="HI230" s="57"/>
      <c r="HJ230" s="57"/>
      <c r="HK230" s="57"/>
      <c r="HL230" s="57"/>
      <c r="HM230" s="57"/>
      <c r="HN230" s="57"/>
      <c r="HO230" s="57"/>
      <c r="HP230" s="57"/>
      <c r="HQ230" s="57"/>
      <c r="HR230" s="57"/>
      <c r="HS230" s="57"/>
      <c r="HT230" s="57"/>
      <c r="HU230" s="57"/>
      <c r="HV230" s="57"/>
      <c r="HW230" s="57"/>
      <c r="HX230" s="57"/>
      <c r="HY230" s="57"/>
      <c r="HZ230" s="57"/>
      <c r="IA230" s="57"/>
      <c r="IB230" s="57"/>
      <c r="IC230" s="57"/>
      <c r="ID230" s="57"/>
      <c r="IE230" s="57"/>
      <c r="IF230" s="57"/>
      <c r="IG230" s="57"/>
      <c r="IH230" s="57"/>
      <c r="II230" s="57"/>
      <c r="IJ230" s="57"/>
      <c r="IK230" s="57"/>
      <c r="IL230" s="57"/>
      <c r="IM230" s="57"/>
      <c r="IN230" s="57"/>
      <c r="IO230" s="57"/>
      <c r="IP230" s="57"/>
      <c r="IQ230" s="57"/>
      <c r="IR230" s="57"/>
      <c r="IS230" s="57"/>
      <c r="IT230" s="57"/>
      <c r="IU230" s="57"/>
      <c r="IV230" s="57"/>
      <c r="IW230" s="57"/>
      <c r="IX230" s="57"/>
      <c r="IY230" s="57"/>
      <c r="IZ230" s="57"/>
      <c r="JA230" s="57"/>
      <c r="JB230" s="57"/>
      <c r="JC230" s="57"/>
      <c r="JD230" s="57"/>
      <c r="JE230" s="57"/>
      <c r="JF230" s="57"/>
      <c r="JG230" s="57"/>
      <c r="JH230" s="57"/>
      <c r="JI230" s="57"/>
      <c r="JJ230" s="57"/>
      <c r="JK230" s="57"/>
      <c r="JL230" s="57"/>
      <c r="JM230" s="57"/>
      <c r="JN230" s="57"/>
      <c r="JO230" s="57"/>
      <c r="JP230" s="57"/>
      <c r="JQ230" s="57"/>
      <c r="JR230" s="57"/>
      <c r="JS230" s="57"/>
      <c r="JT230" s="57"/>
      <c r="JU230" s="57"/>
      <c r="JV230" s="57"/>
      <c r="JW230" s="57"/>
      <c r="JX230" s="57"/>
      <c r="JY230" s="57"/>
      <c r="JZ230" s="57"/>
      <c r="KA230" s="57"/>
      <c r="KB230" s="57"/>
      <c r="KC230" s="57"/>
      <c r="KD230" s="57"/>
      <c r="KE230" s="57"/>
      <c r="KF230" s="57"/>
      <c r="KG230" s="57"/>
      <c r="KH230" s="57"/>
      <c r="KI230" s="57"/>
      <c r="KJ230" s="57"/>
      <c r="KK230" s="57"/>
      <c r="KL230" s="57"/>
      <c r="KM230" s="57"/>
      <c r="KN230" s="57"/>
      <c r="KO230" s="57"/>
      <c r="KP230" s="57"/>
      <c r="KQ230" s="57"/>
      <c r="KR230" s="57"/>
      <c r="KS230" s="57"/>
      <c r="KT230" s="57"/>
      <c r="KU230" s="57"/>
      <c r="KV230" s="57"/>
      <c r="KW230" s="57"/>
      <c r="KX230" s="57"/>
      <c r="KY230" s="57"/>
      <c r="KZ230" s="57"/>
      <c r="LA230" s="57"/>
      <c r="LB230" s="57"/>
      <c r="LC230" s="57"/>
      <c r="LD230" s="57"/>
      <c r="LE230" s="57"/>
      <c r="LF230" s="57"/>
      <c r="LG230" s="57"/>
      <c r="LH230" s="57"/>
      <c r="LI230" s="57"/>
      <c r="LJ230" s="57"/>
      <c r="LK230" s="57"/>
      <c r="LL230" s="57"/>
      <c r="LM230" s="57"/>
      <c r="LN230" s="57"/>
      <c r="LO230" s="57"/>
      <c r="LP230" s="57"/>
      <c r="LQ230" s="57"/>
      <c r="LR230" s="57"/>
      <c r="LS230" s="57"/>
      <c r="LT230" s="57"/>
      <c r="LU230" s="57"/>
      <c r="LV230" s="57"/>
      <c r="LW230" s="57"/>
      <c r="LX230" s="57"/>
      <c r="LY230" s="57"/>
      <c r="LZ230" s="57"/>
      <c r="MA230" s="57"/>
      <c r="MB230" s="57"/>
      <c r="MC230" s="57"/>
      <c r="MD230" s="57"/>
      <c r="ME230" s="57"/>
      <c r="MF230" s="57"/>
      <c r="MG230" s="57"/>
      <c r="MH230" s="57"/>
      <c r="MI230" s="57"/>
      <c r="MJ230" s="57"/>
      <c r="MK230" s="57"/>
      <c r="ML230" s="57"/>
      <c r="MM230" s="57"/>
      <c r="MN230" s="57"/>
      <c r="MO230" s="57"/>
      <c r="MP230" s="57"/>
      <c r="MQ230" s="57"/>
      <c r="MR230" s="57"/>
      <c r="MS230" s="57"/>
      <c r="MT230" s="57"/>
      <c r="MU230" s="57"/>
      <c r="MV230" s="57"/>
      <c r="MW230" s="57"/>
      <c r="MX230" s="57"/>
      <c r="MY230" s="57"/>
      <c r="MZ230" s="57"/>
      <c r="NA230" s="57"/>
      <c r="NB230" s="57"/>
      <c r="NC230" s="57"/>
      <c r="ND230" s="57"/>
      <c r="NE230" s="57"/>
      <c r="NF230" s="57"/>
      <c r="NG230" s="57"/>
      <c r="NH230" s="57"/>
      <c r="NI230" s="57"/>
      <c r="NJ230" s="57"/>
      <c r="NK230" s="57"/>
      <c r="NL230" s="57"/>
      <c r="NM230" s="57"/>
      <c r="NN230" s="57"/>
      <c r="NO230" s="57"/>
      <c r="NP230" s="57"/>
      <c r="NQ230" s="57"/>
      <c r="NR230" s="57"/>
      <c r="NS230" s="57"/>
      <c r="NT230" s="57"/>
      <c r="NU230" s="57"/>
      <c r="NV230" s="57"/>
      <c r="NW230" s="57"/>
      <c r="NX230" s="57"/>
      <c r="NY230" s="57"/>
      <c r="NZ230" s="57"/>
      <c r="OA230" s="57"/>
      <c r="OB230" s="57"/>
      <c r="OC230" s="57"/>
      <c r="OD230" s="57"/>
      <c r="OE230" s="57"/>
      <c r="OF230" s="57"/>
      <c r="OG230" s="57"/>
      <c r="OH230" s="57"/>
      <c r="OI230" s="57"/>
      <c r="OJ230" s="57"/>
      <c r="OK230" s="57"/>
      <c r="OL230" s="57"/>
      <c r="OM230" s="57"/>
      <c r="ON230" s="57"/>
      <c r="OO230" s="57"/>
      <c r="OP230" s="57"/>
      <c r="OQ230" s="57"/>
      <c r="OR230" s="57"/>
      <c r="OS230" s="57"/>
      <c r="OT230" s="57"/>
      <c r="OU230" s="57"/>
      <c r="OV230" s="57"/>
      <c r="OW230" s="57"/>
      <c r="OX230" s="57"/>
      <c r="OY230" s="57"/>
      <c r="OZ230" s="57"/>
      <c r="PA230" s="57"/>
      <c r="PB230" s="57"/>
      <c r="PC230" s="57"/>
      <c r="PD230" s="57"/>
      <c r="PE230" s="57"/>
      <c r="PF230" s="57"/>
      <c r="PG230" s="57"/>
      <c r="PH230" s="57"/>
      <c r="PI230" s="57"/>
      <c r="PJ230" s="57"/>
      <c r="PK230" s="57"/>
      <c r="PL230" s="57"/>
      <c r="PM230" s="57"/>
      <c r="PN230" s="57"/>
      <c r="PO230" s="57"/>
      <c r="PP230" s="57"/>
      <c r="PQ230" s="57"/>
      <c r="PR230" s="57"/>
      <c r="PS230" s="57"/>
      <c r="PT230" s="57"/>
      <c r="PU230" s="57"/>
      <c r="PV230" s="57"/>
      <c r="PW230" s="57"/>
      <c r="PX230" s="57"/>
      <c r="PY230" s="57"/>
      <c r="PZ230" s="57"/>
      <c r="QA230" s="57"/>
      <c r="QB230" s="57"/>
      <c r="QC230" s="57"/>
      <c r="QD230" s="57"/>
      <c r="QE230" s="57"/>
      <c r="QF230" s="57"/>
      <c r="QG230" s="57"/>
      <c r="QH230" s="57"/>
      <c r="QI230" s="57"/>
      <c r="QJ230" s="57"/>
      <c r="QK230" s="57"/>
      <c r="QL230" s="57"/>
      <c r="QM230" s="57"/>
      <c r="QN230" s="57"/>
      <c r="QO230" s="57"/>
      <c r="QP230" s="57"/>
      <c r="QQ230" s="57"/>
      <c r="QR230" s="57"/>
      <c r="QS230" s="57"/>
      <c r="QT230" s="57"/>
      <c r="QU230" s="57"/>
      <c r="QV230" s="57"/>
      <c r="QW230" s="57"/>
      <c r="QX230" s="57"/>
      <c r="QY230" s="57"/>
      <c r="QZ230" s="57"/>
      <c r="RA230" s="57"/>
      <c r="RB230" s="57"/>
      <c r="RC230" s="57"/>
      <c r="RD230" s="57"/>
      <c r="RE230" s="57"/>
      <c r="RF230" s="57"/>
      <c r="RG230" s="57"/>
      <c r="RH230" s="57"/>
      <c r="RI230" s="57"/>
      <c r="RJ230" s="57"/>
      <c r="RK230" s="57"/>
      <c r="RL230" s="57"/>
      <c r="RM230" s="57"/>
      <c r="RN230" s="57"/>
      <c r="RO230" s="57"/>
      <c r="RP230" s="57"/>
      <c r="RQ230" s="57"/>
      <c r="RR230" s="57"/>
      <c r="RS230" s="57"/>
      <c r="RT230" s="57"/>
      <c r="RU230" s="57"/>
      <c r="RV230" s="57"/>
      <c r="RW230" s="57"/>
      <c r="RX230" s="57"/>
      <c r="RY230" s="57"/>
      <c r="RZ230" s="57"/>
      <c r="SA230" s="57"/>
      <c r="SB230" s="57"/>
      <c r="SC230" s="57"/>
      <c r="SD230" s="57"/>
      <c r="SE230" s="57"/>
      <c r="SF230" s="57"/>
      <c r="SG230" s="57"/>
      <c r="SH230" s="57"/>
      <c r="SI230" s="57"/>
      <c r="SJ230" s="57"/>
      <c r="SK230" s="57"/>
      <c r="SL230" s="57"/>
      <c r="SM230" s="57"/>
      <c r="SN230" s="57"/>
      <c r="SO230" s="57"/>
      <c r="SP230" s="57"/>
      <c r="SQ230" s="57"/>
      <c r="SR230" s="57"/>
      <c r="SS230" s="57"/>
      <c r="ST230" s="57"/>
      <c r="SU230" s="57"/>
      <c r="SV230" s="57"/>
      <c r="SW230" s="57"/>
      <c r="SX230" s="57"/>
      <c r="SY230" s="57"/>
      <c r="SZ230" s="57"/>
      <c r="TA230" s="57"/>
      <c r="TB230" s="57"/>
      <c r="TC230" s="57"/>
      <c r="TD230" s="57"/>
      <c r="TE230" s="57"/>
      <c r="TF230" s="57"/>
      <c r="TG230" s="57"/>
      <c r="TH230" s="57"/>
      <c r="TI230" s="57"/>
      <c r="TJ230" s="57"/>
      <c r="TK230" s="57"/>
      <c r="TL230" s="57"/>
      <c r="TM230" s="57"/>
      <c r="TN230" s="57"/>
      <c r="TO230" s="57"/>
      <c r="TP230" s="57"/>
      <c r="TQ230" s="57"/>
      <c r="TR230" s="57"/>
      <c r="TS230" s="57"/>
      <c r="TT230" s="57"/>
      <c r="TU230" s="57"/>
      <c r="TV230" s="57"/>
      <c r="TW230" s="57"/>
      <c r="TX230" s="57"/>
      <c r="TY230" s="57"/>
      <c r="TZ230" s="57"/>
      <c r="UA230" s="57"/>
      <c r="UB230" s="57"/>
      <c r="UC230" s="57"/>
      <c r="UD230" s="57"/>
      <c r="UE230" s="57"/>
      <c r="UF230" s="57"/>
      <c r="UG230" s="57"/>
      <c r="UH230" s="57"/>
      <c r="UI230" s="57"/>
      <c r="UJ230" s="57"/>
      <c r="UK230" s="57"/>
      <c r="UL230" s="57"/>
      <c r="UM230" s="57"/>
      <c r="UN230" s="57"/>
      <c r="UO230" s="57"/>
      <c r="UP230" s="57"/>
      <c r="UQ230" s="57"/>
      <c r="UR230" s="57"/>
      <c r="US230" s="57"/>
      <c r="UT230" s="57"/>
      <c r="UU230" s="57"/>
      <c r="UV230" s="57"/>
      <c r="UW230" s="57"/>
      <c r="UX230" s="57"/>
      <c r="UY230" s="57"/>
      <c r="UZ230" s="57"/>
      <c r="VA230" s="57"/>
      <c r="VB230" s="57"/>
      <c r="VC230" s="57"/>
      <c r="VD230" s="57"/>
      <c r="VE230" s="57"/>
      <c r="VF230" s="57"/>
      <c r="VG230" s="57"/>
      <c r="VH230" s="57"/>
      <c r="VI230" s="57"/>
      <c r="VJ230" s="57"/>
      <c r="VK230" s="57"/>
      <c r="VL230" s="57"/>
      <c r="VM230" s="57"/>
      <c r="VN230" s="57"/>
      <c r="VO230" s="57"/>
      <c r="VP230" s="57"/>
      <c r="VQ230" s="57"/>
      <c r="VR230" s="57"/>
      <c r="VS230" s="57"/>
      <c r="VT230" s="57"/>
      <c r="VU230" s="57"/>
      <c r="VV230" s="57"/>
      <c r="VW230" s="57"/>
      <c r="VX230" s="57"/>
      <c r="VY230" s="57"/>
      <c r="VZ230" s="57"/>
      <c r="WA230" s="57"/>
      <c r="WB230" s="57"/>
      <c r="WC230" s="57"/>
      <c r="WD230" s="57"/>
      <c r="WE230" s="57"/>
      <c r="WF230" s="57"/>
      <c r="WG230" s="57"/>
      <c r="WH230" s="57"/>
      <c r="WI230" s="57"/>
      <c r="WJ230" s="57"/>
      <c r="WK230" s="57"/>
      <c r="WL230" s="57"/>
      <c r="WM230" s="57"/>
      <c r="WN230" s="57"/>
      <c r="WO230" s="57"/>
      <c r="WP230" s="57"/>
      <c r="WQ230" s="57"/>
      <c r="WR230" s="57"/>
      <c r="WS230" s="57"/>
      <c r="WT230" s="57"/>
      <c r="WU230" s="57"/>
      <c r="WV230" s="57"/>
      <c r="WW230" s="57"/>
      <c r="WX230" s="57"/>
      <c r="WY230" s="57"/>
      <c r="WZ230" s="57"/>
      <c r="XA230" s="57"/>
      <c r="XB230" s="57"/>
      <c r="XC230" s="57"/>
      <c r="XD230" s="57"/>
      <c r="XE230" s="57"/>
      <c r="XF230" s="57"/>
      <c r="XG230" s="57"/>
      <c r="XH230" s="57"/>
      <c r="XI230" s="57"/>
      <c r="XJ230" s="57"/>
      <c r="XK230" s="57"/>
      <c r="XL230" s="57"/>
      <c r="XM230" s="57"/>
      <c r="XN230" s="57"/>
      <c r="XO230" s="57"/>
      <c r="XP230" s="57"/>
      <c r="XQ230" s="57"/>
      <c r="XR230" s="57"/>
      <c r="XS230" s="57"/>
      <c r="XT230" s="57"/>
      <c r="XU230" s="57"/>
      <c r="XV230" s="57"/>
      <c r="XW230" s="57"/>
      <c r="XX230" s="57"/>
      <c r="XY230" s="57"/>
      <c r="XZ230" s="57"/>
      <c r="YA230" s="57"/>
      <c r="YB230" s="57"/>
      <c r="YC230" s="57"/>
      <c r="YD230" s="57"/>
      <c r="YE230" s="57"/>
      <c r="YF230" s="57"/>
      <c r="YG230" s="57"/>
      <c r="YH230" s="57"/>
      <c r="YI230" s="57"/>
      <c r="YJ230" s="57"/>
      <c r="YK230" s="57"/>
      <c r="YL230" s="57"/>
      <c r="YM230" s="57"/>
      <c r="YN230" s="57"/>
      <c r="YO230" s="57"/>
      <c r="YP230" s="57"/>
      <c r="YQ230" s="57"/>
      <c r="YR230" s="57"/>
      <c r="YS230" s="57"/>
      <c r="YT230" s="57"/>
      <c r="YU230" s="57"/>
      <c r="YV230" s="57"/>
      <c r="YW230" s="57"/>
      <c r="YX230" s="57"/>
      <c r="YY230" s="57"/>
    </row>
    <row r="231" spans="3:675" x14ac:dyDescent="0.25">
      <c r="C231" s="57">
        <f t="shared" si="9"/>
        <v>229</v>
      </c>
      <c r="D231" s="57" t="s">
        <v>159</v>
      </c>
      <c r="E231" s="150">
        <f ca="1">SUMIF(G$3:YY$3,"&lt;"&amp;D$3+1,G231:AAZ231)+0</f>
        <v>0</v>
      </c>
      <c r="F231" s="57">
        <f t="shared" ca="1" si="8"/>
        <v>0</v>
      </c>
      <c r="G231" s="57">
        <v>0</v>
      </c>
      <c r="H231" s="57"/>
      <c r="I231" s="57"/>
      <c r="J231" s="57"/>
      <c r="K231" s="57"/>
      <c r="L231" s="57"/>
      <c r="M231" s="57">
        <v>0</v>
      </c>
      <c r="N231" s="57">
        <v>0</v>
      </c>
      <c r="O231" s="57">
        <v>0</v>
      </c>
      <c r="P231" s="57">
        <v>0</v>
      </c>
      <c r="Q231" s="57"/>
      <c r="R231" s="57">
        <v>0</v>
      </c>
      <c r="S231" s="57">
        <v>0</v>
      </c>
      <c r="T231" s="57">
        <v>0</v>
      </c>
      <c r="U231" s="57">
        <v>0</v>
      </c>
      <c r="V231" s="57">
        <v>0</v>
      </c>
      <c r="W231" s="57">
        <v>0</v>
      </c>
      <c r="X231" s="57"/>
      <c r="Y231" s="57"/>
      <c r="Z231" s="57">
        <v>0</v>
      </c>
      <c r="AA231" s="57">
        <v>0</v>
      </c>
      <c r="AB231" s="57">
        <v>0</v>
      </c>
      <c r="AC231" s="57">
        <v>0</v>
      </c>
      <c r="AD231" s="57">
        <v>0</v>
      </c>
      <c r="AE231" s="57"/>
      <c r="AF231" s="57">
        <v>0</v>
      </c>
      <c r="AG231" s="57">
        <v>0</v>
      </c>
      <c r="AH231" s="57">
        <v>0</v>
      </c>
      <c r="AI231" s="57">
        <v>0</v>
      </c>
      <c r="AJ231" s="57">
        <v>0</v>
      </c>
      <c r="AK231" s="57">
        <v>0</v>
      </c>
      <c r="AL231" s="57">
        <v>0</v>
      </c>
      <c r="AM231" s="57">
        <v>0</v>
      </c>
      <c r="AN231" s="57">
        <v>0</v>
      </c>
      <c r="AO231" s="57">
        <v>0</v>
      </c>
      <c r="AP231" s="57">
        <v>0</v>
      </c>
      <c r="AQ231" s="57">
        <v>0</v>
      </c>
      <c r="AR231" s="57">
        <v>0</v>
      </c>
      <c r="AS231" s="57"/>
      <c r="AT231" s="57">
        <v>0</v>
      </c>
      <c r="AU231" s="57">
        <v>0</v>
      </c>
      <c r="AV231" s="57">
        <v>0</v>
      </c>
      <c r="AW231" s="57">
        <v>0</v>
      </c>
      <c r="AX231" s="57">
        <v>0</v>
      </c>
      <c r="AY231" s="57">
        <v>0</v>
      </c>
      <c r="AZ231" s="57">
        <v>0</v>
      </c>
      <c r="BA231" s="57">
        <v>0</v>
      </c>
      <c r="BB231" s="57">
        <v>0</v>
      </c>
      <c r="BC231" s="57">
        <v>0</v>
      </c>
      <c r="BD231" s="57">
        <v>0</v>
      </c>
      <c r="BE231" s="57">
        <v>0</v>
      </c>
      <c r="BF231" s="57">
        <v>0</v>
      </c>
      <c r="BG231" s="57">
        <v>0</v>
      </c>
      <c r="BH231" s="57">
        <v>0</v>
      </c>
      <c r="BI231" s="57">
        <v>0</v>
      </c>
      <c r="BJ231" s="57"/>
      <c r="BK231" s="57"/>
      <c r="BL231" s="57">
        <v>0</v>
      </c>
      <c r="BM231" s="57">
        <v>0</v>
      </c>
      <c r="BN231" s="57">
        <v>0</v>
      </c>
      <c r="BO231" s="57">
        <v>0</v>
      </c>
      <c r="BP231" s="57">
        <v>0</v>
      </c>
      <c r="BQ231" s="57">
        <v>0</v>
      </c>
      <c r="BR231" s="57">
        <v>0</v>
      </c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  <c r="DC231" s="57"/>
      <c r="DD231" s="57"/>
      <c r="DE231" s="57"/>
      <c r="DF231" s="57"/>
      <c r="DG231" s="57"/>
      <c r="DH231" s="57"/>
      <c r="DI231" s="57"/>
      <c r="DJ231" s="57"/>
      <c r="DK231" s="57"/>
      <c r="DL231" s="57"/>
      <c r="DM231" s="57"/>
      <c r="DN231" s="57"/>
      <c r="DO231" s="57"/>
      <c r="DP231" s="57"/>
      <c r="DQ231" s="57"/>
      <c r="DR231" s="57"/>
      <c r="DS231" s="57"/>
      <c r="DT231" s="57"/>
      <c r="DU231" s="57"/>
      <c r="DV231" s="57"/>
      <c r="DW231" s="57"/>
      <c r="DX231" s="57"/>
      <c r="DY231" s="57"/>
      <c r="DZ231" s="57"/>
      <c r="EA231" s="57"/>
      <c r="EB231" s="57"/>
      <c r="EC231" s="57"/>
      <c r="ED231" s="57"/>
      <c r="EE231" s="57"/>
      <c r="EF231" s="57"/>
      <c r="EG231" s="57"/>
      <c r="EH231" s="57"/>
      <c r="EI231" s="57"/>
      <c r="EJ231" s="57"/>
      <c r="EK231" s="57"/>
      <c r="EL231" s="57"/>
      <c r="EM231" s="57"/>
      <c r="EN231" s="57"/>
      <c r="EO231" s="57"/>
      <c r="EP231" s="57"/>
      <c r="EQ231" s="57"/>
      <c r="ER231" s="57"/>
      <c r="ES231" s="57"/>
      <c r="ET231" s="57"/>
      <c r="EU231" s="57"/>
      <c r="EV231" s="57"/>
      <c r="EW231" s="57"/>
      <c r="EX231" s="57"/>
      <c r="EY231" s="57"/>
      <c r="EZ231" s="57"/>
      <c r="FA231" s="57"/>
      <c r="FB231" s="57"/>
      <c r="FC231" s="57"/>
      <c r="FD231" s="57"/>
      <c r="FE231" s="57"/>
      <c r="FF231" s="57"/>
      <c r="FG231" s="57"/>
      <c r="FH231" s="57"/>
      <c r="FI231" s="57"/>
      <c r="FJ231" s="57"/>
      <c r="FK231" s="57"/>
      <c r="FL231" s="57"/>
      <c r="FM231" s="57"/>
      <c r="FN231" s="57"/>
      <c r="FO231" s="57"/>
      <c r="FP231" s="57"/>
      <c r="FQ231" s="57"/>
      <c r="FR231" s="57"/>
      <c r="FS231" s="57"/>
      <c r="FT231" s="57"/>
      <c r="FU231" s="57"/>
      <c r="FV231" s="57"/>
      <c r="FW231" s="57"/>
      <c r="FX231" s="57"/>
      <c r="FY231" s="57"/>
      <c r="FZ231" s="57"/>
      <c r="GA231" s="57"/>
      <c r="GB231" s="57"/>
      <c r="GC231" s="57"/>
      <c r="GD231" s="57"/>
      <c r="GE231" s="57"/>
      <c r="GF231" s="57"/>
      <c r="GG231" s="57"/>
      <c r="GH231" s="57"/>
      <c r="GI231" s="57"/>
      <c r="GJ231" s="57"/>
      <c r="GK231" s="57"/>
      <c r="GL231" s="57"/>
      <c r="GM231" s="57"/>
      <c r="GN231" s="57"/>
      <c r="GO231" s="57"/>
      <c r="GP231" s="57"/>
      <c r="GQ231" s="57"/>
      <c r="GR231" s="57"/>
      <c r="GS231" s="57"/>
      <c r="GT231" s="57"/>
      <c r="GU231" s="57"/>
      <c r="GV231" s="57"/>
      <c r="GW231" s="57"/>
      <c r="GX231" s="57"/>
      <c r="GY231" s="57"/>
      <c r="GZ231" s="57"/>
      <c r="HA231" s="57"/>
      <c r="HB231" s="57"/>
      <c r="HC231" s="57"/>
      <c r="HD231" s="57"/>
      <c r="HE231" s="57"/>
      <c r="HF231" s="57"/>
      <c r="HG231" s="57"/>
      <c r="HH231" s="57"/>
      <c r="HI231" s="57"/>
      <c r="HJ231" s="57"/>
      <c r="HK231" s="57"/>
      <c r="HL231" s="57"/>
      <c r="HM231" s="57"/>
      <c r="HN231" s="57"/>
      <c r="HO231" s="57"/>
      <c r="HP231" s="57"/>
      <c r="HQ231" s="57"/>
      <c r="HR231" s="57"/>
      <c r="HS231" s="57"/>
      <c r="HT231" s="57"/>
      <c r="HU231" s="57"/>
      <c r="HV231" s="57"/>
      <c r="HW231" s="57"/>
      <c r="HX231" s="57"/>
      <c r="HY231" s="57"/>
      <c r="HZ231" s="57"/>
      <c r="IA231" s="57"/>
      <c r="IB231" s="57"/>
      <c r="IC231" s="57"/>
      <c r="ID231" s="57"/>
      <c r="IE231" s="57"/>
      <c r="IF231" s="57"/>
      <c r="IG231" s="57"/>
      <c r="IH231" s="57"/>
      <c r="II231" s="57"/>
      <c r="IJ231" s="57"/>
      <c r="IK231" s="57"/>
      <c r="IL231" s="57"/>
      <c r="IM231" s="57"/>
      <c r="IN231" s="57"/>
      <c r="IO231" s="57"/>
      <c r="IP231" s="57"/>
      <c r="IQ231" s="57"/>
      <c r="IR231" s="57"/>
      <c r="IS231" s="57"/>
      <c r="IT231" s="57"/>
      <c r="IU231" s="57"/>
      <c r="IV231" s="57"/>
      <c r="IW231" s="57"/>
      <c r="IX231" s="57"/>
      <c r="IY231" s="57"/>
      <c r="IZ231" s="57"/>
      <c r="JA231" s="57"/>
      <c r="JB231" s="57"/>
      <c r="JC231" s="57"/>
      <c r="JD231" s="57"/>
      <c r="JE231" s="57"/>
      <c r="JF231" s="57"/>
      <c r="JG231" s="57"/>
      <c r="JH231" s="57"/>
      <c r="JI231" s="57"/>
      <c r="JJ231" s="57"/>
      <c r="JK231" s="57"/>
      <c r="JL231" s="57"/>
      <c r="JM231" s="57"/>
      <c r="JN231" s="57"/>
      <c r="JO231" s="57"/>
      <c r="JP231" s="57"/>
      <c r="JQ231" s="57"/>
      <c r="JR231" s="57"/>
      <c r="JS231" s="57"/>
      <c r="JT231" s="57"/>
      <c r="JU231" s="57"/>
      <c r="JV231" s="57"/>
      <c r="JW231" s="57"/>
      <c r="JX231" s="57"/>
      <c r="JY231" s="57"/>
      <c r="JZ231" s="57"/>
      <c r="KA231" s="57"/>
      <c r="KB231" s="57"/>
      <c r="KC231" s="57"/>
      <c r="KD231" s="57"/>
      <c r="KE231" s="57"/>
      <c r="KF231" s="57"/>
      <c r="KG231" s="57"/>
      <c r="KH231" s="57"/>
      <c r="KI231" s="57"/>
      <c r="KJ231" s="57"/>
      <c r="KK231" s="57"/>
      <c r="KL231" s="57"/>
      <c r="KM231" s="57"/>
      <c r="KN231" s="57"/>
      <c r="KO231" s="57"/>
      <c r="KP231" s="57"/>
      <c r="KQ231" s="57"/>
      <c r="KR231" s="57"/>
      <c r="KS231" s="57"/>
      <c r="KT231" s="57"/>
      <c r="KU231" s="57"/>
      <c r="KV231" s="57"/>
      <c r="KW231" s="57"/>
      <c r="KX231" s="57"/>
      <c r="KY231" s="57"/>
      <c r="KZ231" s="57"/>
      <c r="LA231" s="57"/>
      <c r="LB231" s="57"/>
      <c r="LC231" s="57"/>
      <c r="LD231" s="57"/>
      <c r="LE231" s="57"/>
      <c r="LF231" s="57"/>
      <c r="LG231" s="57"/>
      <c r="LH231" s="57"/>
      <c r="LI231" s="57"/>
      <c r="LJ231" s="57"/>
      <c r="LK231" s="57"/>
      <c r="LL231" s="57"/>
      <c r="LM231" s="57"/>
      <c r="LN231" s="57"/>
      <c r="LO231" s="57"/>
      <c r="LP231" s="57"/>
      <c r="LQ231" s="57"/>
      <c r="LR231" s="57"/>
      <c r="LS231" s="57"/>
      <c r="LT231" s="57"/>
      <c r="LU231" s="57"/>
      <c r="LV231" s="57"/>
      <c r="LW231" s="57"/>
      <c r="LX231" s="57"/>
      <c r="LY231" s="57"/>
      <c r="LZ231" s="57"/>
      <c r="MA231" s="57"/>
      <c r="MB231" s="57"/>
      <c r="MC231" s="57"/>
      <c r="MD231" s="57"/>
      <c r="ME231" s="57"/>
      <c r="MF231" s="57"/>
      <c r="MG231" s="57"/>
      <c r="MH231" s="57"/>
      <c r="MI231" s="57"/>
      <c r="MJ231" s="57"/>
      <c r="MK231" s="57"/>
      <c r="ML231" s="57"/>
      <c r="MM231" s="57"/>
      <c r="MN231" s="57"/>
      <c r="MO231" s="57"/>
      <c r="MP231" s="57"/>
      <c r="MQ231" s="57"/>
      <c r="MR231" s="57"/>
      <c r="MS231" s="57"/>
      <c r="MT231" s="57"/>
      <c r="MU231" s="57"/>
      <c r="MV231" s="57"/>
      <c r="MW231" s="57"/>
      <c r="MX231" s="57"/>
      <c r="MY231" s="57"/>
      <c r="MZ231" s="57"/>
      <c r="NA231" s="57"/>
      <c r="NB231" s="57"/>
      <c r="NC231" s="57"/>
      <c r="ND231" s="57"/>
      <c r="NE231" s="57"/>
      <c r="NF231" s="57"/>
      <c r="NG231" s="57"/>
      <c r="NH231" s="57"/>
      <c r="NI231" s="57"/>
      <c r="NJ231" s="57"/>
      <c r="NK231" s="57"/>
      <c r="NL231" s="57"/>
      <c r="NM231" s="57"/>
      <c r="NN231" s="57"/>
      <c r="NO231" s="57"/>
      <c r="NP231" s="57"/>
      <c r="NQ231" s="57"/>
      <c r="NR231" s="57"/>
      <c r="NS231" s="57"/>
      <c r="NT231" s="57"/>
      <c r="NU231" s="57"/>
      <c r="NV231" s="57"/>
      <c r="NW231" s="57"/>
      <c r="NX231" s="57"/>
      <c r="NY231" s="57"/>
      <c r="NZ231" s="57"/>
      <c r="OA231" s="57"/>
      <c r="OB231" s="57"/>
      <c r="OC231" s="57"/>
      <c r="OD231" s="57"/>
      <c r="OE231" s="57"/>
      <c r="OF231" s="57"/>
      <c r="OG231" s="57"/>
      <c r="OH231" s="57"/>
      <c r="OI231" s="57"/>
      <c r="OJ231" s="57"/>
      <c r="OK231" s="57"/>
      <c r="OL231" s="57"/>
      <c r="OM231" s="57"/>
      <c r="ON231" s="57"/>
      <c r="OO231" s="57"/>
      <c r="OP231" s="57"/>
      <c r="OQ231" s="57"/>
      <c r="OR231" s="57"/>
      <c r="OS231" s="57"/>
      <c r="OT231" s="57"/>
      <c r="OU231" s="57"/>
      <c r="OV231" s="57"/>
      <c r="OW231" s="57"/>
      <c r="OX231" s="57"/>
      <c r="OY231" s="57"/>
      <c r="OZ231" s="57"/>
      <c r="PA231" s="57"/>
      <c r="PB231" s="57"/>
      <c r="PC231" s="57"/>
      <c r="PD231" s="57"/>
      <c r="PE231" s="57"/>
      <c r="PF231" s="57"/>
      <c r="PG231" s="57"/>
      <c r="PH231" s="57"/>
      <c r="PI231" s="57"/>
      <c r="PJ231" s="57"/>
      <c r="PK231" s="57"/>
      <c r="PL231" s="57"/>
      <c r="PM231" s="57"/>
      <c r="PN231" s="57"/>
      <c r="PO231" s="57"/>
      <c r="PP231" s="57"/>
      <c r="PQ231" s="57"/>
      <c r="PR231" s="57"/>
      <c r="PS231" s="57"/>
      <c r="PT231" s="57"/>
      <c r="PU231" s="57"/>
      <c r="PV231" s="57"/>
      <c r="PW231" s="57"/>
      <c r="PX231" s="57"/>
      <c r="PY231" s="57"/>
      <c r="PZ231" s="57"/>
      <c r="QA231" s="57"/>
      <c r="QB231" s="57"/>
      <c r="QC231" s="57"/>
      <c r="QD231" s="57"/>
      <c r="QE231" s="57"/>
      <c r="QF231" s="57"/>
      <c r="QG231" s="57"/>
      <c r="QH231" s="57"/>
      <c r="QI231" s="57"/>
      <c r="QJ231" s="57"/>
      <c r="QK231" s="57"/>
      <c r="QL231" s="57"/>
      <c r="QM231" s="57"/>
      <c r="QN231" s="57"/>
      <c r="QO231" s="57"/>
      <c r="QP231" s="57"/>
      <c r="QQ231" s="57"/>
      <c r="QR231" s="57"/>
      <c r="QS231" s="57"/>
      <c r="QT231" s="57"/>
      <c r="QU231" s="57"/>
      <c r="QV231" s="57"/>
      <c r="QW231" s="57"/>
      <c r="QX231" s="57"/>
      <c r="QY231" s="57"/>
      <c r="QZ231" s="57"/>
      <c r="RA231" s="57"/>
      <c r="RB231" s="57"/>
      <c r="RC231" s="57"/>
      <c r="RD231" s="57"/>
      <c r="RE231" s="57"/>
      <c r="RF231" s="57"/>
      <c r="RG231" s="57"/>
      <c r="RH231" s="57"/>
      <c r="RI231" s="57"/>
      <c r="RJ231" s="57"/>
      <c r="RK231" s="57"/>
      <c r="RL231" s="57"/>
      <c r="RM231" s="57"/>
      <c r="RN231" s="57"/>
      <c r="RO231" s="57"/>
      <c r="RP231" s="57"/>
      <c r="RQ231" s="57"/>
      <c r="RR231" s="57"/>
      <c r="RS231" s="57"/>
      <c r="RT231" s="57"/>
      <c r="RU231" s="57"/>
      <c r="RV231" s="57"/>
      <c r="RW231" s="57"/>
      <c r="RX231" s="57"/>
      <c r="RY231" s="57"/>
      <c r="RZ231" s="57"/>
      <c r="SA231" s="57"/>
      <c r="SB231" s="57"/>
      <c r="SC231" s="57"/>
      <c r="SD231" s="57"/>
      <c r="SE231" s="57"/>
      <c r="SF231" s="57"/>
      <c r="SG231" s="57"/>
      <c r="SH231" s="57"/>
      <c r="SI231" s="57"/>
      <c r="SJ231" s="57"/>
      <c r="SK231" s="57"/>
      <c r="SL231" s="57"/>
      <c r="SM231" s="57"/>
      <c r="SN231" s="57"/>
      <c r="SO231" s="57"/>
      <c r="SP231" s="57"/>
      <c r="SQ231" s="57"/>
      <c r="SR231" s="57"/>
      <c r="SS231" s="57"/>
      <c r="ST231" s="57"/>
      <c r="SU231" s="57"/>
      <c r="SV231" s="57"/>
      <c r="SW231" s="57"/>
      <c r="SX231" s="57"/>
      <c r="SY231" s="57"/>
      <c r="SZ231" s="57"/>
      <c r="TA231" s="57"/>
      <c r="TB231" s="57"/>
      <c r="TC231" s="57"/>
      <c r="TD231" s="57"/>
      <c r="TE231" s="57"/>
      <c r="TF231" s="57"/>
      <c r="TG231" s="57"/>
      <c r="TH231" s="57"/>
      <c r="TI231" s="57"/>
      <c r="TJ231" s="57"/>
      <c r="TK231" s="57"/>
      <c r="TL231" s="57"/>
      <c r="TM231" s="57"/>
      <c r="TN231" s="57"/>
      <c r="TO231" s="57"/>
      <c r="TP231" s="57"/>
      <c r="TQ231" s="57"/>
      <c r="TR231" s="57"/>
      <c r="TS231" s="57"/>
      <c r="TT231" s="57"/>
      <c r="TU231" s="57"/>
      <c r="TV231" s="57"/>
      <c r="TW231" s="57"/>
      <c r="TX231" s="57"/>
      <c r="TY231" s="57"/>
      <c r="TZ231" s="57"/>
      <c r="UA231" s="57"/>
      <c r="UB231" s="57"/>
      <c r="UC231" s="57"/>
      <c r="UD231" s="57"/>
      <c r="UE231" s="57"/>
      <c r="UF231" s="57"/>
      <c r="UG231" s="57"/>
      <c r="UH231" s="57"/>
      <c r="UI231" s="57"/>
      <c r="UJ231" s="57"/>
      <c r="UK231" s="57"/>
      <c r="UL231" s="57"/>
      <c r="UM231" s="57"/>
      <c r="UN231" s="57"/>
      <c r="UO231" s="57"/>
      <c r="UP231" s="57"/>
      <c r="UQ231" s="57"/>
      <c r="UR231" s="57"/>
      <c r="US231" s="57"/>
      <c r="UT231" s="57"/>
      <c r="UU231" s="57"/>
      <c r="UV231" s="57"/>
      <c r="UW231" s="57"/>
      <c r="UX231" s="57"/>
      <c r="UY231" s="57"/>
      <c r="UZ231" s="57"/>
      <c r="VA231" s="57"/>
      <c r="VB231" s="57"/>
      <c r="VC231" s="57"/>
      <c r="VD231" s="57"/>
      <c r="VE231" s="57"/>
      <c r="VF231" s="57"/>
      <c r="VG231" s="57"/>
      <c r="VH231" s="57"/>
      <c r="VI231" s="57"/>
      <c r="VJ231" s="57"/>
      <c r="VK231" s="57"/>
      <c r="VL231" s="57"/>
      <c r="VM231" s="57"/>
      <c r="VN231" s="57"/>
      <c r="VO231" s="57"/>
      <c r="VP231" s="57"/>
      <c r="VQ231" s="57"/>
      <c r="VR231" s="57"/>
      <c r="VS231" s="57"/>
      <c r="VT231" s="57"/>
      <c r="VU231" s="57"/>
      <c r="VV231" s="57"/>
      <c r="VW231" s="57"/>
      <c r="VX231" s="57"/>
      <c r="VY231" s="57"/>
      <c r="VZ231" s="57"/>
      <c r="WA231" s="57"/>
      <c r="WB231" s="57"/>
      <c r="WC231" s="57"/>
      <c r="WD231" s="57"/>
      <c r="WE231" s="57"/>
      <c r="WF231" s="57"/>
      <c r="WG231" s="57"/>
      <c r="WH231" s="57"/>
      <c r="WI231" s="57"/>
      <c r="WJ231" s="57"/>
      <c r="WK231" s="57"/>
      <c r="WL231" s="57"/>
      <c r="WM231" s="57"/>
      <c r="WN231" s="57"/>
      <c r="WO231" s="57"/>
      <c r="WP231" s="57"/>
      <c r="WQ231" s="57"/>
      <c r="WR231" s="57"/>
      <c r="WS231" s="57"/>
      <c r="WT231" s="57"/>
      <c r="WU231" s="57"/>
      <c r="WV231" s="57"/>
      <c r="WW231" s="57"/>
      <c r="WX231" s="57"/>
      <c r="WY231" s="57"/>
      <c r="WZ231" s="57"/>
      <c r="XA231" s="57"/>
      <c r="XB231" s="57"/>
      <c r="XC231" s="57"/>
      <c r="XD231" s="57"/>
      <c r="XE231" s="57"/>
      <c r="XF231" s="57"/>
      <c r="XG231" s="57"/>
      <c r="XH231" s="57"/>
      <c r="XI231" s="57"/>
      <c r="XJ231" s="57"/>
      <c r="XK231" s="57"/>
      <c r="XL231" s="57"/>
      <c r="XM231" s="57"/>
      <c r="XN231" s="57"/>
      <c r="XO231" s="57"/>
      <c r="XP231" s="57"/>
      <c r="XQ231" s="57"/>
      <c r="XR231" s="57"/>
      <c r="XS231" s="57"/>
      <c r="XT231" s="57"/>
      <c r="XU231" s="57"/>
      <c r="XV231" s="57"/>
      <c r="XW231" s="57"/>
      <c r="XX231" s="57"/>
      <c r="XY231" s="57"/>
      <c r="XZ231" s="57"/>
      <c r="YA231" s="57"/>
      <c r="YB231" s="57"/>
      <c r="YC231" s="57"/>
      <c r="YD231" s="57"/>
      <c r="YE231" s="57"/>
      <c r="YF231" s="57"/>
      <c r="YG231" s="57"/>
      <c r="YH231" s="57"/>
      <c r="YI231" s="57"/>
      <c r="YJ231" s="57"/>
      <c r="YK231" s="57"/>
      <c r="YL231" s="57"/>
      <c r="YM231" s="57"/>
      <c r="YN231" s="57"/>
      <c r="YO231" s="57"/>
      <c r="YP231" s="57"/>
      <c r="YQ231" s="57"/>
      <c r="YR231" s="57"/>
      <c r="YS231" s="57"/>
      <c r="YT231" s="57"/>
      <c r="YU231" s="57"/>
      <c r="YV231" s="57"/>
      <c r="YW231" s="57"/>
      <c r="YX231" s="57"/>
      <c r="YY231" s="57"/>
    </row>
    <row r="232" spans="3:675" x14ac:dyDescent="0.25">
      <c r="C232" s="57">
        <f t="shared" si="9"/>
        <v>230</v>
      </c>
      <c r="D232" s="57" t="s">
        <v>160</v>
      </c>
      <c r="E232" s="150">
        <f ca="1">SUMIF(G$3:YY$3,"&lt;"&amp;D$3+1,G232:AAZ232)+0</f>
        <v>0</v>
      </c>
      <c r="F232" s="57">
        <f t="shared" ca="1" si="8"/>
        <v>0</v>
      </c>
      <c r="G232" s="57">
        <v>0</v>
      </c>
      <c r="H232" s="57"/>
      <c r="I232" s="57"/>
      <c r="J232" s="57"/>
      <c r="K232" s="57"/>
      <c r="L232" s="57"/>
      <c r="M232" s="57">
        <v>0</v>
      </c>
      <c r="N232" s="57">
        <v>0</v>
      </c>
      <c r="O232" s="57">
        <v>0</v>
      </c>
      <c r="P232" s="57">
        <v>0</v>
      </c>
      <c r="Q232" s="57"/>
      <c r="R232" s="57">
        <v>0</v>
      </c>
      <c r="S232" s="57">
        <v>0</v>
      </c>
      <c r="T232" s="57">
        <v>0</v>
      </c>
      <c r="U232" s="57">
        <v>0</v>
      </c>
      <c r="V232" s="57">
        <v>0</v>
      </c>
      <c r="W232" s="57">
        <v>0</v>
      </c>
      <c r="X232" s="57"/>
      <c r="Y232" s="57"/>
      <c r="Z232" s="57">
        <v>0</v>
      </c>
      <c r="AA232" s="57">
        <v>0</v>
      </c>
      <c r="AB232" s="57">
        <v>0</v>
      </c>
      <c r="AC232" s="57">
        <v>0</v>
      </c>
      <c r="AD232" s="57">
        <v>0</v>
      </c>
      <c r="AE232" s="57"/>
      <c r="AF232" s="57">
        <v>0</v>
      </c>
      <c r="AG232" s="57">
        <v>0</v>
      </c>
      <c r="AH232" s="57">
        <v>0</v>
      </c>
      <c r="AI232" s="57">
        <v>0</v>
      </c>
      <c r="AJ232" s="57">
        <v>0</v>
      </c>
      <c r="AK232" s="57">
        <v>0</v>
      </c>
      <c r="AL232" s="57">
        <v>0</v>
      </c>
      <c r="AM232" s="57">
        <v>0</v>
      </c>
      <c r="AN232" s="57">
        <v>0</v>
      </c>
      <c r="AO232" s="57">
        <v>0</v>
      </c>
      <c r="AP232" s="57">
        <v>0</v>
      </c>
      <c r="AQ232" s="57">
        <v>0</v>
      </c>
      <c r="AR232" s="57">
        <v>0</v>
      </c>
      <c r="AS232" s="57"/>
      <c r="AT232" s="57">
        <v>0</v>
      </c>
      <c r="AU232" s="57">
        <v>0</v>
      </c>
      <c r="AV232" s="57">
        <v>0</v>
      </c>
      <c r="AW232" s="57">
        <v>0</v>
      </c>
      <c r="AX232" s="57">
        <v>0</v>
      </c>
      <c r="AY232" s="57">
        <v>0</v>
      </c>
      <c r="AZ232" s="57">
        <v>0</v>
      </c>
      <c r="BA232" s="57">
        <v>0</v>
      </c>
      <c r="BB232" s="57">
        <v>0</v>
      </c>
      <c r="BC232" s="57">
        <v>0</v>
      </c>
      <c r="BD232" s="57">
        <v>0</v>
      </c>
      <c r="BE232" s="57">
        <v>0</v>
      </c>
      <c r="BF232" s="57">
        <v>0</v>
      </c>
      <c r="BG232" s="57">
        <v>0</v>
      </c>
      <c r="BH232" s="57">
        <v>0</v>
      </c>
      <c r="BI232" s="57">
        <v>0</v>
      </c>
      <c r="BJ232" s="57"/>
      <c r="BK232" s="57"/>
      <c r="BL232" s="57">
        <v>0</v>
      </c>
      <c r="BM232" s="57">
        <v>0</v>
      </c>
      <c r="BN232" s="57">
        <v>0</v>
      </c>
      <c r="BO232" s="57">
        <v>0</v>
      </c>
      <c r="BP232" s="57">
        <v>0</v>
      </c>
      <c r="BQ232" s="57">
        <v>0</v>
      </c>
      <c r="BR232" s="57">
        <v>0</v>
      </c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  <c r="CJ232" s="57"/>
      <c r="CK232" s="57"/>
      <c r="CL232" s="57"/>
      <c r="CM232" s="57"/>
      <c r="CN232" s="57"/>
      <c r="CO232" s="57"/>
      <c r="CP232" s="57"/>
      <c r="CQ232" s="57"/>
      <c r="CR232" s="57"/>
      <c r="CS232" s="57"/>
      <c r="CT232" s="57"/>
      <c r="CU232" s="57"/>
      <c r="CV232" s="57"/>
      <c r="CW232" s="57"/>
      <c r="CX232" s="57"/>
      <c r="CY232" s="57"/>
      <c r="CZ232" s="57"/>
      <c r="DA232" s="57"/>
      <c r="DB232" s="57"/>
      <c r="DC232" s="57"/>
      <c r="DD232" s="57"/>
      <c r="DE232" s="57"/>
      <c r="DF232" s="57"/>
      <c r="DG232" s="57"/>
      <c r="DH232" s="57"/>
      <c r="DI232" s="57"/>
      <c r="DJ232" s="57"/>
      <c r="DK232" s="57"/>
      <c r="DL232" s="57"/>
      <c r="DM232" s="57"/>
      <c r="DN232" s="57"/>
      <c r="DO232" s="57"/>
      <c r="DP232" s="57"/>
      <c r="DQ232" s="57"/>
      <c r="DR232" s="57"/>
      <c r="DS232" s="57"/>
      <c r="DT232" s="57"/>
      <c r="DU232" s="57"/>
      <c r="DV232" s="57"/>
      <c r="DW232" s="57"/>
      <c r="DX232" s="57"/>
      <c r="DY232" s="57"/>
      <c r="DZ232" s="57"/>
      <c r="EA232" s="57"/>
      <c r="EB232" s="57"/>
      <c r="EC232" s="57"/>
      <c r="ED232" s="57"/>
      <c r="EE232" s="57"/>
      <c r="EF232" s="57"/>
      <c r="EG232" s="57"/>
      <c r="EH232" s="57"/>
      <c r="EI232" s="57"/>
      <c r="EJ232" s="57"/>
      <c r="EK232" s="57"/>
      <c r="EL232" s="57"/>
      <c r="EM232" s="57"/>
      <c r="EN232" s="57"/>
      <c r="EO232" s="57"/>
      <c r="EP232" s="57"/>
      <c r="EQ232" s="57"/>
      <c r="ER232" s="57"/>
      <c r="ES232" s="57"/>
      <c r="ET232" s="57"/>
      <c r="EU232" s="57"/>
      <c r="EV232" s="57"/>
      <c r="EW232" s="57"/>
      <c r="EX232" s="57"/>
      <c r="EY232" s="57"/>
      <c r="EZ232" s="57"/>
      <c r="FA232" s="57"/>
      <c r="FB232" s="57"/>
      <c r="FC232" s="57"/>
      <c r="FD232" s="57"/>
      <c r="FE232" s="57"/>
      <c r="FF232" s="57"/>
      <c r="FG232" s="57"/>
      <c r="FH232" s="57"/>
      <c r="FI232" s="57"/>
      <c r="FJ232" s="57"/>
      <c r="FK232" s="57"/>
      <c r="FL232" s="57"/>
      <c r="FM232" s="57"/>
      <c r="FN232" s="57"/>
      <c r="FO232" s="57"/>
      <c r="FP232" s="57"/>
      <c r="FQ232" s="57"/>
      <c r="FR232" s="57"/>
      <c r="FS232" s="57"/>
      <c r="FT232" s="57"/>
      <c r="FU232" s="57"/>
      <c r="FV232" s="57"/>
      <c r="FW232" s="57"/>
      <c r="FX232" s="57"/>
      <c r="FY232" s="57"/>
      <c r="FZ232" s="57"/>
      <c r="GA232" s="57"/>
      <c r="GB232" s="57"/>
      <c r="GC232" s="57"/>
      <c r="GD232" s="57"/>
      <c r="GE232" s="57"/>
      <c r="GF232" s="57"/>
      <c r="GG232" s="57"/>
      <c r="GH232" s="57"/>
      <c r="GI232" s="57"/>
      <c r="GJ232" s="57"/>
      <c r="GK232" s="57"/>
      <c r="GL232" s="57"/>
      <c r="GM232" s="57"/>
      <c r="GN232" s="57"/>
      <c r="GO232" s="57"/>
      <c r="GP232" s="57"/>
      <c r="GQ232" s="57"/>
      <c r="GR232" s="57"/>
      <c r="GS232" s="57"/>
      <c r="GT232" s="57"/>
      <c r="GU232" s="57"/>
      <c r="GV232" s="57"/>
      <c r="GW232" s="57"/>
      <c r="GX232" s="57"/>
      <c r="GY232" s="57"/>
      <c r="GZ232" s="57"/>
      <c r="HA232" s="57"/>
      <c r="HB232" s="57"/>
      <c r="HC232" s="57"/>
      <c r="HD232" s="57"/>
      <c r="HE232" s="57"/>
      <c r="HF232" s="57"/>
      <c r="HG232" s="57"/>
      <c r="HH232" s="57"/>
      <c r="HI232" s="57"/>
      <c r="HJ232" s="57"/>
      <c r="HK232" s="57"/>
      <c r="HL232" s="57"/>
      <c r="HM232" s="57"/>
      <c r="HN232" s="57"/>
      <c r="HO232" s="57"/>
      <c r="HP232" s="57"/>
      <c r="HQ232" s="57"/>
      <c r="HR232" s="57"/>
      <c r="HS232" s="57"/>
      <c r="HT232" s="57"/>
      <c r="HU232" s="57"/>
      <c r="HV232" s="57"/>
      <c r="HW232" s="57"/>
      <c r="HX232" s="57"/>
      <c r="HY232" s="57"/>
      <c r="HZ232" s="57"/>
      <c r="IA232" s="57"/>
      <c r="IB232" s="57"/>
      <c r="IC232" s="57"/>
      <c r="ID232" s="57"/>
      <c r="IE232" s="57"/>
      <c r="IF232" s="57"/>
      <c r="IG232" s="57"/>
      <c r="IH232" s="57"/>
      <c r="II232" s="57"/>
      <c r="IJ232" s="57"/>
      <c r="IK232" s="57"/>
      <c r="IL232" s="57"/>
      <c r="IM232" s="57"/>
      <c r="IN232" s="57"/>
      <c r="IO232" s="57"/>
      <c r="IP232" s="57"/>
      <c r="IQ232" s="57"/>
      <c r="IR232" s="57"/>
      <c r="IS232" s="57"/>
      <c r="IT232" s="57"/>
      <c r="IU232" s="57"/>
      <c r="IV232" s="57"/>
      <c r="IW232" s="57"/>
      <c r="IX232" s="57"/>
      <c r="IY232" s="57"/>
      <c r="IZ232" s="57"/>
      <c r="JA232" s="57"/>
      <c r="JB232" s="57"/>
      <c r="JC232" s="57"/>
      <c r="JD232" s="57"/>
      <c r="JE232" s="57"/>
      <c r="JF232" s="57"/>
      <c r="JG232" s="57"/>
      <c r="JH232" s="57"/>
      <c r="JI232" s="57"/>
      <c r="JJ232" s="57"/>
      <c r="JK232" s="57"/>
      <c r="JL232" s="57"/>
      <c r="JM232" s="57"/>
      <c r="JN232" s="57"/>
      <c r="JO232" s="57"/>
      <c r="JP232" s="57"/>
      <c r="JQ232" s="57"/>
      <c r="JR232" s="57"/>
      <c r="JS232" s="57"/>
      <c r="JT232" s="57"/>
      <c r="JU232" s="57"/>
      <c r="JV232" s="57"/>
      <c r="JW232" s="57"/>
      <c r="JX232" s="57"/>
      <c r="JY232" s="57"/>
      <c r="JZ232" s="57"/>
      <c r="KA232" s="57"/>
      <c r="KB232" s="57"/>
      <c r="KC232" s="57"/>
      <c r="KD232" s="57"/>
      <c r="KE232" s="57"/>
      <c r="KF232" s="57"/>
      <c r="KG232" s="57"/>
      <c r="KH232" s="57"/>
      <c r="KI232" s="57"/>
      <c r="KJ232" s="57"/>
      <c r="KK232" s="57"/>
      <c r="KL232" s="57"/>
      <c r="KM232" s="57"/>
      <c r="KN232" s="57"/>
      <c r="KO232" s="57"/>
      <c r="KP232" s="57"/>
      <c r="KQ232" s="57"/>
      <c r="KR232" s="57"/>
      <c r="KS232" s="57"/>
      <c r="KT232" s="57"/>
      <c r="KU232" s="57"/>
      <c r="KV232" s="57"/>
      <c r="KW232" s="57"/>
      <c r="KX232" s="57"/>
      <c r="KY232" s="57"/>
      <c r="KZ232" s="57"/>
      <c r="LA232" s="57"/>
      <c r="LB232" s="57"/>
      <c r="LC232" s="57"/>
      <c r="LD232" s="57"/>
      <c r="LE232" s="57"/>
      <c r="LF232" s="57"/>
      <c r="LG232" s="57"/>
      <c r="LH232" s="57"/>
      <c r="LI232" s="57"/>
      <c r="LJ232" s="57"/>
      <c r="LK232" s="57"/>
      <c r="LL232" s="57"/>
      <c r="LM232" s="57"/>
      <c r="LN232" s="57"/>
      <c r="LO232" s="57"/>
      <c r="LP232" s="57"/>
      <c r="LQ232" s="57"/>
      <c r="LR232" s="57"/>
      <c r="LS232" s="57"/>
      <c r="LT232" s="57"/>
      <c r="LU232" s="57"/>
      <c r="LV232" s="57"/>
      <c r="LW232" s="57"/>
      <c r="LX232" s="57"/>
      <c r="LY232" s="57"/>
      <c r="LZ232" s="57"/>
      <c r="MA232" s="57"/>
      <c r="MB232" s="57"/>
      <c r="MC232" s="57"/>
      <c r="MD232" s="57"/>
      <c r="ME232" s="57"/>
      <c r="MF232" s="57"/>
      <c r="MG232" s="57"/>
      <c r="MH232" s="57"/>
      <c r="MI232" s="57"/>
      <c r="MJ232" s="57"/>
      <c r="MK232" s="57"/>
      <c r="ML232" s="57"/>
      <c r="MM232" s="57"/>
      <c r="MN232" s="57"/>
      <c r="MO232" s="57"/>
      <c r="MP232" s="57"/>
      <c r="MQ232" s="57"/>
      <c r="MR232" s="57"/>
      <c r="MS232" s="57"/>
      <c r="MT232" s="57"/>
      <c r="MU232" s="57"/>
      <c r="MV232" s="57"/>
      <c r="MW232" s="57"/>
      <c r="MX232" s="57"/>
      <c r="MY232" s="57"/>
      <c r="MZ232" s="57"/>
      <c r="NA232" s="57"/>
      <c r="NB232" s="57"/>
      <c r="NC232" s="57"/>
      <c r="ND232" s="57"/>
      <c r="NE232" s="57"/>
      <c r="NF232" s="57"/>
      <c r="NG232" s="57"/>
      <c r="NH232" s="57"/>
      <c r="NI232" s="57"/>
      <c r="NJ232" s="57"/>
      <c r="NK232" s="57"/>
      <c r="NL232" s="57"/>
      <c r="NM232" s="57"/>
      <c r="NN232" s="57"/>
      <c r="NO232" s="57"/>
      <c r="NP232" s="57"/>
      <c r="NQ232" s="57"/>
      <c r="NR232" s="57"/>
      <c r="NS232" s="57"/>
      <c r="NT232" s="57"/>
      <c r="NU232" s="57"/>
      <c r="NV232" s="57"/>
      <c r="NW232" s="57"/>
      <c r="NX232" s="57"/>
      <c r="NY232" s="57"/>
      <c r="NZ232" s="57"/>
      <c r="OA232" s="57"/>
      <c r="OB232" s="57"/>
      <c r="OC232" s="57"/>
      <c r="OD232" s="57"/>
      <c r="OE232" s="57"/>
      <c r="OF232" s="57"/>
      <c r="OG232" s="57"/>
      <c r="OH232" s="57"/>
      <c r="OI232" s="57"/>
      <c r="OJ232" s="57"/>
      <c r="OK232" s="57"/>
      <c r="OL232" s="57"/>
      <c r="OM232" s="57"/>
      <c r="ON232" s="57"/>
      <c r="OO232" s="57"/>
      <c r="OP232" s="57"/>
      <c r="OQ232" s="57"/>
      <c r="OR232" s="57"/>
      <c r="OS232" s="57"/>
      <c r="OT232" s="57"/>
      <c r="OU232" s="57"/>
      <c r="OV232" s="57"/>
      <c r="OW232" s="57"/>
      <c r="OX232" s="57"/>
      <c r="OY232" s="57"/>
      <c r="OZ232" s="57"/>
      <c r="PA232" s="57"/>
      <c r="PB232" s="57"/>
      <c r="PC232" s="57"/>
      <c r="PD232" s="57"/>
      <c r="PE232" s="57"/>
      <c r="PF232" s="57"/>
      <c r="PG232" s="57"/>
      <c r="PH232" s="57"/>
      <c r="PI232" s="57"/>
      <c r="PJ232" s="57"/>
      <c r="PK232" s="57"/>
      <c r="PL232" s="57"/>
      <c r="PM232" s="57"/>
      <c r="PN232" s="57"/>
      <c r="PO232" s="57"/>
      <c r="PP232" s="57"/>
      <c r="PQ232" s="57"/>
      <c r="PR232" s="57"/>
      <c r="PS232" s="57"/>
      <c r="PT232" s="57"/>
      <c r="PU232" s="57"/>
      <c r="PV232" s="57"/>
      <c r="PW232" s="57"/>
      <c r="PX232" s="57"/>
      <c r="PY232" s="57"/>
      <c r="PZ232" s="57"/>
      <c r="QA232" s="57"/>
      <c r="QB232" s="57"/>
      <c r="QC232" s="57"/>
      <c r="QD232" s="57"/>
      <c r="QE232" s="57"/>
      <c r="QF232" s="57"/>
      <c r="QG232" s="57"/>
      <c r="QH232" s="57"/>
      <c r="QI232" s="57"/>
      <c r="QJ232" s="57"/>
      <c r="QK232" s="57"/>
      <c r="QL232" s="57"/>
      <c r="QM232" s="57"/>
      <c r="QN232" s="57"/>
      <c r="QO232" s="57"/>
      <c r="QP232" s="57"/>
      <c r="QQ232" s="57"/>
      <c r="QR232" s="57"/>
      <c r="QS232" s="57"/>
      <c r="QT232" s="57"/>
      <c r="QU232" s="57"/>
      <c r="QV232" s="57"/>
      <c r="QW232" s="57"/>
      <c r="QX232" s="57"/>
      <c r="QY232" s="57"/>
      <c r="QZ232" s="57"/>
      <c r="RA232" s="57"/>
      <c r="RB232" s="57"/>
      <c r="RC232" s="57"/>
      <c r="RD232" s="57"/>
      <c r="RE232" s="57"/>
      <c r="RF232" s="57"/>
      <c r="RG232" s="57"/>
      <c r="RH232" s="57"/>
      <c r="RI232" s="57"/>
      <c r="RJ232" s="57"/>
      <c r="RK232" s="57"/>
      <c r="RL232" s="57"/>
      <c r="RM232" s="57"/>
      <c r="RN232" s="57"/>
      <c r="RO232" s="57"/>
      <c r="RP232" s="57"/>
      <c r="RQ232" s="57"/>
      <c r="RR232" s="57"/>
      <c r="RS232" s="57"/>
      <c r="RT232" s="57"/>
      <c r="RU232" s="57"/>
      <c r="RV232" s="57"/>
      <c r="RW232" s="57"/>
      <c r="RX232" s="57"/>
      <c r="RY232" s="57"/>
      <c r="RZ232" s="57"/>
      <c r="SA232" s="57"/>
      <c r="SB232" s="57"/>
      <c r="SC232" s="57"/>
      <c r="SD232" s="57"/>
      <c r="SE232" s="57"/>
      <c r="SF232" s="57"/>
      <c r="SG232" s="57"/>
      <c r="SH232" s="57"/>
      <c r="SI232" s="57"/>
      <c r="SJ232" s="57"/>
      <c r="SK232" s="57"/>
      <c r="SL232" s="57"/>
      <c r="SM232" s="57"/>
      <c r="SN232" s="57"/>
      <c r="SO232" s="57"/>
      <c r="SP232" s="57"/>
      <c r="SQ232" s="57"/>
      <c r="SR232" s="57"/>
      <c r="SS232" s="57"/>
      <c r="ST232" s="57"/>
      <c r="SU232" s="57"/>
      <c r="SV232" s="57"/>
      <c r="SW232" s="57"/>
      <c r="SX232" s="57"/>
      <c r="SY232" s="57"/>
      <c r="SZ232" s="57"/>
      <c r="TA232" s="57"/>
      <c r="TB232" s="57"/>
      <c r="TC232" s="57"/>
      <c r="TD232" s="57"/>
      <c r="TE232" s="57"/>
      <c r="TF232" s="57"/>
      <c r="TG232" s="57"/>
      <c r="TH232" s="57"/>
      <c r="TI232" s="57"/>
      <c r="TJ232" s="57"/>
      <c r="TK232" s="57"/>
      <c r="TL232" s="57"/>
      <c r="TM232" s="57"/>
      <c r="TN232" s="57"/>
      <c r="TO232" s="57"/>
      <c r="TP232" s="57"/>
      <c r="TQ232" s="57"/>
      <c r="TR232" s="57"/>
      <c r="TS232" s="57"/>
      <c r="TT232" s="57"/>
      <c r="TU232" s="57"/>
      <c r="TV232" s="57"/>
      <c r="TW232" s="57"/>
      <c r="TX232" s="57"/>
      <c r="TY232" s="57"/>
      <c r="TZ232" s="57"/>
      <c r="UA232" s="57"/>
      <c r="UB232" s="57"/>
      <c r="UC232" s="57"/>
      <c r="UD232" s="57"/>
      <c r="UE232" s="57"/>
      <c r="UF232" s="57"/>
      <c r="UG232" s="57"/>
      <c r="UH232" s="57"/>
      <c r="UI232" s="57"/>
      <c r="UJ232" s="57"/>
      <c r="UK232" s="57"/>
      <c r="UL232" s="57"/>
      <c r="UM232" s="57"/>
      <c r="UN232" s="57"/>
      <c r="UO232" s="57"/>
      <c r="UP232" s="57"/>
      <c r="UQ232" s="57"/>
      <c r="UR232" s="57"/>
      <c r="US232" s="57"/>
      <c r="UT232" s="57"/>
      <c r="UU232" s="57"/>
      <c r="UV232" s="57"/>
      <c r="UW232" s="57"/>
      <c r="UX232" s="57"/>
      <c r="UY232" s="57"/>
      <c r="UZ232" s="57"/>
      <c r="VA232" s="57"/>
      <c r="VB232" s="57"/>
      <c r="VC232" s="57"/>
      <c r="VD232" s="57"/>
      <c r="VE232" s="57"/>
      <c r="VF232" s="57"/>
      <c r="VG232" s="57"/>
      <c r="VH232" s="57"/>
      <c r="VI232" s="57"/>
      <c r="VJ232" s="57"/>
      <c r="VK232" s="57"/>
      <c r="VL232" s="57"/>
      <c r="VM232" s="57"/>
      <c r="VN232" s="57"/>
      <c r="VO232" s="57"/>
      <c r="VP232" s="57"/>
      <c r="VQ232" s="57"/>
      <c r="VR232" s="57"/>
      <c r="VS232" s="57"/>
      <c r="VT232" s="57"/>
      <c r="VU232" s="57"/>
      <c r="VV232" s="57"/>
      <c r="VW232" s="57"/>
      <c r="VX232" s="57"/>
      <c r="VY232" s="57"/>
      <c r="VZ232" s="57"/>
      <c r="WA232" s="57"/>
      <c r="WB232" s="57"/>
      <c r="WC232" s="57"/>
      <c r="WD232" s="57"/>
      <c r="WE232" s="57"/>
      <c r="WF232" s="57"/>
      <c r="WG232" s="57"/>
      <c r="WH232" s="57"/>
      <c r="WI232" s="57"/>
      <c r="WJ232" s="57"/>
      <c r="WK232" s="57"/>
      <c r="WL232" s="57"/>
      <c r="WM232" s="57"/>
      <c r="WN232" s="57"/>
      <c r="WO232" s="57"/>
      <c r="WP232" s="57"/>
      <c r="WQ232" s="57"/>
      <c r="WR232" s="57"/>
      <c r="WS232" s="57"/>
      <c r="WT232" s="57"/>
      <c r="WU232" s="57"/>
      <c r="WV232" s="57"/>
      <c r="WW232" s="57"/>
      <c r="WX232" s="57"/>
      <c r="WY232" s="57"/>
      <c r="WZ232" s="57"/>
      <c r="XA232" s="57"/>
      <c r="XB232" s="57"/>
      <c r="XC232" s="57"/>
      <c r="XD232" s="57"/>
      <c r="XE232" s="57"/>
      <c r="XF232" s="57"/>
      <c r="XG232" s="57"/>
      <c r="XH232" s="57"/>
      <c r="XI232" s="57"/>
      <c r="XJ232" s="57"/>
      <c r="XK232" s="57"/>
      <c r="XL232" s="57"/>
      <c r="XM232" s="57"/>
      <c r="XN232" s="57"/>
      <c r="XO232" s="57"/>
      <c r="XP232" s="57"/>
      <c r="XQ232" s="57"/>
      <c r="XR232" s="57"/>
      <c r="XS232" s="57"/>
      <c r="XT232" s="57"/>
      <c r="XU232" s="57"/>
      <c r="XV232" s="57"/>
      <c r="XW232" s="57"/>
      <c r="XX232" s="57"/>
      <c r="XY232" s="57"/>
      <c r="XZ232" s="57"/>
      <c r="YA232" s="57"/>
      <c r="YB232" s="57"/>
      <c r="YC232" s="57"/>
      <c r="YD232" s="57"/>
      <c r="YE232" s="57"/>
      <c r="YF232" s="57"/>
      <c r="YG232" s="57"/>
      <c r="YH232" s="57"/>
      <c r="YI232" s="57"/>
      <c r="YJ232" s="57"/>
      <c r="YK232" s="57"/>
      <c r="YL232" s="57"/>
      <c r="YM232" s="57"/>
      <c r="YN232" s="57"/>
      <c r="YO232" s="57"/>
      <c r="YP232" s="57"/>
      <c r="YQ232" s="57"/>
      <c r="YR232" s="57"/>
      <c r="YS232" s="57"/>
      <c r="YT232" s="57"/>
      <c r="YU232" s="57"/>
      <c r="YV232" s="57"/>
      <c r="YW232" s="57"/>
      <c r="YX232" s="57"/>
      <c r="YY232" s="57"/>
    </row>
    <row r="233" spans="3:675" x14ac:dyDescent="0.25">
      <c r="C233" s="57">
        <f t="shared" si="9"/>
        <v>231</v>
      </c>
      <c r="D233" s="57"/>
      <c r="E233" s="57"/>
      <c r="F233" s="57">
        <f t="shared" ca="1" si="8"/>
        <v>0</v>
      </c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7"/>
      <c r="CL233" s="57"/>
      <c r="CM233" s="57"/>
      <c r="CN233" s="57"/>
      <c r="CO233" s="57"/>
      <c r="CP233" s="57"/>
      <c r="CQ233" s="57"/>
      <c r="CR233" s="57"/>
      <c r="CS233" s="57"/>
      <c r="CT233" s="57"/>
      <c r="CU233" s="57"/>
      <c r="CV233" s="57"/>
      <c r="CW233" s="57"/>
      <c r="CX233" s="57"/>
      <c r="CY233" s="57"/>
      <c r="CZ233" s="57"/>
      <c r="DA233" s="57"/>
      <c r="DB233" s="57"/>
      <c r="DC233" s="57"/>
      <c r="DD233" s="57"/>
      <c r="DE233" s="57"/>
      <c r="DF233" s="57"/>
      <c r="DG233" s="57"/>
      <c r="DH233" s="57"/>
      <c r="DI233" s="57"/>
      <c r="DJ233" s="57"/>
      <c r="DK233" s="57"/>
      <c r="DL233" s="57"/>
      <c r="DM233" s="57"/>
      <c r="DN233" s="57"/>
      <c r="DO233" s="57"/>
      <c r="DP233" s="57"/>
      <c r="DQ233" s="57"/>
      <c r="DR233" s="57"/>
      <c r="DS233" s="57"/>
      <c r="DT233" s="57"/>
      <c r="DU233" s="57"/>
      <c r="DV233" s="57"/>
      <c r="DW233" s="57"/>
      <c r="DX233" s="57"/>
      <c r="DY233" s="57"/>
      <c r="DZ233" s="57"/>
      <c r="EA233" s="57"/>
      <c r="EB233" s="57"/>
      <c r="EC233" s="57"/>
      <c r="ED233" s="57"/>
      <c r="EE233" s="57"/>
      <c r="EF233" s="57"/>
      <c r="EG233" s="57"/>
      <c r="EH233" s="57"/>
      <c r="EI233" s="57"/>
      <c r="EJ233" s="57"/>
      <c r="EK233" s="57"/>
      <c r="EL233" s="57"/>
      <c r="EM233" s="57"/>
      <c r="EN233" s="57"/>
      <c r="EO233" s="57"/>
      <c r="EP233" s="57"/>
      <c r="EQ233" s="57"/>
      <c r="ER233" s="57"/>
      <c r="ES233" s="57"/>
      <c r="ET233" s="57"/>
      <c r="EU233" s="57"/>
      <c r="EV233" s="57"/>
      <c r="EW233" s="57"/>
      <c r="EX233" s="57"/>
      <c r="EY233" s="57"/>
      <c r="EZ233" s="57"/>
      <c r="FA233" s="57"/>
      <c r="FB233" s="57"/>
      <c r="FC233" s="57"/>
      <c r="FD233" s="57"/>
      <c r="FE233" s="57"/>
      <c r="FF233" s="57"/>
      <c r="FG233" s="57"/>
      <c r="FH233" s="57"/>
      <c r="FI233" s="57"/>
      <c r="FJ233" s="57"/>
      <c r="FK233" s="57"/>
      <c r="FL233" s="57"/>
      <c r="FM233" s="57"/>
      <c r="FN233" s="57"/>
      <c r="FO233" s="57"/>
      <c r="FP233" s="57"/>
      <c r="FQ233" s="57"/>
      <c r="FR233" s="57"/>
      <c r="FS233" s="57"/>
      <c r="FT233" s="57"/>
      <c r="FU233" s="57"/>
      <c r="FV233" s="57"/>
      <c r="FW233" s="57"/>
      <c r="FX233" s="57"/>
      <c r="FY233" s="57"/>
      <c r="FZ233" s="57"/>
      <c r="GA233" s="57"/>
      <c r="GB233" s="57"/>
      <c r="GC233" s="57"/>
      <c r="GD233" s="57"/>
      <c r="GE233" s="57"/>
      <c r="GF233" s="57"/>
      <c r="GG233" s="57"/>
      <c r="GH233" s="57"/>
      <c r="GI233" s="57"/>
      <c r="GJ233" s="57"/>
      <c r="GK233" s="57"/>
      <c r="GL233" s="57"/>
      <c r="GM233" s="57"/>
      <c r="GN233" s="57"/>
      <c r="GO233" s="57"/>
      <c r="GP233" s="57"/>
      <c r="GQ233" s="57"/>
      <c r="GR233" s="57"/>
      <c r="GS233" s="57"/>
      <c r="GT233" s="57"/>
      <c r="GU233" s="57"/>
      <c r="GV233" s="57"/>
      <c r="GW233" s="57"/>
      <c r="GX233" s="57"/>
      <c r="GY233" s="57"/>
      <c r="GZ233" s="57"/>
      <c r="HA233" s="57"/>
      <c r="HB233" s="57"/>
      <c r="HC233" s="57"/>
      <c r="HD233" s="57"/>
      <c r="HE233" s="57"/>
      <c r="HF233" s="57"/>
      <c r="HG233" s="57"/>
      <c r="HH233" s="57"/>
      <c r="HI233" s="57"/>
      <c r="HJ233" s="57"/>
      <c r="HK233" s="57"/>
      <c r="HL233" s="57"/>
      <c r="HM233" s="57"/>
      <c r="HN233" s="57"/>
      <c r="HO233" s="57"/>
      <c r="HP233" s="57"/>
      <c r="HQ233" s="57"/>
      <c r="HR233" s="57"/>
      <c r="HS233" s="57"/>
      <c r="HT233" s="57"/>
      <c r="HU233" s="57"/>
      <c r="HV233" s="57"/>
      <c r="HW233" s="57"/>
      <c r="HX233" s="57"/>
      <c r="HY233" s="57"/>
      <c r="HZ233" s="57"/>
      <c r="IA233" s="57"/>
      <c r="IB233" s="57"/>
      <c r="IC233" s="57"/>
      <c r="ID233" s="57"/>
      <c r="IE233" s="57"/>
      <c r="IF233" s="57"/>
      <c r="IG233" s="57"/>
      <c r="IH233" s="57"/>
      <c r="II233" s="57"/>
      <c r="IJ233" s="57"/>
      <c r="IK233" s="57"/>
      <c r="IL233" s="57"/>
      <c r="IM233" s="57"/>
      <c r="IN233" s="57"/>
      <c r="IO233" s="57"/>
      <c r="IP233" s="57"/>
      <c r="IQ233" s="57"/>
      <c r="IR233" s="57"/>
      <c r="IS233" s="57"/>
      <c r="IT233" s="57"/>
      <c r="IU233" s="57"/>
      <c r="IV233" s="57"/>
      <c r="IW233" s="57"/>
      <c r="IX233" s="57"/>
      <c r="IY233" s="57"/>
      <c r="IZ233" s="57"/>
      <c r="JA233" s="57"/>
      <c r="JB233" s="57"/>
      <c r="JC233" s="57"/>
      <c r="JD233" s="57"/>
      <c r="JE233" s="57"/>
      <c r="JF233" s="57"/>
      <c r="JG233" s="57"/>
      <c r="JH233" s="57"/>
      <c r="JI233" s="57"/>
      <c r="JJ233" s="57"/>
      <c r="JK233" s="57"/>
      <c r="JL233" s="57"/>
      <c r="JM233" s="57"/>
      <c r="JN233" s="57"/>
      <c r="JO233" s="57"/>
      <c r="JP233" s="57"/>
      <c r="JQ233" s="57"/>
      <c r="JR233" s="57"/>
      <c r="JS233" s="57"/>
      <c r="JT233" s="57"/>
      <c r="JU233" s="57"/>
      <c r="JV233" s="57"/>
      <c r="JW233" s="57"/>
      <c r="JX233" s="57"/>
      <c r="JY233" s="57"/>
      <c r="JZ233" s="57"/>
      <c r="KA233" s="57"/>
      <c r="KB233" s="57"/>
      <c r="KC233" s="57"/>
      <c r="KD233" s="57"/>
      <c r="KE233" s="57"/>
      <c r="KF233" s="57"/>
      <c r="KG233" s="57"/>
      <c r="KH233" s="57"/>
      <c r="KI233" s="57"/>
      <c r="KJ233" s="57"/>
      <c r="KK233" s="57"/>
      <c r="KL233" s="57"/>
      <c r="KM233" s="57"/>
      <c r="KN233" s="57"/>
      <c r="KO233" s="57"/>
      <c r="KP233" s="57"/>
      <c r="KQ233" s="57"/>
      <c r="KR233" s="57"/>
      <c r="KS233" s="57"/>
      <c r="KT233" s="57"/>
      <c r="KU233" s="57"/>
      <c r="KV233" s="57"/>
      <c r="KW233" s="57"/>
      <c r="KX233" s="57"/>
      <c r="KY233" s="57"/>
      <c r="KZ233" s="57"/>
      <c r="LA233" s="57"/>
      <c r="LB233" s="57"/>
      <c r="LC233" s="57"/>
      <c r="LD233" s="57"/>
      <c r="LE233" s="57"/>
      <c r="LF233" s="57"/>
      <c r="LG233" s="57"/>
      <c r="LH233" s="57"/>
      <c r="LI233" s="57"/>
      <c r="LJ233" s="57"/>
      <c r="LK233" s="57"/>
      <c r="LL233" s="57"/>
      <c r="LM233" s="57"/>
      <c r="LN233" s="57"/>
      <c r="LO233" s="57"/>
      <c r="LP233" s="57"/>
      <c r="LQ233" s="57"/>
      <c r="LR233" s="57"/>
      <c r="LS233" s="57"/>
      <c r="LT233" s="57"/>
      <c r="LU233" s="57"/>
      <c r="LV233" s="57"/>
      <c r="LW233" s="57"/>
      <c r="LX233" s="57"/>
      <c r="LY233" s="57"/>
      <c r="LZ233" s="57"/>
      <c r="MA233" s="57"/>
      <c r="MB233" s="57"/>
      <c r="MC233" s="57"/>
      <c r="MD233" s="57"/>
      <c r="ME233" s="57"/>
      <c r="MF233" s="57"/>
      <c r="MG233" s="57"/>
      <c r="MH233" s="57"/>
      <c r="MI233" s="57"/>
      <c r="MJ233" s="57"/>
      <c r="MK233" s="57"/>
      <c r="ML233" s="57"/>
      <c r="MM233" s="57"/>
      <c r="MN233" s="57"/>
      <c r="MO233" s="57"/>
      <c r="MP233" s="57"/>
      <c r="MQ233" s="57"/>
      <c r="MR233" s="57"/>
      <c r="MS233" s="57"/>
      <c r="MT233" s="57"/>
      <c r="MU233" s="57"/>
      <c r="MV233" s="57"/>
      <c r="MW233" s="57"/>
      <c r="MX233" s="57"/>
      <c r="MY233" s="57"/>
      <c r="MZ233" s="57"/>
      <c r="NA233" s="57"/>
      <c r="NB233" s="57"/>
      <c r="NC233" s="57"/>
      <c r="ND233" s="57"/>
      <c r="NE233" s="57"/>
      <c r="NF233" s="57"/>
      <c r="NG233" s="57"/>
      <c r="NH233" s="57"/>
      <c r="NI233" s="57"/>
      <c r="NJ233" s="57"/>
      <c r="NK233" s="57"/>
      <c r="NL233" s="57"/>
      <c r="NM233" s="57"/>
      <c r="NN233" s="57"/>
      <c r="NO233" s="57"/>
      <c r="NP233" s="57"/>
      <c r="NQ233" s="57"/>
      <c r="NR233" s="57"/>
      <c r="NS233" s="57"/>
      <c r="NT233" s="57"/>
      <c r="NU233" s="57"/>
      <c r="NV233" s="57"/>
      <c r="NW233" s="57"/>
      <c r="NX233" s="57"/>
      <c r="NY233" s="57"/>
      <c r="NZ233" s="57"/>
      <c r="OA233" s="57"/>
      <c r="OB233" s="57"/>
      <c r="OC233" s="57"/>
      <c r="OD233" s="57"/>
      <c r="OE233" s="57"/>
      <c r="OF233" s="57"/>
      <c r="OG233" s="57"/>
      <c r="OH233" s="57"/>
      <c r="OI233" s="57"/>
      <c r="OJ233" s="57"/>
      <c r="OK233" s="57"/>
      <c r="OL233" s="57"/>
      <c r="OM233" s="57"/>
      <c r="ON233" s="57"/>
      <c r="OO233" s="57"/>
      <c r="OP233" s="57"/>
      <c r="OQ233" s="57"/>
      <c r="OR233" s="57"/>
      <c r="OS233" s="57"/>
      <c r="OT233" s="57"/>
      <c r="OU233" s="57"/>
      <c r="OV233" s="57"/>
      <c r="OW233" s="57"/>
      <c r="OX233" s="57"/>
      <c r="OY233" s="57"/>
      <c r="OZ233" s="57"/>
      <c r="PA233" s="57"/>
      <c r="PB233" s="57"/>
      <c r="PC233" s="57"/>
      <c r="PD233" s="57"/>
      <c r="PE233" s="57"/>
      <c r="PF233" s="57"/>
      <c r="PG233" s="57"/>
      <c r="PH233" s="57"/>
      <c r="PI233" s="57"/>
      <c r="PJ233" s="57"/>
      <c r="PK233" s="57"/>
      <c r="PL233" s="57"/>
      <c r="PM233" s="57"/>
      <c r="PN233" s="57"/>
      <c r="PO233" s="57"/>
      <c r="PP233" s="57"/>
      <c r="PQ233" s="57"/>
      <c r="PR233" s="57"/>
      <c r="PS233" s="57"/>
      <c r="PT233" s="57"/>
      <c r="PU233" s="57"/>
      <c r="PV233" s="57"/>
      <c r="PW233" s="57"/>
      <c r="PX233" s="57"/>
      <c r="PY233" s="57"/>
      <c r="PZ233" s="57"/>
      <c r="QA233" s="57"/>
      <c r="QB233" s="57"/>
      <c r="QC233" s="57"/>
      <c r="QD233" s="57"/>
      <c r="QE233" s="57"/>
      <c r="QF233" s="57"/>
      <c r="QG233" s="57"/>
      <c r="QH233" s="57"/>
      <c r="QI233" s="57"/>
      <c r="QJ233" s="57"/>
      <c r="QK233" s="57"/>
      <c r="QL233" s="57"/>
      <c r="QM233" s="57"/>
      <c r="QN233" s="57"/>
      <c r="QO233" s="57"/>
      <c r="QP233" s="57"/>
      <c r="QQ233" s="57"/>
      <c r="QR233" s="57"/>
      <c r="QS233" s="57"/>
      <c r="QT233" s="57"/>
      <c r="QU233" s="57"/>
      <c r="QV233" s="57"/>
      <c r="QW233" s="57"/>
      <c r="QX233" s="57"/>
      <c r="QY233" s="57"/>
      <c r="QZ233" s="57"/>
      <c r="RA233" s="57"/>
      <c r="RB233" s="57"/>
      <c r="RC233" s="57"/>
      <c r="RD233" s="57"/>
      <c r="RE233" s="57"/>
      <c r="RF233" s="57"/>
      <c r="RG233" s="57"/>
      <c r="RH233" s="57"/>
      <c r="RI233" s="57"/>
      <c r="RJ233" s="57"/>
      <c r="RK233" s="57"/>
      <c r="RL233" s="57"/>
      <c r="RM233" s="57"/>
      <c r="RN233" s="57"/>
      <c r="RO233" s="57"/>
      <c r="RP233" s="57"/>
      <c r="RQ233" s="57"/>
      <c r="RR233" s="57"/>
      <c r="RS233" s="57"/>
      <c r="RT233" s="57"/>
      <c r="RU233" s="57"/>
      <c r="RV233" s="57"/>
      <c r="RW233" s="57"/>
      <c r="RX233" s="57"/>
      <c r="RY233" s="57"/>
      <c r="RZ233" s="57"/>
      <c r="SA233" s="57"/>
      <c r="SB233" s="57"/>
      <c r="SC233" s="57"/>
      <c r="SD233" s="57"/>
      <c r="SE233" s="57"/>
      <c r="SF233" s="57"/>
      <c r="SG233" s="57"/>
      <c r="SH233" s="57"/>
      <c r="SI233" s="57"/>
      <c r="SJ233" s="57"/>
      <c r="SK233" s="57"/>
      <c r="SL233" s="57"/>
      <c r="SM233" s="57"/>
      <c r="SN233" s="57"/>
      <c r="SO233" s="57"/>
      <c r="SP233" s="57"/>
      <c r="SQ233" s="57"/>
      <c r="SR233" s="57"/>
      <c r="SS233" s="57"/>
      <c r="ST233" s="57"/>
      <c r="SU233" s="57"/>
      <c r="SV233" s="57"/>
      <c r="SW233" s="57"/>
      <c r="SX233" s="57"/>
      <c r="SY233" s="57"/>
      <c r="SZ233" s="57"/>
      <c r="TA233" s="57"/>
      <c r="TB233" s="57"/>
      <c r="TC233" s="57"/>
      <c r="TD233" s="57"/>
      <c r="TE233" s="57"/>
      <c r="TF233" s="57"/>
      <c r="TG233" s="57"/>
      <c r="TH233" s="57"/>
      <c r="TI233" s="57"/>
      <c r="TJ233" s="57"/>
      <c r="TK233" s="57"/>
      <c r="TL233" s="57"/>
      <c r="TM233" s="57"/>
      <c r="TN233" s="57"/>
      <c r="TO233" s="57"/>
      <c r="TP233" s="57"/>
      <c r="TQ233" s="57"/>
      <c r="TR233" s="57"/>
      <c r="TS233" s="57"/>
      <c r="TT233" s="57"/>
      <c r="TU233" s="57"/>
      <c r="TV233" s="57"/>
      <c r="TW233" s="57"/>
      <c r="TX233" s="57"/>
      <c r="TY233" s="57"/>
      <c r="TZ233" s="57"/>
      <c r="UA233" s="57"/>
      <c r="UB233" s="57"/>
      <c r="UC233" s="57"/>
      <c r="UD233" s="57"/>
      <c r="UE233" s="57"/>
      <c r="UF233" s="57"/>
      <c r="UG233" s="57"/>
      <c r="UH233" s="57"/>
      <c r="UI233" s="57"/>
      <c r="UJ233" s="57"/>
      <c r="UK233" s="57"/>
      <c r="UL233" s="57"/>
      <c r="UM233" s="57"/>
      <c r="UN233" s="57"/>
      <c r="UO233" s="57"/>
      <c r="UP233" s="57"/>
      <c r="UQ233" s="57"/>
      <c r="UR233" s="57"/>
      <c r="US233" s="57"/>
      <c r="UT233" s="57"/>
      <c r="UU233" s="57"/>
      <c r="UV233" s="57"/>
      <c r="UW233" s="57"/>
      <c r="UX233" s="57"/>
      <c r="UY233" s="57"/>
      <c r="UZ233" s="57"/>
      <c r="VA233" s="57"/>
      <c r="VB233" s="57"/>
      <c r="VC233" s="57"/>
      <c r="VD233" s="57"/>
      <c r="VE233" s="57"/>
      <c r="VF233" s="57"/>
      <c r="VG233" s="57"/>
      <c r="VH233" s="57"/>
      <c r="VI233" s="57"/>
      <c r="VJ233" s="57"/>
      <c r="VK233" s="57"/>
      <c r="VL233" s="57"/>
      <c r="VM233" s="57"/>
      <c r="VN233" s="57"/>
      <c r="VO233" s="57"/>
      <c r="VP233" s="57"/>
      <c r="VQ233" s="57"/>
      <c r="VR233" s="57"/>
      <c r="VS233" s="57"/>
      <c r="VT233" s="57"/>
      <c r="VU233" s="57"/>
      <c r="VV233" s="57"/>
      <c r="VW233" s="57"/>
      <c r="VX233" s="57"/>
      <c r="VY233" s="57"/>
      <c r="VZ233" s="57"/>
      <c r="WA233" s="57"/>
      <c r="WB233" s="57"/>
      <c r="WC233" s="57"/>
      <c r="WD233" s="57"/>
      <c r="WE233" s="57"/>
      <c r="WF233" s="57"/>
      <c r="WG233" s="57"/>
      <c r="WH233" s="57"/>
      <c r="WI233" s="57"/>
      <c r="WJ233" s="57"/>
      <c r="WK233" s="57"/>
      <c r="WL233" s="57"/>
      <c r="WM233" s="57"/>
      <c r="WN233" s="57"/>
      <c r="WO233" s="57"/>
      <c r="WP233" s="57"/>
      <c r="WQ233" s="57"/>
      <c r="WR233" s="57"/>
      <c r="WS233" s="57"/>
      <c r="WT233" s="57"/>
      <c r="WU233" s="57"/>
      <c r="WV233" s="57"/>
      <c r="WW233" s="57"/>
      <c r="WX233" s="57"/>
      <c r="WY233" s="57"/>
      <c r="WZ233" s="57"/>
      <c r="XA233" s="57"/>
      <c r="XB233" s="57"/>
      <c r="XC233" s="57"/>
      <c r="XD233" s="57"/>
      <c r="XE233" s="57"/>
      <c r="XF233" s="57"/>
      <c r="XG233" s="57"/>
      <c r="XH233" s="57"/>
      <c r="XI233" s="57"/>
      <c r="XJ233" s="57"/>
      <c r="XK233" s="57"/>
      <c r="XL233" s="57"/>
      <c r="XM233" s="57"/>
      <c r="XN233" s="57"/>
      <c r="XO233" s="57"/>
      <c r="XP233" s="57"/>
      <c r="XQ233" s="57"/>
      <c r="XR233" s="57"/>
      <c r="XS233" s="57"/>
      <c r="XT233" s="57"/>
      <c r="XU233" s="57"/>
      <c r="XV233" s="57"/>
      <c r="XW233" s="57"/>
      <c r="XX233" s="57"/>
      <c r="XY233" s="57"/>
      <c r="XZ233" s="57"/>
      <c r="YA233" s="57"/>
      <c r="YB233" s="57"/>
      <c r="YC233" s="57"/>
      <c r="YD233" s="57"/>
      <c r="YE233" s="57"/>
      <c r="YF233" s="57"/>
      <c r="YG233" s="57"/>
      <c r="YH233" s="57"/>
      <c r="YI233" s="57"/>
      <c r="YJ233" s="57"/>
      <c r="YK233" s="57"/>
      <c r="YL233" s="57"/>
      <c r="YM233" s="57"/>
      <c r="YN233" s="57"/>
      <c r="YO233" s="57"/>
      <c r="YP233" s="57"/>
      <c r="YQ233" s="57"/>
      <c r="YR233" s="57"/>
      <c r="YS233" s="57"/>
      <c r="YT233" s="57"/>
      <c r="YU233" s="57"/>
      <c r="YV233" s="57"/>
      <c r="YW233" s="57"/>
      <c r="YX233" s="57"/>
      <c r="YY233" s="57"/>
    </row>
    <row r="234" spans="3:675" x14ac:dyDescent="0.25">
      <c r="C234" s="57">
        <f t="shared" si="9"/>
        <v>232</v>
      </c>
      <c r="D234" s="57" t="s">
        <v>279</v>
      </c>
      <c r="E234" s="57"/>
      <c r="F234" s="57">
        <f t="shared" ca="1" si="8"/>
        <v>0</v>
      </c>
      <c r="G234" s="57"/>
      <c r="H234" s="57"/>
      <c r="I234" s="57"/>
      <c r="J234" s="57"/>
      <c r="K234" s="57" t="s">
        <v>278</v>
      </c>
      <c r="L234" s="57" t="s">
        <v>289</v>
      </c>
      <c r="M234" s="57" t="s">
        <v>294</v>
      </c>
      <c r="N234" s="57" t="s">
        <v>306</v>
      </c>
      <c r="O234" s="57" t="s">
        <v>148</v>
      </c>
      <c r="P234" s="57" t="s">
        <v>148</v>
      </c>
      <c r="Q234" s="57"/>
      <c r="R234" s="57" t="s">
        <v>148</v>
      </c>
      <c r="S234" s="57" t="s">
        <v>148</v>
      </c>
      <c r="T234" s="57" t="s">
        <v>148</v>
      </c>
      <c r="U234" s="57" t="s">
        <v>148</v>
      </c>
      <c r="V234" s="57" t="s">
        <v>148</v>
      </c>
      <c r="W234" s="57" t="s">
        <v>148</v>
      </c>
      <c r="X234" s="57"/>
      <c r="Y234" s="57"/>
      <c r="Z234" s="57" t="s">
        <v>148</v>
      </c>
      <c r="AA234" s="57" t="s">
        <v>148</v>
      </c>
      <c r="AB234" s="57" t="s">
        <v>148</v>
      </c>
      <c r="AC234" s="57" t="s">
        <v>148</v>
      </c>
      <c r="AD234" s="57" t="s">
        <v>148</v>
      </c>
      <c r="AE234" s="57"/>
      <c r="AF234" s="57" t="s">
        <v>148</v>
      </c>
      <c r="AG234" s="57" t="s">
        <v>148</v>
      </c>
      <c r="AH234" s="57" t="s">
        <v>148</v>
      </c>
      <c r="AI234" s="57" t="s">
        <v>148</v>
      </c>
      <c r="AJ234" s="57" t="s">
        <v>148</v>
      </c>
      <c r="AK234" s="57" t="s">
        <v>148</v>
      </c>
      <c r="AL234" s="57" t="s">
        <v>148</v>
      </c>
      <c r="AM234" s="57" t="s">
        <v>366</v>
      </c>
      <c r="AN234" s="57" t="s">
        <v>366</v>
      </c>
      <c r="AO234" s="57" t="s">
        <v>369</v>
      </c>
      <c r="AP234" s="57" t="s">
        <v>369</v>
      </c>
      <c r="AQ234" s="57" t="s">
        <v>369</v>
      </c>
      <c r="AR234" s="57" t="s">
        <v>369</v>
      </c>
      <c r="AS234" s="57"/>
      <c r="AT234" s="57" t="s">
        <v>369</v>
      </c>
      <c r="AU234" s="57" t="s">
        <v>369</v>
      </c>
      <c r="AV234" s="57" t="s">
        <v>393</v>
      </c>
      <c r="AW234" s="57" t="s">
        <v>393</v>
      </c>
      <c r="AX234" s="57" t="s">
        <v>393</v>
      </c>
      <c r="AY234" s="57" t="s">
        <v>393</v>
      </c>
      <c r="AZ234" s="57" t="s">
        <v>393</v>
      </c>
      <c r="BA234" s="57" t="s">
        <v>405</v>
      </c>
      <c r="BB234" s="57" t="s">
        <v>408</v>
      </c>
      <c r="BC234" s="57"/>
      <c r="BD234" s="57" t="s">
        <v>405</v>
      </c>
      <c r="BE234" s="57" t="s">
        <v>413</v>
      </c>
      <c r="BF234" s="57" t="s">
        <v>414</v>
      </c>
      <c r="BG234" s="57" t="s">
        <v>414</v>
      </c>
      <c r="BH234" s="57" t="s">
        <v>414</v>
      </c>
      <c r="BI234" s="57" t="s">
        <v>421</v>
      </c>
      <c r="BJ234" s="57"/>
      <c r="BK234" s="57"/>
      <c r="BL234" s="57"/>
      <c r="BM234" s="57"/>
      <c r="BN234" s="57"/>
      <c r="BO234" s="57"/>
      <c r="BP234" s="57"/>
      <c r="BQ234" s="57" t="s">
        <v>444</v>
      </c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7"/>
      <c r="CK234" s="57"/>
      <c r="CL234" s="57"/>
      <c r="CM234" s="57"/>
      <c r="CN234" s="57"/>
      <c r="CO234" s="57"/>
      <c r="CP234" s="57"/>
      <c r="CQ234" s="57"/>
      <c r="CR234" s="57"/>
      <c r="CS234" s="57"/>
      <c r="CT234" s="57"/>
      <c r="CU234" s="57"/>
      <c r="CV234" s="57"/>
      <c r="CW234" s="57"/>
      <c r="CX234" s="57"/>
      <c r="CY234" s="57"/>
      <c r="CZ234" s="57"/>
      <c r="DA234" s="57"/>
      <c r="DB234" s="57"/>
      <c r="DC234" s="57"/>
      <c r="DD234" s="57"/>
      <c r="DE234" s="57"/>
      <c r="DF234" s="57"/>
      <c r="DG234" s="57"/>
      <c r="DH234" s="57"/>
      <c r="DI234" s="57"/>
      <c r="DJ234" s="57"/>
      <c r="DK234" s="57"/>
      <c r="DL234" s="57"/>
      <c r="DM234" s="57"/>
      <c r="DN234" s="57"/>
      <c r="DO234" s="57"/>
      <c r="DP234" s="57"/>
      <c r="DQ234" s="57"/>
      <c r="DR234" s="57"/>
      <c r="DS234" s="57"/>
      <c r="DT234" s="57"/>
      <c r="DU234" s="57"/>
      <c r="DV234" s="57"/>
      <c r="DW234" s="57"/>
      <c r="DX234" s="57"/>
      <c r="DY234" s="57"/>
      <c r="DZ234" s="57"/>
      <c r="EA234" s="57"/>
      <c r="EB234" s="57"/>
      <c r="EC234" s="57"/>
      <c r="ED234" s="57"/>
      <c r="EE234" s="57"/>
      <c r="EF234" s="57"/>
      <c r="EG234" s="57"/>
      <c r="EH234" s="57"/>
      <c r="EI234" s="57"/>
      <c r="EJ234" s="57"/>
      <c r="EK234" s="57"/>
      <c r="EL234" s="57"/>
      <c r="EM234" s="57"/>
      <c r="EN234" s="57"/>
      <c r="EO234" s="57"/>
      <c r="EP234" s="57"/>
      <c r="EQ234" s="57"/>
      <c r="ER234" s="57"/>
      <c r="ES234" s="57"/>
      <c r="ET234" s="57"/>
      <c r="EU234" s="57"/>
      <c r="EV234" s="57"/>
      <c r="EW234" s="57"/>
      <c r="EX234" s="57"/>
      <c r="EY234" s="57"/>
      <c r="EZ234" s="57"/>
      <c r="FA234" s="57"/>
      <c r="FB234" s="57"/>
      <c r="FC234" s="57"/>
      <c r="FD234" s="57"/>
      <c r="FE234" s="57"/>
      <c r="FF234" s="57"/>
      <c r="FG234" s="57"/>
      <c r="FH234" s="57"/>
      <c r="FI234" s="57"/>
      <c r="FJ234" s="57"/>
      <c r="FK234" s="57"/>
      <c r="FL234" s="57"/>
      <c r="FM234" s="57"/>
      <c r="FN234" s="57"/>
      <c r="FO234" s="57"/>
      <c r="FP234" s="57"/>
      <c r="FQ234" s="57"/>
      <c r="FR234" s="57"/>
      <c r="FS234" s="57"/>
      <c r="FT234" s="57"/>
      <c r="FU234" s="57"/>
      <c r="FV234" s="57"/>
      <c r="FW234" s="57"/>
      <c r="FX234" s="57"/>
      <c r="FY234" s="57"/>
      <c r="FZ234" s="57"/>
      <c r="GA234" s="57"/>
      <c r="GB234" s="57"/>
      <c r="GC234" s="57"/>
      <c r="GD234" s="57"/>
      <c r="GE234" s="57"/>
      <c r="GF234" s="57"/>
      <c r="GG234" s="57"/>
      <c r="GH234" s="57"/>
      <c r="GI234" s="57"/>
      <c r="GJ234" s="57"/>
      <c r="GK234" s="57"/>
      <c r="GL234" s="57"/>
      <c r="GM234" s="57"/>
      <c r="GN234" s="57"/>
      <c r="GO234" s="57"/>
      <c r="GP234" s="57"/>
      <c r="GQ234" s="57"/>
      <c r="GR234" s="57"/>
      <c r="GS234" s="57"/>
      <c r="GT234" s="57"/>
      <c r="GU234" s="57"/>
      <c r="GV234" s="57"/>
      <c r="GW234" s="57"/>
      <c r="GX234" s="57"/>
      <c r="GY234" s="57"/>
      <c r="GZ234" s="57"/>
      <c r="HA234" s="57"/>
      <c r="HB234" s="57"/>
      <c r="HC234" s="57"/>
      <c r="HD234" s="57"/>
      <c r="HE234" s="57"/>
      <c r="HF234" s="57"/>
      <c r="HG234" s="57"/>
      <c r="HH234" s="57"/>
      <c r="HI234" s="57"/>
      <c r="HJ234" s="57"/>
      <c r="HK234" s="57"/>
      <c r="HL234" s="57"/>
      <c r="HM234" s="57"/>
      <c r="HN234" s="57"/>
      <c r="HO234" s="57"/>
      <c r="HP234" s="57"/>
      <c r="HQ234" s="57"/>
      <c r="HR234" s="57"/>
      <c r="HS234" s="57"/>
      <c r="HT234" s="57"/>
      <c r="HU234" s="57"/>
      <c r="HV234" s="57"/>
      <c r="HW234" s="57"/>
      <c r="HX234" s="57"/>
      <c r="HY234" s="57"/>
      <c r="HZ234" s="57"/>
      <c r="IA234" s="57"/>
      <c r="IB234" s="57"/>
      <c r="IC234" s="57"/>
      <c r="ID234" s="57"/>
      <c r="IE234" s="57"/>
      <c r="IF234" s="57"/>
      <c r="IG234" s="57"/>
      <c r="IH234" s="57"/>
      <c r="II234" s="57"/>
      <c r="IJ234" s="57"/>
      <c r="IK234" s="57"/>
      <c r="IL234" s="57"/>
      <c r="IM234" s="57"/>
      <c r="IN234" s="57"/>
      <c r="IO234" s="57"/>
      <c r="IP234" s="57"/>
      <c r="IQ234" s="57"/>
      <c r="IR234" s="57"/>
      <c r="IS234" s="57"/>
      <c r="IT234" s="57"/>
      <c r="IU234" s="57"/>
      <c r="IV234" s="57"/>
      <c r="IW234" s="57"/>
      <c r="IX234" s="57"/>
      <c r="IY234" s="57"/>
      <c r="IZ234" s="57"/>
      <c r="JA234" s="57"/>
      <c r="JB234" s="57"/>
      <c r="JC234" s="57"/>
      <c r="JD234" s="57"/>
      <c r="JE234" s="57"/>
      <c r="JF234" s="57"/>
      <c r="JG234" s="57"/>
      <c r="JH234" s="57"/>
      <c r="JI234" s="57"/>
      <c r="JJ234" s="57"/>
      <c r="JK234" s="57"/>
      <c r="JL234" s="57"/>
      <c r="JM234" s="57"/>
      <c r="JN234" s="57"/>
      <c r="JO234" s="57"/>
      <c r="JP234" s="57"/>
      <c r="JQ234" s="57"/>
      <c r="JR234" s="57"/>
      <c r="JS234" s="57"/>
      <c r="JT234" s="57"/>
      <c r="JU234" s="57"/>
      <c r="JV234" s="57"/>
      <c r="JW234" s="57"/>
      <c r="JX234" s="57"/>
      <c r="JY234" s="57"/>
      <c r="JZ234" s="57"/>
      <c r="KA234" s="57"/>
      <c r="KB234" s="57"/>
      <c r="KC234" s="57"/>
      <c r="KD234" s="57"/>
      <c r="KE234" s="57"/>
      <c r="KF234" s="57"/>
      <c r="KG234" s="57"/>
      <c r="KH234" s="57"/>
      <c r="KI234" s="57"/>
      <c r="KJ234" s="57"/>
      <c r="KK234" s="57"/>
      <c r="KL234" s="57"/>
      <c r="KM234" s="57"/>
      <c r="KN234" s="57"/>
      <c r="KO234" s="57"/>
      <c r="KP234" s="57"/>
      <c r="KQ234" s="57"/>
      <c r="KR234" s="57"/>
      <c r="KS234" s="57"/>
      <c r="KT234" s="57"/>
      <c r="KU234" s="57"/>
      <c r="KV234" s="57"/>
      <c r="KW234" s="57"/>
      <c r="KX234" s="57"/>
      <c r="KY234" s="57"/>
      <c r="KZ234" s="57"/>
      <c r="LA234" s="57"/>
      <c r="LB234" s="57"/>
      <c r="LC234" s="57"/>
      <c r="LD234" s="57"/>
      <c r="LE234" s="57"/>
      <c r="LF234" s="57"/>
      <c r="LG234" s="57"/>
      <c r="LH234" s="57"/>
      <c r="LI234" s="57"/>
      <c r="LJ234" s="57"/>
      <c r="LK234" s="57"/>
      <c r="LL234" s="57"/>
      <c r="LM234" s="57"/>
      <c r="LN234" s="57"/>
      <c r="LO234" s="57"/>
      <c r="LP234" s="57"/>
      <c r="LQ234" s="57"/>
      <c r="LR234" s="57"/>
      <c r="LS234" s="57"/>
      <c r="LT234" s="57"/>
      <c r="LU234" s="57"/>
      <c r="LV234" s="57"/>
      <c r="LW234" s="57"/>
      <c r="LX234" s="57"/>
      <c r="LY234" s="57"/>
      <c r="LZ234" s="57"/>
      <c r="MA234" s="57"/>
      <c r="MB234" s="57"/>
      <c r="MC234" s="57"/>
      <c r="MD234" s="57"/>
      <c r="ME234" s="57"/>
      <c r="MF234" s="57"/>
      <c r="MG234" s="57"/>
      <c r="MH234" s="57"/>
      <c r="MI234" s="57"/>
      <c r="MJ234" s="57"/>
      <c r="MK234" s="57"/>
      <c r="ML234" s="57"/>
      <c r="MM234" s="57"/>
      <c r="MN234" s="57"/>
      <c r="MO234" s="57"/>
      <c r="MP234" s="57"/>
      <c r="MQ234" s="57"/>
      <c r="MR234" s="57"/>
      <c r="MS234" s="57"/>
      <c r="MT234" s="57"/>
      <c r="MU234" s="57"/>
      <c r="MV234" s="57"/>
      <c r="MW234" s="57"/>
      <c r="MX234" s="57"/>
      <c r="MY234" s="57"/>
      <c r="MZ234" s="57"/>
      <c r="NA234" s="57"/>
      <c r="NB234" s="57"/>
      <c r="NC234" s="57"/>
      <c r="ND234" s="57"/>
      <c r="NE234" s="57"/>
      <c r="NF234" s="57"/>
      <c r="NG234" s="57"/>
      <c r="NH234" s="57"/>
      <c r="NI234" s="57"/>
      <c r="NJ234" s="57"/>
      <c r="NK234" s="57"/>
      <c r="NL234" s="57"/>
      <c r="NM234" s="57"/>
      <c r="NN234" s="57"/>
      <c r="NO234" s="57"/>
      <c r="NP234" s="57"/>
      <c r="NQ234" s="57"/>
      <c r="NR234" s="57"/>
      <c r="NS234" s="57"/>
      <c r="NT234" s="57"/>
      <c r="NU234" s="57"/>
      <c r="NV234" s="57"/>
      <c r="NW234" s="57"/>
      <c r="NX234" s="57"/>
      <c r="NY234" s="57"/>
      <c r="NZ234" s="57"/>
      <c r="OA234" s="57"/>
      <c r="OB234" s="57"/>
      <c r="OC234" s="57"/>
      <c r="OD234" s="57"/>
      <c r="OE234" s="57"/>
      <c r="OF234" s="57"/>
      <c r="OG234" s="57"/>
      <c r="OH234" s="57"/>
      <c r="OI234" s="57"/>
      <c r="OJ234" s="57"/>
      <c r="OK234" s="57"/>
      <c r="OL234" s="57"/>
      <c r="OM234" s="57"/>
      <c r="ON234" s="57"/>
      <c r="OO234" s="57"/>
      <c r="OP234" s="57"/>
      <c r="OQ234" s="57"/>
      <c r="OR234" s="57"/>
      <c r="OS234" s="57"/>
      <c r="OT234" s="57"/>
      <c r="OU234" s="57"/>
      <c r="OV234" s="57"/>
      <c r="OW234" s="57"/>
      <c r="OX234" s="57"/>
      <c r="OY234" s="57"/>
      <c r="OZ234" s="57"/>
      <c r="PA234" s="57"/>
      <c r="PB234" s="57"/>
      <c r="PC234" s="57"/>
      <c r="PD234" s="57"/>
      <c r="PE234" s="57"/>
      <c r="PF234" s="57"/>
      <c r="PG234" s="57"/>
      <c r="PH234" s="57"/>
      <c r="PI234" s="57"/>
      <c r="PJ234" s="57"/>
      <c r="PK234" s="57"/>
      <c r="PL234" s="57"/>
      <c r="PM234" s="57"/>
      <c r="PN234" s="57"/>
      <c r="PO234" s="57"/>
      <c r="PP234" s="57"/>
      <c r="PQ234" s="57"/>
      <c r="PR234" s="57"/>
      <c r="PS234" s="57"/>
      <c r="PT234" s="57"/>
      <c r="PU234" s="57"/>
      <c r="PV234" s="57"/>
      <c r="PW234" s="57"/>
      <c r="PX234" s="57"/>
      <c r="PY234" s="57"/>
      <c r="PZ234" s="57"/>
      <c r="QA234" s="57"/>
      <c r="QB234" s="57"/>
      <c r="QC234" s="57"/>
      <c r="QD234" s="57"/>
      <c r="QE234" s="57"/>
      <c r="QF234" s="57"/>
      <c r="QG234" s="57"/>
      <c r="QH234" s="57"/>
      <c r="QI234" s="57"/>
      <c r="QJ234" s="57"/>
      <c r="QK234" s="57"/>
      <c r="QL234" s="57"/>
      <c r="QM234" s="57"/>
      <c r="QN234" s="57"/>
      <c r="QO234" s="57"/>
      <c r="QP234" s="57"/>
      <c r="QQ234" s="57"/>
      <c r="QR234" s="57"/>
      <c r="QS234" s="57"/>
      <c r="QT234" s="57"/>
      <c r="QU234" s="57"/>
      <c r="QV234" s="57"/>
      <c r="QW234" s="57"/>
      <c r="QX234" s="57"/>
      <c r="QY234" s="57"/>
      <c r="QZ234" s="57"/>
      <c r="RA234" s="57"/>
      <c r="RB234" s="57"/>
      <c r="RC234" s="57"/>
      <c r="RD234" s="57"/>
      <c r="RE234" s="57"/>
      <c r="RF234" s="57"/>
      <c r="RG234" s="57"/>
      <c r="RH234" s="57"/>
      <c r="RI234" s="57"/>
      <c r="RJ234" s="57"/>
      <c r="RK234" s="57"/>
      <c r="RL234" s="57"/>
      <c r="RM234" s="57"/>
      <c r="RN234" s="57"/>
      <c r="RO234" s="57"/>
      <c r="RP234" s="57"/>
      <c r="RQ234" s="57"/>
      <c r="RR234" s="57"/>
      <c r="RS234" s="57"/>
      <c r="RT234" s="57"/>
      <c r="RU234" s="57"/>
      <c r="RV234" s="57"/>
      <c r="RW234" s="57"/>
      <c r="RX234" s="57"/>
      <c r="RY234" s="57"/>
      <c r="RZ234" s="57"/>
      <c r="SA234" s="57"/>
      <c r="SB234" s="57"/>
      <c r="SC234" s="57"/>
      <c r="SD234" s="57"/>
      <c r="SE234" s="57"/>
      <c r="SF234" s="57"/>
      <c r="SG234" s="57"/>
      <c r="SH234" s="57"/>
      <c r="SI234" s="57"/>
      <c r="SJ234" s="57"/>
      <c r="SK234" s="57"/>
      <c r="SL234" s="57"/>
      <c r="SM234" s="57"/>
      <c r="SN234" s="57"/>
      <c r="SO234" s="57"/>
      <c r="SP234" s="57"/>
      <c r="SQ234" s="57"/>
      <c r="SR234" s="57"/>
      <c r="SS234" s="57"/>
      <c r="ST234" s="57"/>
      <c r="SU234" s="57"/>
      <c r="SV234" s="57"/>
      <c r="SW234" s="57"/>
      <c r="SX234" s="57"/>
      <c r="SY234" s="57"/>
      <c r="SZ234" s="57"/>
      <c r="TA234" s="57"/>
      <c r="TB234" s="57"/>
      <c r="TC234" s="57"/>
      <c r="TD234" s="57"/>
      <c r="TE234" s="57"/>
      <c r="TF234" s="57"/>
      <c r="TG234" s="57"/>
      <c r="TH234" s="57"/>
      <c r="TI234" s="57"/>
      <c r="TJ234" s="57"/>
      <c r="TK234" s="57"/>
      <c r="TL234" s="57"/>
      <c r="TM234" s="57"/>
      <c r="TN234" s="57"/>
      <c r="TO234" s="57"/>
      <c r="TP234" s="57"/>
      <c r="TQ234" s="57"/>
      <c r="TR234" s="57"/>
      <c r="TS234" s="57"/>
      <c r="TT234" s="57"/>
      <c r="TU234" s="57"/>
      <c r="TV234" s="57"/>
      <c r="TW234" s="57"/>
      <c r="TX234" s="57"/>
      <c r="TY234" s="57"/>
      <c r="TZ234" s="57"/>
      <c r="UA234" s="57"/>
      <c r="UB234" s="57"/>
      <c r="UC234" s="57"/>
      <c r="UD234" s="57"/>
      <c r="UE234" s="57"/>
      <c r="UF234" s="57"/>
      <c r="UG234" s="57"/>
      <c r="UH234" s="57"/>
      <c r="UI234" s="57"/>
      <c r="UJ234" s="57"/>
      <c r="UK234" s="57"/>
      <c r="UL234" s="57"/>
      <c r="UM234" s="57"/>
      <c r="UN234" s="57"/>
      <c r="UO234" s="57"/>
      <c r="UP234" s="57"/>
      <c r="UQ234" s="57"/>
      <c r="UR234" s="57"/>
      <c r="US234" s="57"/>
      <c r="UT234" s="57"/>
      <c r="UU234" s="57"/>
      <c r="UV234" s="57"/>
      <c r="UW234" s="57"/>
      <c r="UX234" s="57"/>
      <c r="UY234" s="57"/>
      <c r="UZ234" s="57"/>
      <c r="VA234" s="57"/>
      <c r="VB234" s="57"/>
      <c r="VC234" s="57"/>
      <c r="VD234" s="57"/>
      <c r="VE234" s="57"/>
      <c r="VF234" s="57"/>
      <c r="VG234" s="57"/>
      <c r="VH234" s="57"/>
      <c r="VI234" s="57"/>
      <c r="VJ234" s="57"/>
      <c r="VK234" s="57"/>
      <c r="VL234" s="57"/>
      <c r="VM234" s="57"/>
      <c r="VN234" s="57"/>
      <c r="VO234" s="57"/>
      <c r="VP234" s="57"/>
      <c r="VQ234" s="57"/>
      <c r="VR234" s="57"/>
      <c r="VS234" s="57"/>
      <c r="VT234" s="57"/>
      <c r="VU234" s="57"/>
      <c r="VV234" s="57"/>
      <c r="VW234" s="57"/>
      <c r="VX234" s="57"/>
      <c r="VY234" s="57"/>
      <c r="VZ234" s="57"/>
      <c r="WA234" s="57"/>
      <c r="WB234" s="57"/>
      <c r="WC234" s="57"/>
      <c r="WD234" s="57"/>
      <c r="WE234" s="57"/>
      <c r="WF234" s="57"/>
      <c r="WG234" s="57"/>
      <c r="WH234" s="57"/>
      <c r="WI234" s="57"/>
      <c r="WJ234" s="57"/>
      <c r="WK234" s="57"/>
      <c r="WL234" s="57"/>
      <c r="WM234" s="57"/>
      <c r="WN234" s="57"/>
      <c r="WO234" s="57"/>
      <c r="WP234" s="57"/>
      <c r="WQ234" s="57"/>
      <c r="WR234" s="57"/>
      <c r="WS234" s="57"/>
      <c r="WT234" s="57"/>
      <c r="WU234" s="57"/>
      <c r="WV234" s="57"/>
      <c r="WW234" s="57"/>
      <c r="WX234" s="57"/>
      <c r="WY234" s="57"/>
      <c r="WZ234" s="57"/>
      <c r="XA234" s="57"/>
      <c r="XB234" s="57"/>
      <c r="XC234" s="57"/>
      <c r="XD234" s="57"/>
      <c r="XE234" s="57"/>
      <c r="XF234" s="57"/>
      <c r="XG234" s="57"/>
      <c r="XH234" s="57"/>
      <c r="XI234" s="57"/>
      <c r="XJ234" s="57"/>
      <c r="XK234" s="57"/>
      <c r="XL234" s="57"/>
      <c r="XM234" s="57"/>
      <c r="XN234" s="57"/>
      <c r="XO234" s="57"/>
      <c r="XP234" s="57"/>
      <c r="XQ234" s="57"/>
      <c r="XR234" s="57"/>
      <c r="XS234" s="57"/>
      <c r="XT234" s="57"/>
      <c r="XU234" s="57"/>
      <c r="XV234" s="57"/>
      <c r="XW234" s="57"/>
      <c r="XX234" s="57"/>
      <c r="XY234" s="57"/>
      <c r="XZ234" s="57"/>
      <c r="YA234" s="57"/>
      <c r="YB234" s="57"/>
      <c r="YC234" s="57"/>
      <c r="YD234" s="57"/>
      <c r="YE234" s="57"/>
      <c r="YF234" s="57"/>
      <c r="YG234" s="57"/>
      <c r="YH234" s="57"/>
      <c r="YI234" s="57"/>
      <c r="YJ234" s="57"/>
      <c r="YK234" s="57"/>
      <c r="YL234" s="57"/>
      <c r="YM234" s="57"/>
      <c r="YN234" s="57"/>
      <c r="YO234" s="57"/>
      <c r="YP234" s="57"/>
      <c r="YQ234" s="57"/>
      <c r="YR234" s="57"/>
      <c r="YS234" s="57"/>
      <c r="YT234" s="57"/>
      <c r="YU234" s="57"/>
      <c r="YV234" s="57"/>
      <c r="YW234" s="57"/>
      <c r="YX234" s="57"/>
      <c r="YY234" s="57"/>
    </row>
    <row r="235" spans="3:675" x14ac:dyDescent="0.25">
      <c r="C235" s="57">
        <f t="shared" si="9"/>
        <v>233</v>
      </c>
      <c r="D235" s="57" t="s">
        <v>280</v>
      </c>
      <c r="E235" s="57"/>
      <c r="F235" s="57">
        <f t="shared" ca="1" si="8"/>
        <v>0</v>
      </c>
      <c r="G235" s="57"/>
      <c r="H235" s="57"/>
      <c r="I235" s="57"/>
      <c r="J235" s="57"/>
      <c r="K235" s="57" t="s">
        <v>148</v>
      </c>
      <c r="L235" s="57" t="s">
        <v>148</v>
      </c>
      <c r="M235" s="57" t="s">
        <v>148</v>
      </c>
      <c r="N235" s="57" t="s">
        <v>148</v>
      </c>
      <c r="O235" s="57"/>
      <c r="P235" s="57"/>
      <c r="Q235" s="57"/>
      <c r="R235" s="57"/>
      <c r="S235" s="57"/>
      <c r="T235" s="57"/>
      <c r="U235" s="57" t="s">
        <v>337</v>
      </c>
      <c r="V235" s="57" t="s">
        <v>342</v>
      </c>
      <c r="W235" s="57" t="s">
        <v>342</v>
      </c>
      <c r="X235" s="57"/>
      <c r="Y235" s="57"/>
      <c r="Z235" s="57"/>
      <c r="AA235" s="57"/>
      <c r="AB235" s="57"/>
      <c r="AC235" s="57"/>
      <c r="AD235" s="57"/>
      <c r="AE235" s="57"/>
      <c r="AF235" s="57" t="s">
        <v>353</v>
      </c>
      <c r="AG235" s="57"/>
      <c r="AH235" s="57"/>
      <c r="AI235" s="57"/>
      <c r="AJ235" s="57"/>
      <c r="AK235" s="57"/>
      <c r="AL235" s="57"/>
      <c r="AM235" s="57" t="s">
        <v>368</v>
      </c>
      <c r="AN235" s="57" t="s">
        <v>367</v>
      </c>
      <c r="AO235" s="57"/>
      <c r="AP235" s="57" t="s">
        <v>371</v>
      </c>
      <c r="AQ235" s="57" t="s">
        <v>371</v>
      </c>
      <c r="AR235" s="57" t="s">
        <v>371</v>
      </c>
      <c r="AS235" s="57"/>
      <c r="AT235" s="57"/>
      <c r="AU235" s="57"/>
      <c r="AV235" s="57"/>
      <c r="AW235" s="57"/>
      <c r="AX235" s="57"/>
      <c r="AY235" s="57"/>
      <c r="AZ235" s="57"/>
      <c r="BA235" s="57" t="s">
        <v>406</v>
      </c>
      <c r="BB235" s="57" t="s">
        <v>409</v>
      </c>
      <c r="BC235" s="57"/>
      <c r="BD235" s="57"/>
      <c r="BE235" s="57"/>
      <c r="BF235" s="57"/>
      <c r="BG235" s="57"/>
      <c r="BH235" s="57" t="s">
        <v>418</v>
      </c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7"/>
      <c r="CL235" s="57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7"/>
      <c r="CX235" s="57"/>
      <c r="CY235" s="57"/>
      <c r="CZ235" s="57"/>
      <c r="DA235" s="57"/>
      <c r="DB235" s="57"/>
      <c r="DC235" s="57"/>
      <c r="DD235" s="57"/>
      <c r="DE235" s="57"/>
      <c r="DF235" s="57"/>
      <c r="DG235" s="57"/>
      <c r="DH235" s="57"/>
      <c r="DI235" s="57"/>
      <c r="DJ235" s="57"/>
      <c r="DK235" s="57"/>
      <c r="DL235" s="57"/>
      <c r="DM235" s="57"/>
      <c r="DN235" s="57"/>
      <c r="DO235" s="57"/>
      <c r="DP235" s="57"/>
      <c r="DQ235" s="57"/>
      <c r="DR235" s="57"/>
      <c r="DS235" s="57"/>
      <c r="DT235" s="57"/>
      <c r="DU235" s="57"/>
      <c r="DV235" s="57"/>
      <c r="DW235" s="57"/>
      <c r="DX235" s="57"/>
      <c r="DY235" s="57"/>
      <c r="DZ235" s="57"/>
      <c r="EA235" s="57"/>
      <c r="EB235" s="57"/>
      <c r="EC235" s="57"/>
      <c r="ED235" s="57"/>
      <c r="EE235" s="57"/>
      <c r="EF235" s="57"/>
      <c r="EG235" s="57"/>
      <c r="EH235" s="57"/>
      <c r="EI235" s="57"/>
      <c r="EJ235" s="57"/>
      <c r="EK235" s="57"/>
      <c r="EL235" s="57"/>
      <c r="EM235" s="57"/>
      <c r="EN235" s="57"/>
      <c r="EO235" s="57"/>
      <c r="EP235" s="57"/>
      <c r="EQ235" s="57"/>
      <c r="ER235" s="57"/>
      <c r="ES235" s="57"/>
      <c r="ET235" s="57"/>
      <c r="EU235" s="57"/>
      <c r="EV235" s="57"/>
      <c r="EW235" s="57"/>
      <c r="EX235" s="57"/>
      <c r="EY235" s="57"/>
      <c r="EZ235" s="57"/>
      <c r="FA235" s="57"/>
      <c r="FB235" s="57"/>
      <c r="FC235" s="57"/>
      <c r="FD235" s="57"/>
      <c r="FE235" s="57"/>
      <c r="FF235" s="57"/>
      <c r="FG235" s="57"/>
      <c r="FH235" s="57"/>
      <c r="FI235" s="57"/>
      <c r="FJ235" s="57"/>
      <c r="FK235" s="57"/>
      <c r="FL235" s="57"/>
      <c r="FM235" s="57"/>
      <c r="FN235" s="57"/>
      <c r="FO235" s="57"/>
      <c r="FP235" s="57"/>
      <c r="FQ235" s="57"/>
      <c r="FR235" s="57"/>
      <c r="FS235" s="57"/>
      <c r="FT235" s="57"/>
      <c r="FU235" s="57"/>
      <c r="FV235" s="57"/>
      <c r="FW235" s="57"/>
      <c r="FX235" s="57"/>
      <c r="FY235" s="57"/>
      <c r="FZ235" s="57"/>
      <c r="GA235" s="57"/>
      <c r="GB235" s="57"/>
      <c r="GC235" s="57"/>
      <c r="GD235" s="57"/>
      <c r="GE235" s="57"/>
      <c r="GF235" s="57"/>
      <c r="GG235" s="57"/>
      <c r="GH235" s="57"/>
      <c r="GI235" s="57"/>
      <c r="GJ235" s="57"/>
      <c r="GK235" s="57"/>
      <c r="GL235" s="57"/>
      <c r="GM235" s="57"/>
      <c r="GN235" s="57"/>
      <c r="GO235" s="57"/>
      <c r="GP235" s="57"/>
      <c r="GQ235" s="57"/>
      <c r="GR235" s="57"/>
      <c r="GS235" s="57"/>
      <c r="GT235" s="57"/>
      <c r="GU235" s="57"/>
      <c r="GV235" s="57"/>
      <c r="GW235" s="57"/>
      <c r="GX235" s="57"/>
      <c r="GY235" s="57"/>
      <c r="GZ235" s="57"/>
      <c r="HA235" s="57"/>
      <c r="HB235" s="57"/>
      <c r="HC235" s="57"/>
      <c r="HD235" s="57"/>
      <c r="HE235" s="57"/>
      <c r="HF235" s="57"/>
      <c r="HG235" s="57"/>
      <c r="HH235" s="57"/>
      <c r="HI235" s="57"/>
      <c r="HJ235" s="57"/>
      <c r="HK235" s="57"/>
      <c r="HL235" s="57"/>
      <c r="HM235" s="57"/>
      <c r="HN235" s="57"/>
      <c r="HO235" s="57"/>
      <c r="HP235" s="57"/>
      <c r="HQ235" s="57"/>
      <c r="HR235" s="57"/>
      <c r="HS235" s="57"/>
      <c r="HT235" s="57"/>
      <c r="HU235" s="57"/>
      <c r="HV235" s="57"/>
      <c r="HW235" s="57"/>
      <c r="HX235" s="57"/>
      <c r="HY235" s="57"/>
      <c r="HZ235" s="57"/>
      <c r="IA235" s="57"/>
      <c r="IB235" s="57"/>
      <c r="IC235" s="57"/>
      <c r="ID235" s="57"/>
      <c r="IE235" s="57"/>
      <c r="IF235" s="57"/>
      <c r="IG235" s="57"/>
      <c r="IH235" s="57"/>
      <c r="II235" s="57"/>
      <c r="IJ235" s="57"/>
      <c r="IK235" s="57"/>
      <c r="IL235" s="57"/>
      <c r="IM235" s="57"/>
      <c r="IN235" s="57"/>
      <c r="IO235" s="57"/>
      <c r="IP235" s="57"/>
      <c r="IQ235" s="57"/>
      <c r="IR235" s="57"/>
      <c r="IS235" s="57"/>
      <c r="IT235" s="57"/>
      <c r="IU235" s="57"/>
      <c r="IV235" s="57"/>
      <c r="IW235" s="57"/>
      <c r="IX235" s="57"/>
      <c r="IY235" s="57"/>
      <c r="IZ235" s="57"/>
      <c r="JA235" s="57"/>
      <c r="JB235" s="57"/>
      <c r="JC235" s="57"/>
      <c r="JD235" s="57"/>
      <c r="JE235" s="57"/>
      <c r="JF235" s="57"/>
      <c r="JG235" s="57"/>
      <c r="JH235" s="57"/>
      <c r="JI235" s="57"/>
      <c r="JJ235" s="57"/>
      <c r="JK235" s="57"/>
      <c r="JL235" s="57"/>
      <c r="JM235" s="57"/>
      <c r="JN235" s="57"/>
      <c r="JO235" s="57"/>
      <c r="JP235" s="57"/>
      <c r="JQ235" s="57"/>
      <c r="JR235" s="57"/>
      <c r="JS235" s="57"/>
      <c r="JT235" s="57"/>
      <c r="JU235" s="57"/>
      <c r="JV235" s="57"/>
      <c r="JW235" s="57"/>
      <c r="JX235" s="57"/>
      <c r="JY235" s="57"/>
      <c r="JZ235" s="57"/>
      <c r="KA235" s="57"/>
      <c r="KB235" s="57"/>
      <c r="KC235" s="57"/>
      <c r="KD235" s="57"/>
      <c r="KE235" s="57"/>
      <c r="KF235" s="57"/>
      <c r="KG235" s="57"/>
      <c r="KH235" s="57"/>
      <c r="KI235" s="57"/>
      <c r="KJ235" s="57"/>
      <c r="KK235" s="57"/>
      <c r="KL235" s="57"/>
      <c r="KM235" s="57"/>
      <c r="KN235" s="57"/>
      <c r="KO235" s="57"/>
      <c r="KP235" s="57"/>
      <c r="KQ235" s="57"/>
      <c r="KR235" s="57"/>
      <c r="KS235" s="57"/>
      <c r="KT235" s="57"/>
      <c r="KU235" s="57"/>
      <c r="KV235" s="57"/>
      <c r="KW235" s="57"/>
      <c r="KX235" s="57"/>
      <c r="KY235" s="57"/>
      <c r="KZ235" s="57"/>
      <c r="LA235" s="57"/>
      <c r="LB235" s="57"/>
      <c r="LC235" s="57"/>
      <c r="LD235" s="57"/>
      <c r="LE235" s="57"/>
      <c r="LF235" s="57"/>
      <c r="LG235" s="57"/>
      <c r="LH235" s="57"/>
      <c r="LI235" s="57"/>
      <c r="LJ235" s="57"/>
      <c r="LK235" s="57"/>
      <c r="LL235" s="57"/>
      <c r="LM235" s="57"/>
      <c r="LN235" s="57"/>
      <c r="LO235" s="57"/>
      <c r="LP235" s="57"/>
      <c r="LQ235" s="57"/>
      <c r="LR235" s="57"/>
      <c r="LS235" s="57"/>
      <c r="LT235" s="57"/>
      <c r="LU235" s="57"/>
      <c r="LV235" s="57"/>
      <c r="LW235" s="57"/>
      <c r="LX235" s="57"/>
      <c r="LY235" s="57"/>
      <c r="LZ235" s="57"/>
      <c r="MA235" s="57"/>
      <c r="MB235" s="57"/>
      <c r="MC235" s="57"/>
      <c r="MD235" s="57"/>
      <c r="ME235" s="57"/>
      <c r="MF235" s="57"/>
      <c r="MG235" s="57"/>
      <c r="MH235" s="57"/>
      <c r="MI235" s="57"/>
      <c r="MJ235" s="57"/>
      <c r="MK235" s="57"/>
      <c r="ML235" s="57"/>
      <c r="MM235" s="57"/>
      <c r="MN235" s="57"/>
      <c r="MO235" s="57"/>
      <c r="MP235" s="57"/>
      <c r="MQ235" s="57"/>
      <c r="MR235" s="57"/>
      <c r="MS235" s="57"/>
      <c r="MT235" s="57"/>
      <c r="MU235" s="57"/>
      <c r="MV235" s="57"/>
      <c r="MW235" s="57"/>
      <c r="MX235" s="57"/>
      <c r="MY235" s="57"/>
      <c r="MZ235" s="57"/>
      <c r="NA235" s="57"/>
      <c r="NB235" s="57"/>
      <c r="NC235" s="57"/>
      <c r="ND235" s="57"/>
      <c r="NE235" s="57"/>
      <c r="NF235" s="57"/>
      <c r="NG235" s="57"/>
      <c r="NH235" s="57"/>
      <c r="NI235" s="57"/>
      <c r="NJ235" s="57"/>
      <c r="NK235" s="57"/>
      <c r="NL235" s="57"/>
      <c r="NM235" s="57"/>
      <c r="NN235" s="57"/>
      <c r="NO235" s="57"/>
      <c r="NP235" s="57"/>
      <c r="NQ235" s="57"/>
      <c r="NR235" s="57"/>
      <c r="NS235" s="57"/>
      <c r="NT235" s="57"/>
      <c r="NU235" s="57"/>
      <c r="NV235" s="57"/>
      <c r="NW235" s="57"/>
      <c r="NX235" s="57"/>
      <c r="NY235" s="57"/>
      <c r="NZ235" s="57"/>
      <c r="OA235" s="57"/>
      <c r="OB235" s="57"/>
      <c r="OC235" s="57"/>
      <c r="OD235" s="57"/>
      <c r="OE235" s="57"/>
      <c r="OF235" s="57"/>
      <c r="OG235" s="57"/>
      <c r="OH235" s="57"/>
      <c r="OI235" s="57"/>
      <c r="OJ235" s="57"/>
      <c r="OK235" s="57"/>
      <c r="OL235" s="57"/>
      <c r="OM235" s="57"/>
      <c r="ON235" s="57"/>
      <c r="OO235" s="57"/>
      <c r="OP235" s="57"/>
      <c r="OQ235" s="57"/>
      <c r="OR235" s="57"/>
      <c r="OS235" s="57"/>
      <c r="OT235" s="57"/>
      <c r="OU235" s="57"/>
      <c r="OV235" s="57"/>
      <c r="OW235" s="57"/>
      <c r="OX235" s="57"/>
      <c r="OY235" s="57"/>
      <c r="OZ235" s="57"/>
      <c r="PA235" s="57"/>
      <c r="PB235" s="57"/>
      <c r="PC235" s="57"/>
      <c r="PD235" s="57"/>
      <c r="PE235" s="57"/>
      <c r="PF235" s="57"/>
      <c r="PG235" s="57"/>
      <c r="PH235" s="57"/>
      <c r="PI235" s="57"/>
      <c r="PJ235" s="57"/>
      <c r="PK235" s="57"/>
      <c r="PL235" s="57"/>
      <c r="PM235" s="57"/>
      <c r="PN235" s="57"/>
      <c r="PO235" s="57"/>
      <c r="PP235" s="57"/>
      <c r="PQ235" s="57"/>
      <c r="PR235" s="57"/>
      <c r="PS235" s="57"/>
      <c r="PT235" s="57"/>
      <c r="PU235" s="57"/>
      <c r="PV235" s="57"/>
      <c r="PW235" s="57"/>
      <c r="PX235" s="57"/>
      <c r="PY235" s="57"/>
      <c r="PZ235" s="57"/>
      <c r="QA235" s="57"/>
      <c r="QB235" s="57"/>
      <c r="QC235" s="57"/>
      <c r="QD235" s="57"/>
      <c r="QE235" s="57"/>
      <c r="QF235" s="57"/>
      <c r="QG235" s="57"/>
      <c r="QH235" s="57"/>
      <c r="QI235" s="57"/>
      <c r="QJ235" s="57"/>
      <c r="QK235" s="57"/>
      <c r="QL235" s="57"/>
      <c r="QM235" s="57"/>
      <c r="QN235" s="57"/>
      <c r="QO235" s="57"/>
      <c r="QP235" s="57"/>
      <c r="QQ235" s="57"/>
      <c r="QR235" s="57"/>
      <c r="QS235" s="57"/>
      <c r="QT235" s="57"/>
      <c r="QU235" s="57"/>
      <c r="QV235" s="57"/>
      <c r="QW235" s="57"/>
      <c r="QX235" s="57"/>
      <c r="QY235" s="57"/>
      <c r="QZ235" s="57"/>
      <c r="RA235" s="57"/>
      <c r="RB235" s="57"/>
      <c r="RC235" s="57"/>
      <c r="RD235" s="57"/>
      <c r="RE235" s="57"/>
      <c r="RF235" s="57"/>
      <c r="RG235" s="57"/>
      <c r="RH235" s="57"/>
      <c r="RI235" s="57"/>
      <c r="RJ235" s="57"/>
      <c r="RK235" s="57"/>
      <c r="RL235" s="57"/>
      <c r="RM235" s="57"/>
      <c r="RN235" s="57"/>
      <c r="RO235" s="57"/>
      <c r="RP235" s="57"/>
      <c r="RQ235" s="57"/>
      <c r="RR235" s="57"/>
      <c r="RS235" s="57"/>
      <c r="RT235" s="57"/>
      <c r="RU235" s="57"/>
      <c r="RV235" s="57"/>
      <c r="RW235" s="57"/>
      <c r="RX235" s="57"/>
      <c r="RY235" s="57"/>
      <c r="RZ235" s="57"/>
      <c r="SA235" s="57"/>
      <c r="SB235" s="57"/>
      <c r="SC235" s="57"/>
      <c r="SD235" s="57"/>
      <c r="SE235" s="57"/>
      <c r="SF235" s="57"/>
      <c r="SG235" s="57"/>
      <c r="SH235" s="57"/>
      <c r="SI235" s="57"/>
      <c r="SJ235" s="57"/>
      <c r="SK235" s="57"/>
      <c r="SL235" s="57"/>
      <c r="SM235" s="57"/>
      <c r="SN235" s="57"/>
      <c r="SO235" s="57"/>
      <c r="SP235" s="57"/>
      <c r="SQ235" s="57"/>
      <c r="SR235" s="57"/>
      <c r="SS235" s="57"/>
      <c r="ST235" s="57"/>
      <c r="SU235" s="57"/>
      <c r="SV235" s="57"/>
      <c r="SW235" s="57"/>
      <c r="SX235" s="57"/>
      <c r="SY235" s="57"/>
      <c r="SZ235" s="57"/>
      <c r="TA235" s="57"/>
      <c r="TB235" s="57"/>
      <c r="TC235" s="57"/>
      <c r="TD235" s="57"/>
      <c r="TE235" s="57"/>
      <c r="TF235" s="57"/>
      <c r="TG235" s="57"/>
      <c r="TH235" s="57"/>
      <c r="TI235" s="57"/>
      <c r="TJ235" s="57"/>
      <c r="TK235" s="57"/>
      <c r="TL235" s="57"/>
      <c r="TM235" s="57"/>
      <c r="TN235" s="57"/>
      <c r="TO235" s="57"/>
      <c r="TP235" s="57"/>
      <c r="TQ235" s="57"/>
      <c r="TR235" s="57"/>
      <c r="TS235" s="57"/>
      <c r="TT235" s="57"/>
      <c r="TU235" s="57"/>
      <c r="TV235" s="57"/>
      <c r="TW235" s="57"/>
      <c r="TX235" s="57"/>
      <c r="TY235" s="57"/>
      <c r="TZ235" s="57"/>
      <c r="UA235" s="57"/>
      <c r="UB235" s="57"/>
      <c r="UC235" s="57"/>
      <c r="UD235" s="57"/>
      <c r="UE235" s="57"/>
      <c r="UF235" s="57"/>
      <c r="UG235" s="57"/>
      <c r="UH235" s="57"/>
      <c r="UI235" s="57"/>
      <c r="UJ235" s="57"/>
      <c r="UK235" s="57"/>
      <c r="UL235" s="57"/>
      <c r="UM235" s="57"/>
      <c r="UN235" s="57"/>
      <c r="UO235" s="57"/>
      <c r="UP235" s="57"/>
      <c r="UQ235" s="57"/>
      <c r="UR235" s="57"/>
      <c r="US235" s="57"/>
      <c r="UT235" s="57"/>
      <c r="UU235" s="57"/>
      <c r="UV235" s="57"/>
      <c r="UW235" s="57"/>
      <c r="UX235" s="57"/>
      <c r="UY235" s="57"/>
      <c r="UZ235" s="57"/>
      <c r="VA235" s="57"/>
      <c r="VB235" s="57"/>
      <c r="VC235" s="57"/>
      <c r="VD235" s="57"/>
      <c r="VE235" s="57"/>
      <c r="VF235" s="57"/>
      <c r="VG235" s="57"/>
      <c r="VH235" s="57"/>
      <c r="VI235" s="57"/>
      <c r="VJ235" s="57"/>
      <c r="VK235" s="57"/>
      <c r="VL235" s="57"/>
      <c r="VM235" s="57"/>
      <c r="VN235" s="57"/>
      <c r="VO235" s="57"/>
      <c r="VP235" s="57"/>
      <c r="VQ235" s="57"/>
      <c r="VR235" s="57"/>
      <c r="VS235" s="57"/>
      <c r="VT235" s="57"/>
      <c r="VU235" s="57"/>
      <c r="VV235" s="57"/>
      <c r="VW235" s="57"/>
      <c r="VX235" s="57"/>
      <c r="VY235" s="57"/>
      <c r="VZ235" s="57"/>
      <c r="WA235" s="57"/>
      <c r="WB235" s="57"/>
      <c r="WC235" s="57"/>
      <c r="WD235" s="57"/>
      <c r="WE235" s="57"/>
      <c r="WF235" s="57"/>
      <c r="WG235" s="57"/>
      <c r="WH235" s="57"/>
      <c r="WI235" s="57"/>
      <c r="WJ235" s="57"/>
      <c r="WK235" s="57"/>
      <c r="WL235" s="57"/>
      <c r="WM235" s="57"/>
      <c r="WN235" s="57"/>
      <c r="WO235" s="57"/>
      <c r="WP235" s="57"/>
      <c r="WQ235" s="57"/>
      <c r="WR235" s="57"/>
      <c r="WS235" s="57"/>
      <c r="WT235" s="57"/>
      <c r="WU235" s="57"/>
      <c r="WV235" s="57"/>
      <c r="WW235" s="57"/>
      <c r="WX235" s="57"/>
      <c r="WY235" s="57"/>
      <c r="WZ235" s="57"/>
      <c r="XA235" s="57"/>
      <c r="XB235" s="57"/>
      <c r="XC235" s="57"/>
      <c r="XD235" s="57"/>
      <c r="XE235" s="57"/>
      <c r="XF235" s="57"/>
      <c r="XG235" s="57"/>
      <c r="XH235" s="57"/>
      <c r="XI235" s="57"/>
      <c r="XJ235" s="57"/>
      <c r="XK235" s="57"/>
      <c r="XL235" s="57"/>
      <c r="XM235" s="57"/>
      <c r="XN235" s="57"/>
      <c r="XO235" s="57"/>
      <c r="XP235" s="57"/>
      <c r="XQ235" s="57"/>
      <c r="XR235" s="57"/>
      <c r="XS235" s="57"/>
      <c r="XT235" s="57"/>
      <c r="XU235" s="57"/>
      <c r="XV235" s="57"/>
      <c r="XW235" s="57"/>
      <c r="XX235" s="57"/>
      <c r="XY235" s="57"/>
      <c r="XZ235" s="57"/>
      <c r="YA235" s="57"/>
      <c r="YB235" s="57"/>
      <c r="YC235" s="57"/>
      <c r="YD235" s="57"/>
      <c r="YE235" s="57"/>
      <c r="YF235" s="57"/>
      <c r="YG235" s="57"/>
      <c r="YH235" s="57"/>
      <c r="YI235" s="57"/>
      <c r="YJ235" s="57"/>
      <c r="YK235" s="57"/>
      <c r="YL235" s="57"/>
      <c r="YM235" s="57"/>
      <c r="YN235" s="57"/>
      <c r="YO235" s="57"/>
      <c r="YP235" s="57"/>
      <c r="YQ235" s="57"/>
      <c r="YR235" s="57"/>
      <c r="YS235" s="57"/>
      <c r="YT235" s="57"/>
      <c r="YU235" s="57"/>
      <c r="YV235" s="57"/>
      <c r="YW235" s="57"/>
      <c r="YX235" s="57"/>
      <c r="YY235" s="57"/>
    </row>
    <row r="236" spans="3:675" x14ac:dyDescent="0.25">
      <c r="C236" s="57">
        <f t="shared" si="9"/>
        <v>234</v>
      </c>
      <c r="D236" s="57" t="s">
        <v>281</v>
      </c>
      <c r="E236" s="57"/>
      <c r="F236" s="57">
        <f t="shared" ca="1" si="8"/>
        <v>0</v>
      </c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  <c r="CJ236" s="57"/>
      <c r="CK236" s="57"/>
      <c r="CL236" s="57"/>
      <c r="CM236" s="57"/>
      <c r="CN236" s="57"/>
      <c r="CO236" s="57"/>
      <c r="CP236" s="57"/>
      <c r="CQ236" s="57"/>
      <c r="CR236" s="57"/>
      <c r="CS236" s="57"/>
      <c r="CT236" s="57"/>
      <c r="CU236" s="57"/>
      <c r="CV236" s="57"/>
      <c r="CW236" s="57"/>
      <c r="CX236" s="57"/>
      <c r="CY236" s="57"/>
      <c r="CZ236" s="57"/>
      <c r="DA236" s="57"/>
      <c r="DB236" s="57"/>
      <c r="DC236" s="57"/>
      <c r="DD236" s="57"/>
      <c r="DE236" s="57"/>
      <c r="DF236" s="57"/>
      <c r="DG236" s="57"/>
      <c r="DH236" s="57"/>
      <c r="DI236" s="57"/>
      <c r="DJ236" s="57"/>
      <c r="DK236" s="57"/>
      <c r="DL236" s="57"/>
      <c r="DM236" s="57"/>
      <c r="DN236" s="57"/>
      <c r="DO236" s="57"/>
      <c r="DP236" s="57"/>
      <c r="DQ236" s="57"/>
      <c r="DR236" s="57"/>
      <c r="DS236" s="57"/>
      <c r="DT236" s="57"/>
      <c r="DU236" s="57"/>
      <c r="DV236" s="57"/>
      <c r="DW236" s="57"/>
      <c r="DX236" s="57"/>
      <c r="DY236" s="57"/>
      <c r="DZ236" s="57"/>
      <c r="EA236" s="57"/>
      <c r="EB236" s="57"/>
      <c r="EC236" s="57"/>
      <c r="ED236" s="57"/>
      <c r="EE236" s="57"/>
      <c r="EF236" s="57"/>
      <c r="EG236" s="57"/>
      <c r="EH236" s="57"/>
      <c r="EI236" s="57"/>
      <c r="EJ236" s="57"/>
      <c r="EK236" s="57"/>
      <c r="EL236" s="57"/>
      <c r="EM236" s="57"/>
      <c r="EN236" s="57"/>
      <c r="EO236" s="57"/>
      <c r="EP236" s="57"/>
      <c r="EQ236" s="57"/>
      <c r="ER236" s="57"/>
      <c r="ES236" s="57"/>
      <c r="ET236" s="57"/>
      <c r="EU236" s="57"/>
      <c r="EV236" s="57"/>
      <c r="EW236" s="57"/>
      <c r="EX236" s="57"/>
      <c r="EY236" s="57"/>
      <c r="EZ236" s="57"/>
      <c r="FA236" s="57"/>
      <c r="FB236" s="57"/>
      <c r="FC236" s="57"/>
      <c r="FD236" s="57"/>
      <c r="FE236" s="57"/>
      <c r="FF236" s="57"/>
      <c r="FG236" s="57"/>
      <c r="FH236" s="57"/>
      <c r="FI236" s="57"/>
      <c r="FJ236" s="57"/>
      <c r="FK236" s="57"/>
      <c r="FL236" s="57"/>
      <c r="FM236" s="57"/>
      <c r="FN236" s="57"/>
      <c r="FO236" s="57"/>
      <c r="FP236" s="57"/>
      <c r="FQ236" s="57"/>
      <c r="FR236" s="57"/>
      <c r="FS236" s="57"/>
      <c r="FT236" s="57"/>
      <c r="FU236" s="57"/>
      <c r="FV236" s="57"/>
      <c r="FW236" s="57"/>
      <c r="FX236" s="57"/>
      <c r="FY236" s="57"/>
      <c r="FZ236" s="57"/>
      <c r="GA236" s="57"/>
      <c r="GB236" s="57"/>
      <c r="GC236" s="57"/>
      <c r="GD236" s="57"/>
      <c r="GE236" s="57"/>
      <c r="GF236" s="57"/>
      <c r="GG236" s="57"/>
      <c r="GH236" s="57"/>
      <c r="GI236" s="57"/>
      <c r="GJ236" s="57"/>
      <c r="GK236" s="57"/>
      <c r="GL236" s="57"/>
      <c r="GM236" s="57"/>
      <c r="GN236" s="57"/>
      <c r="GO236" s="57"/>
      <c r="GP236" s="57"/>
      <c r="GQ236" s="57"/>
      <c r="GR236" s="57"/>
      <c r="GS236" s="57"/>
      <c r="GT236" s="57"/>
      <c r="GU236" s="57"/>
      <c r="GV236" s="57"/>
      <c r="GW236" s="57"/>
      <c r="GX236" s="57"/>
      <c r="GY236" s="57"/>
      <c r="GZ236" s="57"/>
      <c r="HA236" s="57"/>
      <c r="HB236" s="57"/>
      <c r="HC236" s="57"/>
      <c r="HD236" s="57"/>
      <c r="HE236" s="57"/>
      <c r="HF236" s="57"/>
      <c r="HG236" s="57"/>
      <c r="HH236" s="57"/>
      <c r="HI236" s="57"/>
      <c r="HJ236" s="57"/>
      <c r="HK236" s="57"/>
      <c r="HL236" s="57"/>
      <c r="HM236" s="57"/>
      <c r="HN236" s="57"/>
      <c r="HO236" s="57"/>
      <c r="HP236" s="57"/>
      <c r="HQ236" s="57"/>
      <c r="HR236" s="57"/>
      <c r="HS236" s="57"/>
      <c r="HT236" s="57"/>
      <c r="HU236" s="57"/>
      <c r="HV236" s="57"/>
      <c r="HW236" s="57"/>
      <c r="HX236" s="57"/>
      <c r="HY236" s="57"/>
      <c r="HZ236" s="57"/>
      <c r="IA236" s="57"/>
      <c r="IB236" s="57"/>
      <c r="IC236" s="57"/>
      <c r="ID236" s="57"/>
      <c r="IE236" s="57"/>
      <c r="IF236" s="57"/>
      <c r="IG236" s="57"/>
      <c r="IH236" s="57"/>
      <c r="II236" s="57"/>
      <c r="IJ236" s="57"/>
      <c r="IK236" s="57"/>
      <c r="IL236" s="57"/>
      <c r="IM236" s="57"/>
      <c r="IN236" s="57"/>
      <c r="IO236" s="57"/>
      <c r="IP236" s="57"/>
      <c r="IQ236" s="57"/>
      <c r="IR236" s="57"/>
      <c r="IS236" s="57"/>
      <c r="IT236" s="57"/>
      <c r="IU236" s="57"/>
      <c r="IV236" s="57"/>
      <c r="IW236" s="57"/>
      <c r="IX236" s="57"/>
      <c r="IY236" s="57"/>
      <c r="IZ236" s="57"/>
      <c r="JA236" s="57"/>
      <c r="JB236" s="57"/>
      <c r="JC236" s="57"/>
      <c r="JD236" s="57"/>
      <c r="JE236" s="57"/>
      <c r="JF236" s="57"/>
      <c r="JG236" s="57"/>
      <c r="JH236" s="57"/>
      <c r="JI236" s="57"/>
      <c r="JJ236" s="57"/>
      <c r="JK236" s="57"/>
      <c r="JL236" s="57"/>
      <c r="JM236" s="57"/>
      <c r="JN236" s="57"/>
      <c r="JO236" s="57"/>
      <c r="JP236" s="57"/>
      <c r="JQ236" s="57"/>
      <c r="JR236" s="57"/>
      <c r="JS236" s="57"/>
      <c r="JT236" s="57"/>
      <c r="JU236" s="57"/>
      <c r="JV236" s="57"/>
      <c r="JW236" s="57"/>
      <c r="JX236" s="57"/>
      <c r="JY236" s="57"/>
      <c r="JZ236" s="57"/>
      <c r="KA236" s="57"/>
      <c r="KB236" s="57"/>
      <c r="KC236" s="57"/>
      <c r="KD236" s="57"/>
      <c r="KE236" s="57"/>
      <c r="KF236" s="57"/>
      <c r="KG236" s="57"/>
      <c r="KH236" s="57"/>
      <c r="KI236" s="57"/>
      <c r="KJ236" s="57"/>
      <c r="KK236" s="57"/>
      <c r="KL236" s="57"/>
      <c r="KM236" s="57"/>
      <c r="KN236" s="57"/>
      <c r="KO236" s="57"/>
      <c r="KP236" s="57"/>
      <c r="KQ236" s="57"/>
      <c r="KR236" s="57"/>
      <c r="KS236" s="57"/>
      <c r="KT236" s="57"/>
      <c r="KU236" s="57"/>
      <c r="KV236" s="57"/>
      <c r="KW236" s="57"/>
      <c r="KX236" s="57"/>
      <c r="KY236" s="57"/>
      <c r="KZ236" s="57"/>
      <c r="LA236" s="57"/>
      <c r="LB236" s="57"/>
      <c r="LC236" s="57"/>
      <c r="LD236" s="57"/>
      <c r="LE236" s="57"/>
      <c r="LF236" s="57"/>
      <c r="LG236" s="57"/>
      <c r="LH236" s="57"/>
      <c r="LI236" s="57"/>
      <c r="LJ236" s="57"/>
      <c r="LK236" s="57"/>
      <c r="LL236" s="57"/>
      <c r="LM236" s="57"/>
      <c r="LN236" s="57"/>
      <c r="LO236" s="57"/>
      <c r="LP236" s="57"/>
      <c r="LQ236" s="57"/>
      <c r="LR236" s="57"/>
      <c r="LS236" s="57"/>
      <c r="LT236" s="57"/>
      <c r="LU236" s="57"/>
      <c r="LV236" s="57"/>
      <c r="LW236" s="57"/>
      <c r="LX236" s="57"/>
      <c r="LY236" s="57"/>
      <c r="LZ236" s="57"/>
      <c r="MA236" s="57"/>
      <c r="MB236" s="57"/>
      <c r="MC236" s="57"/>
      <c r="MD236" s="57"/>
      <c r="ME236" s="57"/>
      <c r="MF236" s="57"/>
      <c r="MG236" s="57"/>
      <c r="MH236" s="57"/>
      <c r="MI236" s="57"/>
      <c r="MJ236" s="57"/>
      <c r="MK236" s="57"/>
      <c r="ML236" s="57"/>
      <c r="MM236" s="57"/>
      <c r="MN236" s="57"/>
      <c r="MO236" s="57"/>
      <c r="MP236" s="57"/>
      <c r="MQ236" s="57"/>
      <c r="MR236" s="57"/>
      <c r="MS236" s="57"/>
      <c r="MT236" s="57"/>
      <c r="MU236" s="57"/>
      <c r="MV236" s="57"/>
      <c r="MW236" s="57"/>
      <c r="MX236" s="57"/>
      <c r="MY236" s="57"/>
      <c r="MZ236" s="57"/>
      <c r="NA236" s="57"/>
      <c r="NB236" s="57"/>
      <c r="NC236" s="57"/>
      <c r="ND236" s="57"/>
      <c r="NE236" s="57"/>
      <c r="NF236" s="57"/>
      <c r="NG236" s="57"/>
      <c r="NH236" s="57"/>
      <c r="NI236" s="57"/>
      <c r="NJ236" s="57"/>
      <c r="NK236" s="57"/>
      <c r="NL236" s="57"/>
      <c r="NM236" s="57"/>
      <c r="NN236" s="57"/>
      <c r="NO236" s="57"/>
      <c r="NP236" s="57"/>
      <c r="NQ236" s="57"/>
      <c r="NR236" s="57"/>
      <c r="NS236" s="57"/>
      <c r="NT236" s="57"/>
      <c r="NU236" s="57"/>
      <c r="NV236" s="57"/>
      <c r="NW236" s="57"/>
      <c r="NX236" s="57"/>
      <c r="NY236" s="57"/>
      <c r="NZ236" s="57"/>
      <c r="OA236" s="57"/>
      <c r="OB236" s="57"/>
      <c r="OC236" s="57"/>
      <c r="OD236" s="57"/>
      <c r="OE236" s="57"/>
      <c r="OF236" s="57"/>
      <c r="OG236" s="57"/>
      <c r="OH236" s="57"/>
      <c r="OI236" s="57"/>
      <c r="OJ236" s="57"/>
      <c r="OK236" s="57"/>
      <c r="OL236" s="57"/>
      <c r="OM236" s="57"/>
      <c r="ON236" s="57"/>
      <c r="OO236" s="57"/>
      <c r="OP236" s="57"/>
      <c r="OQ236" s="57"/>
      <c r="OR236" s="57"/>
      <c r="OS236" s="57"/>
      <c r="OT236" s="57"/>
      <c r="OU236" s="57"/>
      <c r="OV236" s="57"/>
      <c r="OW236" s="57"/>
      <c r="OX236" s="57"/>
      <c r="OY236" s="57"/>
      <c r="OZ236" s="57"/>
      <c r="PA236" s="57"/>
      <c r="PB236" s="57"/>
      <c r="PC236" s="57"/>
      <c r="PD236" s="57"/>
      <c r="PE236" s="57"/>
      <c r="PF236" s="57"/>
      <c r="PG236" s="57"/>
      <c r="PH236" s="57"/>
      <c r="PI236" s="57"/>
      <c r="PJ236" s="57"/>
      <c r="PK236" s="57"/>
      <c r="PL236" s="57"/>
      <c r="PM236" s="57"/>
      <c r="PN236" s="57"/>
      <c r="PO236" s="57"/>
      <c r="PP236" s="57"/>
      <c r="PQ236" s="57"/>
      <c r="PR236" s="57"/>
      <c r="PS236" s="57"/>
      <c r="PT236" s="57"/>
      <c r="PU236" s="57"/>
      <c r="PV236" s="57"/>
      <c r="PW236" s="57"/>
      <c r="PX236" s="57"/>
      <c r="PY236" s="57"/>
      <c r="PZ236" s="57"/>
      <c r="QA236" s="57"/>
      <c r="QB236" s="57"/>
      <c r="QC236" s="57"/>
      <c r="QD236" s="57"/>
      <c r="QE236" s="57"/>
      <c r="QF236" s="57"/>
      <c r="QG236" s="57"/>
      <c r="QH236" s="57"/>
      <c r="QI236" s="57"/>
      <c r="QJ236" s="57"/>
      <c r="QK236" s="57"/>
      <c r="QL236" s="57"/>
      <c r="QM236" s="57"/>
      <c r="QN236" s="57"/>
      <c r="QO236" s="57"/>
      <c r="QP236" s="57"/>
      <c r="QQ236" s="57"/>
      <c r="QR236" s="57"/>
      <c r="QS236" s="57"/>
      <c r="QT236" s="57"/>
      <c r="QU236" s="57"/>
      <c r="QV236" s="57"/>
      <c r="QW236" s="57"/>
      <c r="QX236" s="57"/>
      <c r="QY236" s="57"/>
      <c r="QZ236" s="57"/>
      <c r="RA236" s="57"/>
      <c r="RB236" s="57"/>
      <c r="RC236" s="57"/>
      <c r="RD236" s="57"/>
      <c r="RE236" s="57"/>
      <c r="RF236" s="57"/>
      <c r="RG236" s="57"/>
      <c r="RH236" s="57"/>
      <c r="RI236" s="57"/>
      <c r="RJ236" s="57"/>
      <c r="RK236" s="57"/>
      <c r="RL236" s="57"/>
      <c r="RM236" s="57"/>
      <c r="RN236" s="57"/>
      <c r="RO236" s="57"/>
      <c r="RP236" s="57"/>
      <c r="RQ236" s="57"/>
      <c r="RR236" s="57"/>
      <c r="RS236" s="57"/>
      <c r="RT236" s="57"/>
      <c r="RU236" s="57"/>
      <c r="RV236" s="57"/>
      <c r="RW236" s="57"/>
      <c r="RX236" s="57"/>
      <c r="RY236" s="57"/>
      <c r="RZ236" s="57"/>
      <c r="SA236" s="57"/>
      <c r="SB236" s="57"/>
      <c r="SC236" s="57"/>
      <c r="SD236" s="57"/>
      <c r="SE236" s="57"/>
      <c r="SF236" s="57"/>
      <c r="SG236" s="57"/>
      <c r="SH236" s="57"/>
      <c r="SI236" s="57"/>
      <c r="SJ236" s="57"/>
      <c r="SK236" s="57"/>
      <c r="SL236" s="57"/>
      <c r="SM236" s="57"/>
      <c r="SN236" s="57"/>
      <c r="SO236" s="57"/>
      <c r="SP236" s="57"/>
      <c r="SQ236" s="57"/>
      <c r="SR236" s="57"/>
      <c r="SS236" s="57"/>
      <c r="ST236" s="57"/>
      <c r="SU236" s="57"/>
      <c r="SV236" s="57"/>
      <c r="SW236" s="57"/>
      <c r="SX236" s="57"/>
      <c r="SY236" s="57"/>
      <c r="SZ236" s="57"/>
      <c r="TA236" s="57"/>
      <c r="TB236" s="57"/>
      <c r="TC236" s="57"/>
      <c r="TD236" s="57"/>
      <c r="TE236" s="57"/>
      <c r="TF236" s="57"/>
      <c r="TG236" s="57"/>
      <c r="TH236" s="57"/>
      <c r="TI236" s="57"/>
      <c r="TJ236" s="57"/>
      <c r="TK236" s="57"/>
      <c r="TL236" s="57"/>
      <c r="TM236" s="57"/>
      <c r="TN236" s="57"/>
      <c r="TO236" s="57"/>
      <c r="TP236" s="57"/>
      <c r="TQ236" s="57"/>
      <c r="TR236" s="57"/>
      <c r="TS236" s="57"/>
      <c r="TT236" s="57"/>
      <c r="TU236" s="57"/>
      <c r="TV236" s="57"/>
      <c r="TW236" s="57"/>
      <c r="TX236" s="57"/>
      <c r="TY236" s="57"/>
      <c r="TZ236" s="57"/>
      <c r="UA236" s="57"/>
      <c r="UB236" s="57"/>
      <c r="UC236" s="57"/>
      <c r="UD236" s="57"/>
      <c r="UE236" s="57"/>
      <c r="UF236" s="57"/>
      <c r="UG236" s="57"/>
      <c r="UH236" s="57"/>
      <c r="UI236" s="57"/>
      <c r="UJ236" s="57"/>
      <c r="UK236" s="57"/>
      <c r="UL236" s="57"/>
      <c r="UM236" s="57"/>
      <c r="UN236" s="57"/>
      <c r="UO236" s="57"/>
      <c r="UP236" s="57"/>
      <c r="UQ236" s="57"/>
      <c r="UR236" s="57"/>
      <c r="US236" s="57"/>
      <c r="UT236" s="57"/>
      <c r="UU236" s="57"/>
      <c r="UV236" s="57"/>
      <c r="UW236" s="57"/>
      <c r="UX236" s="57"/>
      <c r="UY236" s="57"/>
      <c r="UZ236" s="57"/>
      <c r="VA236" s="57"/>
      <c r="VB236" s="57"/>
      <c r="VC236" s="57"/>
      <c r="VD236" s="57"/>
      <c r="VE236" s="57"/>
      <c r="VF236" s="57"/>
      <c r="VG236" s="57"/>
      <c r="VH236" s="57"/>
      <c r="VI236" s="57"/>
      <c r="VJ236" s="57"/>
      <c r="VK236" s="57"/>
      <c r="VL236" s="57"/>
      <c r="VM236" s="57"/>
      <c r="VN236" s="57"/>
      <c r="VO236" s="57"/>
      <c r="VP236" s="57"/>
      <c r="VQ236" s="57"/>
      <c r="VR236" s="57"/>
      <c r="VS236" s="57"/>
      <c r="VT236" s="57"/>
      <c r="VU236" s="57"/>
      <c r="VV236" s="57"/>
      <c r="VW236" s="57"/>
      <c r="VX236" s="57"/>
      <c r="VY236" s="57"/>
      <c r="VZ236" s="57"/>
      <c r="WA236" s="57"/>
      <c r="WB236" s="57"/>
      <c r="WC236" s="57"/>
      <c r="WD236" s="57"/>
      <c r="WE236" s="57"/>
      <c r="WF236" s="57"/>
      <c r="WG236" s="57"/>
      <c r="WH236" s="57"/>
      <c r="WI236" s="57"/>
      <c r="WJ236" s="57"/>
      <c r="WK236" s="57"/>
      <c r="WL236" s="57"/>
      <c r="WM236" s="57"/>
      <c r="WN236" s="57"/>
      <c r="WO236" s="57"/>
      <c r="WP236" s="57"/>
      <c r="WQ236" s="57"/>
      <c r="WR236" s="57"/>
      <c r="WS236" s="57"/>
      <c r="WT236" s="57"/>
      <c r="WU236" s="57"/>
      <c r="WV236" s="57"/>
      <c r="WW236" s="57"/>
      <c r="WX236" s="57"/>
      <c r="WY236" s="57"/>
      <c r="WZ236" s="57"/>
      <c r="XA236" s="57"/>
      <c r="XB236" s="57"/>
      <c r="XC236" s="57"/>
      <c r="XD236" s="57"/>
      <c r="XE236" s="57"/>
      <c r="XF236" s="57"/>
      <c r="XG236" s="57"/>
      <c r="XH236" s="57"/>
      <c r="XI236" s="57"/>
      <c r="XJ236" s="57"/>
      <c r="XK236" s="57"/>
      <c r="XL236" s="57"/>
      <c r="XM236" s="57"/>
      <c r="XN236" s="57"/>
      <c r="XO236" s="57"/>
      <c r="XP236" s="57"/>
      <c r="XQ236" s="57"/>
      <c r="XR236" s="57"/>
      <c r="XS236" s="57"/>
      <c r="XT236" s="57"/>
      <c r="XU236" s="57"/>
      <c r="XV236" s="57"/>
      <c r="XW236" s="57"/>
      <c r="XX236" s="57"/>
      <c r="XY236" s="57"/>
      <c r="XZ236" s="57"/>
      <c r="YA236" s="57"/>
      <c r="YB236" s="57"/>
      <c r="YC236" s="57"/>
      <c r="YD236" s="57"/>
      <c r="YE236" s="57"/>
      <c r="YF236" s="57"/>
      <c r="YG236" s="57"/>
      <c r="YH236" s="57"/>
      <c r="YI236" s="57"/>
      <c r="YJ236" s="57"/>
      <c r="YK236" s="57"/>
      <c r="YL236" s="57"/>
      <c r="YM236" s="57"/>
      <c r="YN236" s="57"/>
      <c r="YO236" s="57"/>
      <c r="YP236" s="57"/>
      <c r="YQ236" s="57"/>
      <c r="YR236" s="57"/>
      <c r="YS236" s="57"/>
      <c r="YT236" s="57"/>
      <c r="YU236" s="57"/>
      <c r="YV236" s="57"/>
      <c r="YW236" s="57"/>
      <c r="YX236" s="57"/>
      <c r="YY236" s="57"/>
    </row>
    <row r="237" spans="3:675" x14ac:dyDescent="0.25">
      <c r="C237" s="57">
        <f t="shared" si="9"/>
        <v>235</v>
      </c>
      <c r="D237" s="57"/>
      <c r="E237" s="57"/>
      <c r="F237" s="57">
        <f t="shared" ca="1" si="8"/>
        <v>0</v>
      </c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  <c r="CJ237" s="57"/>
      <c r="CK237" s="57"/>
      <c r="CL237" s="57"/>
      <c r="CM237" s="57"/>
      <c r="CN237" s="57"/>
      <c r="CO237" s="57"/>
      <c r="CP237" s="57"/>
      <c r="CQ237" s="57"/>
      <c r="CR237" s="57"/>
      <c r="CS237" s="57"/>
      <c r="CT237" s="57"/>
      <c r="CU237" s="57"/>
      <c r="CV237" s="57"/>
      <c r="CW237" s="57"/>
      <c r="CX237" s="57"/>
      <c r="CY237" s="57"/>
      <c r="CZ237" s="57"/>
      <c r="DA237" s="57"/>
      <c r="DB237" s="57"/>
      <c r="DC237" s="57"/>
      <c r="DD237" s="57"/>
      <c r="DE237" s="57"/>
      <c r="DF237" s="57"/>
      <c r="DG237" s="57"/>
      <c r="DH237" s="57"/>
      <c r="DI237" s="57"/>
      <c r="DJ237" s="57"/>
      <c r="DK237" s="57"/>
      <c r="DL237" s="57"/>
      <c r="DM237" s="57"/>
      <c r="DN237" s="57"/>
      <c r="DO237" s="57"/>
      <c r="DP237" s="57"/>
      <c r="DQ237" s="57"/>
      <c r="DR237" s="57"/>
      <c r="DS237" s="57"/>
      <c r="DT237" s="57"/>
      <c r="DU237" s="57"/>
      <c r="DV237" s="57"/>
      <c r="DW237" s="57"/>
      <c r="DX237" s="57"/>
      <c r="DY237" s="57"/>
      <c r="DZ237" s="57"/>
      <c r="EA237" s="57"/>
      <c r="EB237" s="57"/>
      <c r="EC237" s="57"/>
      <c r="ED237" s="57"/>
      <c r="EE237" s="57"/>
      <c r="EF237" s="57"/>
      <c r="EG237" s="57"/>
      <c r="EH237" s="57"/>
      <c r="EI237" s="57"/>
      <c r="EJ237" s="57"/>
      <c r="EK237" s="57"/>
      <c r="EL237" s="57"/>
      <c r="EM237" s="57"/>
      <c r="EN237" s="57"/>
      <c r="EO237" s="57"/>
      <c r="EP237" s="57"/>
      <c r="EQ237" s="57"/>
      <c r="ER237" s="57"/>
      <c r="ES237" s="57"/>
      <c r="ET237" s="57"/>
      <c r="EU237" s="57"/>
      <c r="EV237" s="57"/>
      <c r="EW237" s="57"/>
      <c r="EX237" s="57"/>
      <c r="EY237" s="57"/>
      <c r="EZ237" s="57"/>
      <c r="FA237" s="57"/>
      <c r="FB237" s="57"/>
      <c r="FC237" s="57"/>
      <c r="FD237" s="57"/>
      <c r="FE237" s="57"/>
      <c r="FF237" s="57"/>
      <c r="FG237" s="57"/>
      <c r="FH237" s="57"/>
      <c r="FI237" s="57"/>
      <c r="FJ237" s="57"/>
      <c r="FK237" s="57"/>
      <c r="FL237" s="57"/>
      <c r="FM237" s="57"/>
      <c r="FN237" s="57"/>
      <c r="FO237" s="57"/>
      <c r="FP237" s="57"/>
      <c r="FQ237" s="57"/>
      <c r="FR237" s="57"/>
      <c r="FS237" s="57"/>
      <c r="FT237" s="57"/>
      <c r="FU237" s="57"/>
      <c r="FV237" s="57"/>
      <c r="FW237" s="57"/>
      <c r="FX237" s="57"/>
      <c r="FY237" s="57"/>
      <c r="FZ237" s="57"/>
      <c r="GA237" s="57"/>
      <c r="GB237" s="57"/>
      <c r="GC237" s="57"/>
      <c r="GD237" s="57"/>
      <c r="GE237" s="57"/>
      <c r="GF237" s="57"/>
      <c r="GG237" s="57"/>
      <c r="GH237" s="57"/>
      <c r="GI237" s="57"/>
      <c r="GJ237" s="57"/>
      <c r="GK237" s="57"/>
      <c r="GL237" s="57"/>
      <c r="GM237" s="57"/>
      <c r="GN237" s="57"/>
      <c r="GO237" s="57"/>
      <c r="GP237" s="57"/>
      <c r="GQ237" s="57"/>
      <c r="GR237" s="57"/>
      <c r="GS237" s="57"/>
      <c r="GT237" s="57"/>
      <c r="GU237" s="57"/>
      <c r="GV237" s="57"/>
      <c r="GW237" s="57"/>
      <c r="GX237" s="57"/>
      <c r="GY237" s="57"/>
      <c r="GZ237" s="57"/>
      <c r="HA237" s="57"/>
      <c r="HB237" s="57"/>
      <c r="HC237" s="57"/>
      <c r="HD237" s="57"/>
      <c r="HE237" s="57"/>
      <c r="HF237" s="57"/>
      <c r="HG237" s="57"/>
      <c r="HH237" s="57"/>
      <c r="HI237" s="57"/>
      <c r="HJ237" s="57"/>
      <c r="HK237" s="57"/>
      <c r="HL237" s="57"/>
      <c r="HM237" s="57"/>
      <c r="HN237" s="57"/>
      <c r="HO237" s="57"/>
      <c r="HP237" s="57"/>
      <c r="HQ237" s="57"/>
      <c r="HR237" s="57"/>
      <c r="HS237" s="57"/>
      <c r="HT237" s="57"/>
      <c r="HU237" s="57"/>
      <c r="HV237" s="57"/>
      <c r="HW237" s="57"/>
      <c r="HX237" s="57"/>
      <c r="HY237" s="57"/>
      <c r="HZ237" s="57"/>
      <c r="IA237" s="57"/>
      <c r="IB237" s="57"/>
      <c r="IC237" s="57"/>
      <c r="ID237" s="57"/>
      <c r="IE237" s="57"/>
      <c r="IF237" s="57"/>
      <c r="IG237" s="57"/>
      <c r="IH237" s="57"/>
      <c r="II237" s="57"/>
      <c r="IJ237" s="57"/>
      <c r="IK237" s="57"/>
      <c r="IL237" s="57"/>
      <c r="IM237" s="57"/>
      <c r="IN237" s="57"/>
      <c r="IO237" s="57"/>
      <c r="IP237" s="57"/>
      <c r="IQ237" s="57"/>
      <c r="IR237" s="57"/>
      <c r="IS237" s="57"/>
      <c r="IT237" s="57"/>
      <c r="IU237" s="57"/>
      <c r="IV237" s="57"/>
      <c r="IW237" s="57"/>
      <c r="IX237" s="57"/>
      <c r="IY237" s="57"/>
      <c r="IZ237" s="57"/>
      <c r="JA237" s="57"/>
      <c r="JB237" s="57"/>
      <c r="JC237" s="57"/>
      <c r="JD237" s="57"/>
      <c r="JE237" s="57"/>
      <c r="JF237" s="57"/>
      <c r="JG237" s="57"/>
      <c r="JH237" s="57"/>
      <c r="JI237" s="57"/>
      <c r="JJ237" s="57"/>
      <c r="JK237" s="57"/>
      <c r="JL237" s="57"/>
      <c r="JM237" s="57"/>
      <c r="JN237" s="57"/>
      <c r="JO237" s="57"/>
      <c r="JP237" s="57"/>
      <c r="JQ237" s="57"/>
      <c r="JR237" s="57"/>
      <c r="JS237" s="57"/>
      <c r="JT237" s="57"/>
      <c r="JU237" s="57"/>
      <c r="JV237" s="57"/>
      <c r="JW237" s="57"/>
      <c r="JX237" s="57"/>
      <c r="JY237" s="57"/>
      <c r="JZ237" s="57"/>
      <c r="KA237" s="57"/>
      <c r="KB237" s="57"/>
      <c r="KC237" s="57"/>
      <c r="KD237" s="57"/>
      <c r="KE237" s="57"/>
      <c r="KF237" s="57"/>
      <c r="KG237" s="57"/>
      <c r="KH237" s="57"/>
      <c r="KI237" s="57"/>
      <c r="KJ237" s="57"/>
      <c r="KK237" s="57"/>
      <c r="KL237" s="57"/>
      <c r="KM237" s="57"/>
      <c r="KN237" s="57"/>
      <c r="KO237" s="57"/>
      <c r="KP237" s="57"/>
      <c r="KQ237" s="57"/>
      <c r="KR237" s="57"/>
      <c r="KS237" s="57"/>
      <c r="KT237" s="57"/>
      <c r="KU237" s="57"/>
      <c r="KV237" s="57"/>
      <c r="KW237" s="57"/>
      <c r="KX237" s="57"/>
      <c r="KY237" s="57"/>
      <c r="KZ237" s="57"/>
      <c r="LA237" s="57"/>
      <c r="LB237" s="57"/>
      <c r="LC237" s="57"/>
      <c r="LD237" s="57"/>
      <c r="LE237" s="57"/>
      <c r="LF237" s="57"/>
      <c r="LG237" s="57"/>
      <c r="LH237" s="57"/>
      <c r="LI237" s="57"/>
      <c r="LJ237" s="57"/>
      <c r="LK237" s="57"/>
      <c r="LL237" s="57"/>
      <c r="LM237" s="57"/>
      <c r="LN237" s="57"/>
      <c r="LO237" s="57"/>
      <c r="LP237" s="57"/>
      <c r="LQ237" s="57"/>
      <c r="LR237" s="57"/>
      <c r="LS237" s="57"/>
      <c r="LT237" s="57"/>
      <c r="LU237" s="57"/>
      <c r="LV237" s="57"/>
      <c r="LW237" s="57"/>
      <c r="LX237" s="57"/>
      <c r="LY237" s="57"/>
      <c r="LZ237" s="57"/>
      <c r="MA237" s="57"/>
      <c r="MB237" s="57"/>
      <c r="MC237" s="57"/>
      <c r="MD237" s="57"/>
      <c r="ME237" s="57"/>
      <c r="MF237" s="57"/>
      <c r="MG237" s="57"/>
      <c r="MH237" s="57"/>
      <c r="MI237" s="57"/>
      <c r="MJ237" s="57"/>
      <c r="MK237" s="57"/>
      <c r="ML237" s="57"/>
      <c r="MM237" s="57"/>
      <c r="MN237" s="57"/>
      <c r="MO237" s="57"/>
      <c r="MP237" s="57"/>
      <c r="MQ237" s="57"/>
      <c r="MR237" s="57"/>
      <c r="MS237" s="57"/>
      <c r="MT237" s="57"/>
      <c r="MU237" s="57"/>
      <c r="MV237" s="57"/>
      <c r="MW237" s="57"/>
      <c r="MX237" s="57"/>
      <c r="MY237" s="57"/>
      <c r="MZ237" s="57"/>
      <c r="NA237" s="57"/>
      <c r="NB237" s="57"/>
      <c r="NC237" s="57"/>
      <c r="ND237" s="57"/>
      <c r="NE237" s="57"/>
      <c r="NF237" s="57"/>
      <c r="NG237" s="57"/>
      <c r="NH237" s="57"/>
      <c r="NI237" s="57"/>
      <c r="NJ237" s="57"/>
      <c r="NK237" s="57"/>
      <c r="NL237" s="57"/>
      <c r="NM237" s="57"/>
      <c r="NN237" s="57"/>
      <c r="NO237" s="57"/>
      <c r="NP237" s="57"/>
      <c r="NQ237" s="57"/>
      <c r="NR237" s="57"/>
      <c r="NS237" s="57"/>
      <c r="NT237" s="57"/>
      <c r="NU237" s="57"/>
      <c r="NV237" s="57"/>
      <c r="NW237" s="57"/>
      <c r="NX237" s="57"/>
      <c r="NY237" s="57"/>
      <c r="NZ237" s="57"/>
      <c r="OA237" s="57"/>
      <c r="OB237" s="57"/>
      <c r="OC237" s="57"/>
      <c r="OD237" s="57"/>
      <c r="OE237" s="57"/>
      <c r="OF237" s="57"/>
      <c r="OG237" s="57"/>
      <c r="OH237" s="57"/>
      <c r="OI237" s="57"/>
      <c r="OJ237" s="57"/>
      <c r="OK237" s="57"/>
      <c r="OL237" s="57"/>
      <c r="OM237" s="57"/>
      <c r="ON237" s="57"/>
      <c r="OO237" s="57"/>
      <c r="OP237" s="57"/>
      <c r="OQ237" s="57"/>
      <c r="OR237" s="57"/>
      <c r="OS237" s="57"/>
      <c r="OT237" s="57"/>
      <c r="OU237" s="57"/>
      <c r="OV237" s="57"/>
      <c r="OW237" s="57"/>
      <c r="OX237" s="57"/>
      <c r="OY237" s="57"/>
      <c r="OZ237" s="57"/>
      <c r="PA237" s="57"/>
      <c r="PB237" s="57"/>
      <c r="PC237" s="57"/>
      <c r="PD237" s="57"/>
      <c r="PE237" s="57"/>
      <c r="PF237" s="57"/>
      <c r="PG237" s="57"/>
      <c r="PH237" s="57"/>
      <c r="PI237" s="57"/>
      <c r="PJ237" s="57"/>
      <c r="PK237" s="57"/>
      <c r="PL237" s="57"/>
      <c r="PM237" s="57"/>
      <c r="PN237" s="57"/>
      <c r="PO237" s="57"/>
      <c r="PP237" s="57"/>
      <c r="PQ237" s="57"/>
      <c r="PR237" s="57"/>
      <c r="PS237" s="57"/>
      <c r="PT237" s="57"/>
      <c r="PU237" s="57"/>
      <c r="PV237" s="57"/>
      <c r="PW237" s="57"/>
      <c r="PX237" s="57"/>
      <c r="PY237" s="57"/>
      <c r="PZ237" s="57"/>
      <c r="QA237" s="57"/>
      <c r="QB237" s="57"/>
      <c r="QC237" s="57"/>
      <c r="QD237" s="57"/>
      <c r="QE237" s="57"/>
      <c r="QF237" s="57"/>
      <c r="QG237" s="57"/>
      <c r="QH237" s="57"/>
      <c r="QI237" s="57"/>
      <c r="QJ237" s="57"/>
      <c r="QK237" s="57"/>
      <c r="QL237" s="57"/>
      <c r="QM237" s="57"/>
      <c r="QN237" s="57"/>
      <c r="QO237" s="57"/>
      <c r="QP237" s="57"/>
      <c r="QQ237" s="57"/>
      <c r="QR237" s="57"/>
      <c r="QS237" s="57"/>
      <c r="QT237" s="57"/>
      <c r="QU237" s="57"/>
      <c r="QV237" s="57"/>
      <c r="QW237" s="57"/>
      <c r="QX237" s="57"/>
      <c r="QY237" s="57"/>
      <c r="QZ237" s="57"/>
      <c r="RA237" s="57"/>
      <c r="RB237" s="57"/>
      <c r="RC237" s="57"/>
      <c r="RD237" s="57"/>
      <c r="RE237" s="57"/>
      <c r="RF237" s="57"/>
      <c r="RG237" s="57"/>
      <c r="RH237" s="57"/>
      <c r="RI237" s="57"/>
      <c r="RJ237" s="57"/>
      <c r="RK237" s="57"/>
      <c r="RL237" s="57"/>
      <c r="RM237" s="57"/>
      <c r="RN237" s="57"/>
      <c r="RO237" s="57"/>
      <c r="RP237" s="57"/>
      <c r="RQ237" s="57"/>
      <c r="RR237" s="57"/>
      <c r="RS237" s="57"/>
      <c r="RT237" s="57"/>
      <c r="RU237" s="57"/>
      <c r="RV237" s="57"/>
      <c r="RW237" s="57"/>
      <c r="RX237" s="57"/>
      <c r="RY237" s="57"/>
      <c r="RZ237" s="57"/>
      <c r="SA237" s="57"/>
      <c r="SB237" s="57"/>
      <c r="SC237" s="57"/>
      <c r="SD237" s="57"/>
      <c r="SE237" s="57"/>
      <c r="SF237" s="57"/>
      <c r="SG237" s="57"/>
      <c r="SH237" s="57"/>
      <c r="SI237" s="57"/>
      <c r="SJ237" s="57"/>
      <c r="SK237" s="57"/>
      <c r="SL237" s="57"/>
      <c r="SM237" s="57"/>
      <c r="SN237" s="57"/>
      <c r="SO237" s="57"/>
      <c r="SP237" s="57"/>
      <c r="SQ237" s="57"/>
      <c r="SR237" s="57"/>
      <c r="SS237" s="57"/>
      <c r="ST237" s="57"/>
      <c r="SU237" s="57"/>
      <c r="SV237" s="57"/>
      <c r="SW237" s="57"/>
      <c r="SX237" s="57"/>
      <c r="SY237" s="57"/>
      <c r="SZ237" s="57"/>
      <c r="TA237" s="57"/>
      <c r="TB237" s="57"/>
      <c r="TC237" s="57"/>
      <c r="TD237" s="57"/>
      <c r="TE237" s="57"/>
      <c r="TF237" s="57"/>
      <c r="TG237" s="57"/>
      <c r="TH237" s="57"/>
      <c r="TI237" s="57"/>
      <c r="TJ237" s="57"/>
      <c r="TK237" s="57"/>
      <c r="TL237" s="57"/>
      <c r="TM237" s="57"/>
      <c r="TN237" s="57"/>
      <c r="TO237" s="57"/>
      <c r="TP237" s="57"/>
      <c r="TQ237" s="57"/>
      <c r="TR237" s="57"/>
      <c r="TS237" s="57"/>
      <c r="TT237" s="57"/>
      <c r="TU237" s="57"/>
      <c r="TV237" s="57"/>
      <c r="TW237" s="57"/>
      <c r="TX237" s="57"/>
      <c r="TY237" s="57"/>
      <c r="TZ237" s="57"/>
      <c r="UA237" s="57"/>
      <c r="UB237" s="57"/>
      <c r="UC237" s="57"/>
      <c r="UD237" s="57"/>
      <c r="UE237" s="57"/>
      <c r="UF237" s="57"/>
      <c r="UG237" s="57"/>
      <c r="UH237" s="57"/>
      <c r="UI237" s="57"/>
      <c r="UJ237" s="57"/>
      <c r="UK237" s="57"/>
      <c r="UL237" s="57"/>
      <c r="UM237" s="57"/>
      <c r="UN237" s="57"/>
      <c r="UO237" s="57"/>
      <c r="UP237" s="57"/>
      <c r="UQ237" s="57"/>
      <c r="UR237" s="57"/>
      <c r="US237" s="57"/>
      <c r="UT237" s="57"/>
      <c r="UU237" s="57"/>
      <c r="UV237" s="57"/>
      <c r="UW237" s="57"/>
      <c r="UX237" s="57"/>
      <c r="UY237" s="57"/>
      <c r="UZ237" s="57"/>
      <c r="VA237" s="57"/>
      <c r="VB237" s="57"/>
      <c r="VC237" s="57"/>
      <c r="VD237" s="57"/>
      <c r="VE237" s="57"/>
      <c r="VF237" s="57"/>
      <c r="VG237" s="57"/>
      <c r="VH237" s="57"/>
      <c r="VI237" s="57"/>
      <c r="VJ237" s="57"/>
      <c r="VK237" s="57"/>
      <c r="VL237" s="57"/>
      <c r="VM237" s="57"/>
      <c r="VN237" s="57"/>
      <c r="VO237" s="57"/>
      <c r="VP237" s="57"/>
      <c r="VQ237" s="57"/>
      <c r="VR237" s="57"/>
      <c r="VS237" s="57"/>
      <c r="VT237" s="57"/>
      <c r="VU237" s="57"/>
      <c r="VV237" s="57"/>
      <c r="VW237" s="57"/>
      <c r="VX237" s="57"/>
      <c r="VY237" s="57"/>
      <c r="VZ237" s="57"/>
      <c r="WA237" s="57"/>
      <c r="WB237" s="57"/>
      <c r="WC237" s="57"/>
      <c r="WD237" s="57"/>
      <c r="WE237" s="57"/>
      <c r="WF237" s="57"/>
      <c r="WG237" s="57"/>
      <c r="WH237" s="57"/>
      <c r="WI237" s="57"/>
      <c r="WJ237" s="57"/>
      <c r="WK237" s="57"/>
      <c r="WL237" s="57"/>
      <c r="WM237" s="57"/>
      <c r="WN237" s="57"/>
      <c r="WO237" s="57"/>
      <c r="WP237" s="57"/>
      <c r="WQ237" s="57"/>
      <c r="WR237" s="57"/>
      <c r="WS237" s="57"/>
      <c r="WT237" s="57"/>
      <c r="WU237" s="57"/>
      <c r="WV237" s="57"/>
      <c r="WW237" s="57"/>
      <c r="WX237" s="57"/>
      <c r="WY237" s="57"/>
      <c r="WZ237" s="57"/>
      <c r="XA237" s="57"/>
      <c r="XB237" s="57"/>
      <c r="XC237" s="57"/>
      <c r="XD237" s="57"/>
      <c r="XE237" s="57"/>
      <c r="XF237" s="57"/>
      <c r="XG237" s="57"/>
      <c r="XH237" s="57"/>
      <c r="XI237" s="57"/>
      <c r="XJ237" s="57"/>
      <c r="XK237" s="57"/>
      <c r="XL237" s="57"/>
      <c r="XM237" s="57"/>
      <c r="XN237" s="57"/>
      <c r="XO237" s="57"/>
      <c r="XP237" s="57"/>
      <c r="XQ237" s="57"/>
      <c r="XR237" s="57"/>
      <c r="XS237" s="57"/>
      <c r="XT237" s="57"/>
      <c r="XU237" s="57"/>
      <c r="XV237" s="57"/>
      <c r="XW237" s="57"/>
      <c r="XX237" s="57"/>
      <c r="XY237" s="57"/>
      <c r="XZ237" s="57"/>
      <c r="YA237" s="57"/>
      <c r="YB237" s="57"/>
      <c r="YC237" s="57"/>
      <c r="YD237" s="57"/>
      <c r="YE237" s="57"/>
      <c r="YF237" s="57"/>
      <c r="YG237" s="57"/>
      <c r="YH237" s="57"/>
      <c r="YI237" s="57"/>
      <c r="YJ237" s="57"/>
      <c r="YK237" s="57"/>
      <c r="YL237" s="57"/>
      <c r="YM237" s="57"/>
      <c r="YN237" s="57"/>
      <c r="YO237" s="57"/>
      <c r="YP237" s="57"/>
      <c r="YQ237" s="57"/>
      <c r="YR237" s="57"/>
      <c r="YS237" s="57"/>
      <c r="YT237" s="57"/>
      <c r="YU237" s="57"/>
      <c r="YV237" s="57"/>
      <c r="YW237" s="57"/>
      <c r="YX237" s="57"/>
      <c r="YY237" s="57"/>
    </row>
    <row r="238" spans="3:675" x14ac:dyDescent="0.25">
      <c r="C238" s="57">
        <f t="shared" si="9"/>
        <v>236</v>
      </c>
      <c r="D238" s="57" t="s">
        <v>251</v>
      </c>
      <c r="E238" s="57"/>
      <c r="F238" s="57" t="str">
        <f t="shared" ca="1" si="8"/>
        <v>بتن ریزی کوله 712375</v>
      </c>
      <c r="G238" s="57"/>
      <c r="H238" s="57"/>
      <c r="I238" s="57"/>
      <c r="J238" s="57"/>
      <c r="K238" s="57"/>
      <c r="L238" s="57" t="s">
        <v>288</v>
      </c>
      <c r="M238" s="57" t="s">
        <v>295</v>
      </c>
      <c r="N238" s="57"/>
      <c r="O238" s="57"/>
      <c r="P238" s="57"/>
      <c r="Q238" s="57"/>
      <c r="R238" s="57"/>
      <c r="S238" s="57"/>
      <c r="T238" s="57" t="s">
        <v>333</v>
      </c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 t="s">
        <v>390</v>
      </c>
      <c r="AS238" s="57"/>
      <c r="AT238" s="57" t="s">
        <v>390</v>
      </c>
      <c r="AU238" s="57"/>
      <c r="AV238" s="57"/>
      <c r="AW238" s="57"/>
      <c r="AX238" s="57" t="s">
        <v>399</v>
      </c>
      <c r="AY238" s="57" t="s">
        <v>399</v>
      </c>
      <c r="AZ238" s="57" t="s">
        <v>399</v>
      </c>
      <c r="BA238" s="57"/>
      <c r="BB238" s="57" t="s">
        <v>399</v>
      </c>
      <c r="BC238" s="57"/>
      <c r="BD238" s="57"/>
      <c r="BE238" s="57" t="s">
        <v>399</v>
      </c>
      <c r="BF238" s="57" t="s">
        <v>416</v>
      </c>
      <c r="BG238" s="57"/>
      <c r="BH238" s="57"/>
      <c r="BI238" s="57" t="s">
        <v>422</v>
      </c>
      <c r="BJ238" s="57"/>
      <c r="BK238" s="57"/>
      <c r="BL238" s="57"/>
      <c r="BM238" s="57"/>
      <c r="BN238" s="57" t="s">
        <v>428</v>
      </c>
      <c r="BO238" s="57"/>
      <c r="BP238" s="57" t="s">
        <v>443</v>
      </c>
      <c r="BQ238" s="57" t="s">
        <v>445</v>
      </c>
      <c r="BR238" s="57" t="s">
        <v>446</v>
      </c>
      <c r="BS238" s="57" t="s">
        <v>448</v>
      </c>
      <c r="BT238" s="57" t="s">
        <v>447</v>
      </c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  <c r="CJ238" s="57"/>
      <c r="CK238" s="57"/>
      <c r="CL238" s="57"/>
      <c r="CM238" s="57"/>
      <c r="CN238" s="57"/>
      <c r="CO238" s="57"/>
      <c r="CP238" s="57"/>
      <c r="CQ238" s="57"/>
      <c r="CR238" s="57"/>
      <c r="CS238" s="57"/>
      <c r="CT238" s="57"/>
      <c r="CU238" s="57"/>
      <c r="CV238" s="57"/>
      <c r="CW238" s="57"/>
      <c r="CX238" s="57"/>
      <c r="CY238" s="57"/>
      <c r="CZ238" s="57"/>
      <c r="DA238" s="57"/>
      <c r="DB238" s="57"/>
      <c r="DC238" s="57"/>
      <c r="DD238" s="57"/>
      <c r="DE238" s="57"/>
      <c r="DF238" s="57"/>
      <c r="DG238" s="57"/>
      <c r="DH238" s="57"/>
      <c r="DI238" s="57"/>
      <c r="DJ238" s="57"/>
      <c r="DK238" s="57"/>
      <c r="DL238" s="57"/>
      <c r="DM238" s="57"/>
      <c r="DN238" s="57"/>
      <c r="DO238" s="57"/>
      <c r="DP238" s="57"/>
      <c r="DQ238" s="57"/>
      <c r="DR238" s="57"/>
      <c r="DS238" s="57"/>
      <c r="DT238" s="57"/>
      <c r="DU238" s="57"/>
      <c r="DV238" s="57"/>
      <c r="DW238" s="57"/>
      <c r="DX238" s="57"/>
      <c r="DY238" s="57"/>
      <c r="DZ238" s="57"/>
      <c r="EA238" s="57"/>
      <c r="EB238" s="57"/>
      <c r="EC238" s="57"/>
      <c r="ED238" s="57"/>
      <c r="EE238" s="57"/>
      <c r="EF238" s="57"/>
      <c r="EG238" s="57"/>
      <c r="EH238" s="57"/>
      <c r="EI238" s="57"/>
      <c r="EJ238" s="57"/>
      <c r="EK238" s="57"/>
      <c r="EL238" s="57"/>
      <c r="EM238" s="57"/>
      <c r="EN238" s="57"/>
      <c r="EO238" s="57"/>
      <c r="EP238" s="57"/>
      <c r="EQ238" s="57"/>
      <c r="ER238" s="57"/>
      <c r="ES238" s="57"/>
      <c r="ET238" s="57"/>
      <c r="EU238" s="57"/>
      <c r="EV238" s="57"/>
      <c r="EW238" s="57"/>
      <c r="EX238" s="57"/>
      <c r="EY238" s="57"/>
      <c r="EZ238" s="57"/>
      <c r="FA238" s="57"/>
      <c r="FB238" s="57"/>
      <c r="FC238" s="57"/>
      <c r="FD238" s="57"/>
      <c r="FE238" s="57"/>
      <c r="FF238" s="57"/>
      <c r="FG238" s="57"/>
      <c r="FH238" s="57"/>
      <c r="FI238" s="57"/>
      <c r="FJ238" s="57"/>
      <c r="FK238" s="57"/>
      <c r="FL238" s="57"/>
      <c r="FM238" s="57"/>
      <c r="FN238" s="57"/>
      <c r="FO238" s="57"/>
      <c r="FP238" s="57"/>
      <c r="FQ238" s="57"/>
      <c r="FR238" s="57"/>
      <c r="FS238" s="57"/>
      <c r="FT238" s="57"/>
      <c r="FU238" s="57"/>
      <c r="FV238" s="57"/>
      <c r="FW238" s="57"/>
      <c r="FX238" s="57"/>
      <c r="FY238" s="57"/>
      <c r="FZ238" s="57"/>
      <c r="GA238" s="57"/>
      <c r="GB238" s="57"/>
      <c r="GC238" s="57"/>
      <c r="GD238" s="57"/>
      <c r="GE238" s="57"/>
      <c r="GF238" s="57"/>
      <c r="GG238" s="57"/>
      <c r="GH238" s="57"/>
      <c r="GI238" s="57"/>
      <c r="GJ238" s="57"/>
      <c r="GK238" s="57"/>
      <c r="GL238" s="57"/>
      <c r="GM238" s="57"/>
      <c r="GN238" s="57"/>
      <c r="GO238" s="57"/>
      <c r="GP238" s="57"/>
      <c r="GQ238" s="57"/>
      <c r="GR238" s="57"/>
      <c r="GS238" s="57"/>
      <c r="GT238" s="57"/>
      <c r="GU238" s="57"/>
      <c r="GV238" s="57"/>
      <c r="GW238" s="57"/>
      <c r="GX238" s="57"/>
      <c r="GY238" s="57"/>
      <c r="GZ238" s="57"/>
      <c r="HA238" s="57"/>
      <c r="HB238" s="57"/>
      <c r="HC238" s="57"/>
      <c r="HD238" s="57"/>
      <c r="HE238" s="57"/>
      <c r="HF238" s="57"/>
      <c r="HG238" s="57"/>
      <c r="HH238" s="57"/>
      <c r="HI238" s="57"/>
      <c r="HJ238" s="57"/>
      <c r="HK238" s="57"/>
      <c r="HL238" s="57"/>
      <c r="HM238" s="57"/>
      <c r="HN238" s="57"/>
      <c r="HO238" s="57"/>
      <c r="HP238" s="57"/>
      <c r="HQ238" s="57"/>
      <c r="HR238" s="57"/>
      <c r="HS238" s="57"/>
      <c r="HT238" s="57"/>
      <c r="HU238" s="57"/>
      <c r="HV238" s="57"/>
      <c r="HW238" s="57"/>
      <c r="HX238" s="57"/>
      <c r="HY238" s="57"/>
      <c r="HZ238" s="57"/>
      <c r="IA238" s="57"/>
      <c r="IB238" s="57"/>
      <c r="IC238" s="57"/>
      <c r="ID238" s="57"/>
      <c r="IE238" s="57"/>
      <c r="IF238" s="57"/>
      <c r="IG238" s="57"/>
      <c r="IH238" s="57"/>
      <c r="II238" s="57"/>
      <c r="IJ238" s="57"/>
      <c r="IK238" s="57"/>
      <c r="IL238" s="57"/>
      <c r="IM238" s="57"/>
      <c r="IN238" s="57"/>
      <c r="IO238" s="57"/>
      <c r="IP238" s="57"/>
      <c r="IQ238" s="57"/>
      <c r="IR238" s="57"/>
      <c r="IS238" s="57"/>
      <c r="IT238" s="57"/>
      <c r="IU238" s="57"/>
      <c r="IV238" s="57"/>
      <c r="IW238" s="57"/>
      <c r="IX238" s="57"/>
      <c r="IY238" s="57"/>
      <c r="IZ238" s="57"/>
      <c r="JA238" s="57"/>
      <c r="JB238" s="57"/>
      <c r="JC238" s="57"/>
      <c r="JD238" s="57"/>
      <c r="JE238" s="57"/>
      <c r="JF238" s="57"/>
      <c r="JG238" s="57"/>
      <c r="JH238" s="57"/>
      <c r="JI238" s="57"/>
      <c r="JJ238" s="57"/>
      <c r="JK238" s="57"/>
      <c r="JL238" s="57"/>
      <c r="JM238" s="57"/>
      <c r="JN238" s="57"/>
      <c r="JO238" s="57"/>
      <c r="JP238" s="57"/>
      <c r="JQ238" s="57"/>
      <c r="JR238" s="57"/>
      <c r="JS238" s="57"/>
      <c r="JT238" s="57"/>
      <c r="JU238" s="57"/>
      <c r="JV238" s="57"/>
      <c r="JW238" s="57"/>
      <c r="JX238" s="57"/>
      <c r="JY238" s="57"/>
      <c r="JZ238" s="57"/>
      <c r="KA238" s="57"/>
      <c r="KB238" s="57"/>
      <c r="KC238" s="57"/>
      <c r="KD238" s="57"/>
      <c r="KE238" s="57"/>
      <c r="KF238" s="57"/>
      <c r="KG238" s="57"/>
      <c r="KH238" s="57"/>
      <c r="KI238" s="57"/>
      <c r="KJ238" s="57"/>
      <c r="KK238" s="57"/>
      <c r="KL238" s="57"/>
      <c r="KM238" s="57"/>
      <c r="KN238" s="57"/>
      <c r="KO238" s="57"/>
      <c r="KP238" s="57"/>
      <c r="KQ238" s="57"/>
      <c r="KR238" s="57"/>
      <c r="KS238" s="57"/>
      <c r="KT238" s="57"/>
      <c r="KU238" s="57"/>
      <c r="KV238" s="57"/>
      <c r="KW238" s="57"/>
      <c r="KX238" s="57"/>
      <c r="KY238" s="57"/>
      <c r="KZ238" s="57"/>
      <c r="LA238" s="57"/>
      <c r="LB238" s="57"/>
      <c r="LC238" s="57"/>
      <c r="LD238" s="57"/>
      <c r="LE238" s="57"/>
      <c r="LF238" s="57"/>
      <c r="LG238" s="57"/>
      <c r="LH238" s="57"/>
      <c r="LI238" s="57"/>
      <c r="LJ238" s="57"/>
      <c r="LK238" s="57"/>
      <c r="LL238" s="57"/>
      <c r="LM238" s="57"/>
      <c r="LN238" s="57"/>
      <c r="LO238" s="57"/>
      <c r="LP238" s="57"/>
      <c r="LQ238" s="57"/>
      <c r="LR238" s="57"/>
      <c r="LS238" s="57"/>
      <c r="LT238" s="57"/>
      <c r="LU238" s="57"/>
      <c r="LV238" s="57"/>
      <c r="LW238" s="57"/>
      <c r="LX238" s="57"/>
      <c r="LY238" s="57"/>
      <c r="LZ238" s="57"/>
      <c r="MA238" s="57"/>
      <c r="MB238" s="57"/>
      <c r="MC238" s="57"/>
      <c r="MD238" s="57"/>
      <c r="ME238" s="57"/>
      <c r="MF238" s="57"/>
      <c r="MG238" s="57"/>
      <c r="MH238" s="57"/>
      <c r="MI238" s="57"/>
      <c r="MJ238" s="57"/>
      <c r="MK238" s="57"/>
      <c r="ML238" s="57"/>
      <c r="MM238" s="57"/>
      <c r="MN238" s="57"/>
      <c r="MO238" s="57"/>
      <c r="MP238" s="57"/>
      <c r="MQ238" s="57"/>
      <c r="MR238" s="57"/>
      <c r="MS238" s="57"/>
      <c r="MT238" s="57"/>
      <c r="MU238" s="57"/>
      <c r="MV238" s="57"/>
      <c r="MW238" s="57"/>
      <c r="MX238" s="57"/>
      <c r="MY238" s="57"/>
      <c r="MZ238" s="57"/>
      <c r="NA238" s="57"/>
      <c r="NB238" s="57"/>
      <c r="NC238" s="57"/>
      <c r="ND238" s="57"/>
      <c r="NE238" s="57"/>
      <c r="NF238" s="57"/>
      <c r="NG238" s="57"/>
      <c r="NH238" s="57"/>
      <c r="NI238" s="57"/>
      <c r="NJ238" s="57"/>
      <c r="NK238" s="57"/>
      <c r="NL238" s="57"/>
      <c r="NM238" s="57"/>
      <c r="NN238" s="57"/>
      <c r="NO238" s="57"/>
      <c r="NP238" s="57"/>
      <c r="NQ238" s="57"/>
      <c r="NR238" s="57"/>
      <c r="NS238" s="57"/>
      <c r="NT238" s="57"/>
      <c r="NU238" s="57"/>
      <c r="NV238" s="57"/>
      <c r="NW238" s="57"/>
      <c r="NX238" s="57"/>
      <c r="NY238" s="57"/>
      <c r="NZ238" s="57"/>
      <c r="OA238" s="57"/>
      <c r="OB238" s="57"/>
      <c r="OC238" s="57"/>
      <c r="OD238" s="57"/>
      <c r="OE238" s="57"/>
      <c r="OF238" s="57"/>
      <c r="OG238" s="57"/>
      <c r="OH238" s="57"/>
      <c r="OI238" s="57"/>
      <c r="OJ238" s="57"/>
      <c r="OK238" s="57"/>
      <c r="OL238" s="57"/>
      <c r="OM238" s="57"/>
      <c r="ON238" s="57"/>
      <c r="OO238" s="57"/>
      <c r="OP238" s="57"/>
      <c r="OQ238" s="57"/>
      <c r="OR238" s="57"/>
      <c r="OS238" s="57"/>
      <c r="OT238" s="57"/>
      <c r="OU238" s="57"/>
      <c r="OV238" s="57"/>
      <c r="OW238" s="57"/>
      <c r="OX238" s="57"/>
      <c r="OY238" s="57"/>
      <c r="OZ238" s="57"/>
      <c r="PA238" s="57"/>
      <c r="PB238" s="57"/>
      <c r="PC238" s="57"/>
      <c r="PD238" s="57"/>
      <c r="PE238" s="57"/>
      <c r="PF238" s="57"/>
      <c r="PG238" s="57"/>
      <c r="PH238" s="57"/>
      <c r="PI238" s="57"/>
      <c r="PJ238" s="57"/>
      <c r="PK238" s="57"/>
      <c r="PL238" s="57"/>
      <c r="PM238" s="57"/>
      <c r="PN238" s="57"/>
      <c r="PO238" s="57"/>
      <c r="PP238" s="57"/>
      <c r="PQ238" s="57"/>
      <c r="PR238" s="57"/>
      <c r="PS238" s="57"/>
      <c r="PT238" s="57"/>
      <c r="PU238" s="57"/>
      <c r="PV238" s="57"/>
      <c r="PW238" s="57"/>
      <c r="PX238" s="57"/>
      <c r="PY238" s="57"/>
      <c r="PZ238" s="57"/>
      <c r="QA238" s="57"/>
      <c r="QB238" s="57"/>
      <c r="QC238" s="57"/>
      <c r="QD238" s="57"/>
      <c r="QE238" s="57"/>
      <c r="QF238" s="57"/>
      <c r="QG238" s="57"/>
      <c r="QH238" s="57"/>
      <c r="QI238" s="57"/>
      <c r="QJ238" s="57"/>
      <c r="QK238" s="57"/>
      <c r="QL238" s="57"/>
      <c r="QM238" s="57"/>
      <c r="QN238" s="57"/>
      <c r="QO238" s="57"/>
      <c r="QP238" s="57"/>
      <c r="QQ238" s="57"/>
      <c r="QR238" s="57"/>
      <c r="QS238" s="57"/>
      <c r="QT238" s="57"/>
      <c r="QU238" s="57"/>
      <c r="QV238" s="57"/>
      <c r="QW238" s="57"/>
      <c r="QX238" s="57"/>
      <c r="QY238" s="57"/>
      <c r="QZ238" s="57"/>
      <c r="RA238" s="57"/>
      <c r="RB238" s="57"/>
      <c r="RC238" s="57"/>
      <c r="RD238" s="57"/>
      <c r="RE238" s="57"/>
      <c r="RF238" s="57"/>
      <c r="RG238" s="57"/>
      <c r="RH238" s="57"/>
      <c r="RI238" s="57"/>
      <c r="RJ238" s="57"/>
      <c r="RK238" s="57"/>
      <c r="RL238" s="57"/>
      <c r="RM238" s="57"/>
      <c r="RN238" s="57"/>
      <c r="RO238" s="57"/>
      <c r="RP238" s="57"/>
      <c r="RQ238" s="57"/>
      <c r="RR238" s="57"/>
      <c r="RS238" s="57"/>
      <c r="RT238" s="57"/>
      <c r="RU238" s="57"/>
      <c r="RV238" s="57"/>
      <c r="RW238" s="57"/>
      <c r="RX238" s="57"/>
      <c r="RY238" s="57"/>
      <c r="RZ238" s="57"/>
      <c r="SA238" s="57"/>
      <c r="SB238" s="57"/>
      <c r="SC238" s="57"/>
      <c r="SD238" s="57"/>
      <c r="SE238" s="57"/>
      <c r="SF238" s="57"/>
      <c r="SG238" s="57"/>
      <c r="SH238" s="57"/>
      <c r="SI238" s="57"/>
      <c r="SJ238" s="57"/>
      <c r="SK238" s="57"/>
      <c r="SL238" s="57"/>
      <c r="SM238" s="57"/>
      <c r="SN238" s="57"/>
      <c r="SO238" s="57"/>
      <c r="SP238" s="57"/>
      <c r="SQ238" s="57"/>
      <c r="SR238" s="57"/>
      <c r="SS238" s="57"/>
      <c r="ST238" s="57"/>
      <c r="SU238" s="57"/>
      <c r="SV238" s="57"/>
      <c r="SW238" s="57"/>
      <c r="SX238" s="57"/>
      <c r="SY238" s="57"/>
      <c r="SZ238" s="57"/>
      <c r="TA238" s="57"/>
      <c r="TB238" s="57"/>
      <c r="TC238" s="57"/>
      <c r="TD238" s="57"/>
      <c r="TE238" s="57"/>
      <c r="TF238" s="57"/>
      <c r="TG238" s="57"/>
      <c r="TH238" s="57"/>
      <c r="TI238" s="57"/>
      <c r="TJ238" s="57"/>
      <c r="TK238" s="57"/>
      <c r="TL238" s="57"/>
      <c r="TM238" s="57"/>
      <c r="TN238" s="57"/>
      <c r="TO238" s="57"/>
      <c r="TP238" s="57"/>
      <c r="TQ238" s="57"/>
      <c r="TR238" s="57"/>
      <c r="TS238" s="57"/>
      <c r="TT238" s="57"/>
      <c r="TU238" s="57"/>
      <c r="TV238" s="57"/>
      <c r="TW238" s="57"/>
      <c r="TX238" s="57"/>
      <c r="TY238" s="57"/>
      <c r="TZ238" s="57"/>
      <c r="UA238" s="57"/>
      <c r="UB238" s="57"/>
      <c r="UC238" s="57"/>
      <c r="UD238" s="57"/>
      <c r="UE238" s="57"/>
      <c r="UF238" s="57"/>
      <c r="UG238" s="57"/>
      <c r="UH238" s="57"/>
      <c r="UI238" s="57"/>
      <c r="UJ238" s="57"/>
      <c r="UK238" s="57"/>
      <c r="UL238" s="57"/>
      <c r="UM238" s="57"/>
      <c r="UN238" s="57"/>
      <c r="UO238" s="57"/>
      <c r="UP238" s="57"/>
      <c r="UQ238" s="57"/>
      <c r="UR238" s="57"/>
      <c r="US238" s="57"/>
      <c r="UT238" s="57"/>
      <c r="UU238" s="57"/>
      <c r="UV238" s="57"/>
      <c r="UW238" s="57"/>
      <c r="UX238" s="57"/>
      <c r="UY238" s="57"/>
      <c r="UZ238" s="57"/>
      <c r="VA238" s="57"/>
      <c r="VB238" s="57"/>
      <c r="VC238" s="57"/>
      <c r="VD238" s="57"/>
      <c r="VE238" s="57"/>
      <c r="VF238" s="57"/>
      <c r="VG238" s="57"/>
      <c r="VH238" s="57"/>
      <c r="VI238" s="57"/>
      <c r="VJ238" s="57"/>
      <c r="VK238" s="57"/>
      <c r="VL238" s="57"/>
      <c r="VM238" s="57"/>
      <c r="VN238" s="57"/>
      <c r="VO238" s="57"/>
      <c r="VP238" s="57"/>
      <c r="VQ238" s="57"/>
      <c r="VR238" s="57"/>
      <c r="VS238" s="57"/>
      <c r="VT238" s="57"/>
      <c r="VU238" s="57"/>
      <c r="VV238" s="57"/>
      <c r="VW238" s="57"/>
      <c r="VX238" s="57"/>
      <c r="VY238" s="57"/>
      <c r="VZ238" s="57"/>
      <c r="WA238" s="57"/>
      <c r="WB238" s="57"/>
      <c r="WC238" s="57"/>
      <c r="WD238" s="57"/>
      <c r="WE238" s="57"/>
      <c r="WF238" s="57"/>
      <c r="WG238" s="57"/>
      <c r="WH238" s="57"/>
      <c r="WI238" s="57"/>
      <c r="WJ238" s="57"/>
      <c r="WK238" s="57"/>
      <c r="WL238" s="57"/>
      <c r="WM238" s="57"/>
      <c r="WN238" s="57"/>
      <c r="WO238" s="57"/>
      <c r="WP238" s="57"/>
      <c r="WQ238" s="57"/>
      <c r="WR238" s="57"/>
      <c r="WS238" s="57"/>
      <c r="WT238" s="57"/>
      <c r="WU238" s="57"/>
      <c r="WV238" s="57"/>
      <c r="WW238" s="57"/>
      <c r="WX238" s="57"/>
      <c r="WY238" s="57"/>
      <c r="WZ238" s="57"/>
      <c r="XA238" s="57"/>
      <c r="XB238" s="57"/>
      <c r="XC238" s="57"/>
      <c r="XD238" s="57"/>
      <c r="XE238" s="57"/>
      <c r="XF238" s="57"/>
      <c r="XG238" s="57"/>
      <c r="XH238" s="57"/>
      <c r="XI238" s="57"/>
      <c r="XJ238" s="57"/>
      <c r="XK238" s="57"/>
      <c r="XL238" s="57"/>
      <c r="XM238" s="57"/>
      <c r="XN238" s="57"/>
      <c r="XO238" s="57"/>
      <c r="XP238" s="57"/>
      <c r="XQ238" s="57"/>
      <c r="XR238" s="57"/>
      <c r="XS238" s="57"/>
      <c r="XT238" s="57"/>
      <c r="XU238" s="57"/>
      <c r="XV238" s="57"/>
      <c r="XW238" s="57"/>
      <c r="XX238" s="57"/>
      <c r="XY238" s="57"/>
      <c r="XZ238" s="57"/>
      <c r="YA238" s="57"/>
      <c r="YB238" s="57"/>
      <c r="YC238" s="57"/>
      <c r="YD238" s="57"/>
      <c r="YE238" s="57"/>
      <c r="YF238" s="57"/>
      <c r="YG238" s="57"/>
      <c r="YH238" s="57"/>
      <c r="YI238" s="57"/>
      <c r="YJ238" s="57"/>
      <c r="YK238" s="57"/>
      <c r="YL238" s="57"/>
      <c r="YM238" s="57"/>
      <c r="YN238" s="57"/>
      <c r="YO238" s="57"/>
      <c r="YP238" s="57"/>
      <c r="YQ238" s="57"/>
      <c r="YR238" s="57"/>
      <c r="YS238" s="57"/>
      <c r="YT238" s="57"/>
      <c r="YU238" s="57"/>
      <c r="YV238" s="57"/>
      <c r="YW238" s="57"/>
      <c r="YX238" s="57"/>
      <c r="YY238" s="57"/>
    </row>
    <row r="239" spans="3:675" x14ac:dyDescent="0.25">
      <c r="C239" s="57">
        <f t="shared" si="9"/>
        <v>237</v>
      </c>
      <c r="D239" s="57" t="s">
        <v>252</v>
      </c>
      <c r="E239" s="57"/>
      <c r="F239" s="57">
        <f t="shared" ca="1" si="8"/>
        <v>0</v>
      </c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 t="s">
        <v>404</v>
      </c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  <c r="CJ239" s="57"/>
      <c r="CK239" s="57"/>
      <c r="CL239" s="57"/>
      <c r="CM239" s="57"/>
      <c r="CN239" s="57"/>
      <c r="CO239" s="57"/>
      <c r="CP239" s="57"/>
      <c r="CQ239" s="57"/>
      <c r="CR239" s="57"/>
      <c r="CS239" s="57"/>
      <c r="CT239" s="57"/>
      <c r="CU239" s="57"/>
      <c r="CV239" s="57"/>
      <c r="CW239" s="57"/>
      <c r="CX239" s="57"/>
      <c r="CY239" s="57"/>
      <c r="CZ239" s="57"/>
      <c r="DA239" s="57"/>
      <c r="DB239" s="57"/>
      <c r="DC239" s="57"/>
      <c r="DD239" s="57"/>
      <c r="DE239" s="57"/>
      <c r="DF239" s="57"/>
      <c r="DG239" s="57"/>
      <c r="DH239" s="57"/>
      <c r="DI239" s="57"/>
      <c r="DJ239" s="57"/>
      <c r="DK239" s="57"/>
      <c r="DL239" s="57"/>
      <c r="DM239" s="57"/>
      <c r="DN239" s="57"/>
      <c r="DO239" s="57"/>
      <c r="DP239" s="57"/>
      <c r="DQ239" s="57"/>
      <c r="DR239" s="57"/>
      <c r="DS239" s="57"/>
      <c r="DT239" s="57"/>
      <c r="DU239" s="57"/>
      <c r="DV239" s="57"/>
      <c r="DW239" s="57"/>
      <c r="DX239" s="57"/>
      <c r="DY239" s="57"/>
      <c r="DZ239" s="57"/>
      <c r="EA239" s="57"/>
      <c r="EB239" s="57"/>
      <c r="EC239" s="57"/>
      <c r="ED239" s="57"/>
      <c r="EE239" s="57"/>
      <c r="EF239" s="57"/>
      <c r="EG239" s="57"/>
      <c r="EH239" s="57"/>
      <c r="EI239" s="57"/>
      <c r="EJ239" s="57"/>
      <c r="EK239" s="57"/>
      <c r="EL239" s="57"/>
      <c r="EM239" s="57"/>
      <c r="EN239" s="57"/>
      <c r="EO239" s="57"/>
      <c r="EP239" s="57"/>
      <c r="EQ239" s="57"/>
      <c r="ER239" s="57"/>
      <c r="ES239" s="57"/>
      <c r="ET239" s="57"/>
      <c r="EU239" s="57"/>
      <c r="EV239" s="57"/>
      <c r="EW239" s="57"/>
      <c r="EX239" s="57"/>
      <c r="EY239" s="57"/>
      <c r="EZ239" s="57"/>
      <c r="FA239" s="57"/>
      <c r="FB239" s="57"/>
      <c r="FC239" s="57"/>
      <c r="FD239" s="57"/>
      <c r="FE239" s="57"/>
      <c r="FF239" s="57"/>
      <c r="FG239" s="57"/>
      <c r="FH239" s="57"/>
      <c r="FI239" s="57"/>
      <c r="FJ239" s="57"/>
      <c r="FK239" s="57"/>
      <c r="FL239" s="57"/>
      <c r="FM239" s="57"/>
      <c r="FN239" s="57"/>
      <c r="FO239" s="57"/>
      <c r="FP239" s="57"/>
      <c r="FQ239" s="57"/>
      <c r="FR239" s="57"/>
      <c r="FS239" s="57"/>
      <c r="FT239" s="57"/>
      <c r="FU239" s="57"/>
      <c r="FV239" s="57"/>
      <c r="FW239" s="57"/>
      <c r="FX239" s="57"/>
      <c r="FY239" s="57"/>
      <c r="FZ239" s="57"/>
      <c r="GA239" s="57"/>
      <c r="GB239" s="57"/>
      <c r="GC239" s="57"/>
      <c r="GD239" s="57"/>
      <c r="GE239" s="57"/>
      <c r="GF239" s="57"/>
      <c r="GG239" s="57"/>
      <c r="GH239" s="57"/>
      <c r="GI239" s="57"/>
      <c r="GJ239" s="57"/>
      <c r="GK239" s="57"/>
      <c r="GL239" s="57"/>
      <c r="GM239" s="57"/>
      <c r="GN239" s="57"/>
      <c r="GO239" s="57"/>
      <c r="GP239" s="57"/>
      <c r="GQ239" s="57"/>
      <c r="GR239" s="57"/>
      <c r="GS239" s="57"/>
      <c r="GT239" s="57"/>
      <c r="GU239" s="57"/>
      <c r="GV239" s="57"/>
      <c r="GW239" s="57"/>
      <c r="GX239" s="57"/>
      <c r="GY239" s="57"/>
      <c r="GZ239" s="57"/>
      <c r="HA239" s="57"/>
      <c r="HB239" s="57"/>
      <c r="HC239" s="57"/>
      <c r="HD239" s="57"/>
      <c r="HE239" s="57"/>
      <c r="HF239" s="57"/>
      <c r="HG239" s="57"/>
      <c r="HH239" s="57"/>
      <c r="HI239" s="57"/>
      <c r="HJ239" s="57"/>
      <c r="HK239" s="57"/>
      <c r="HL239" s="57"/>
      <c r="HM239" s="57"/>
      <c r="HN239" s="57"/>
      <c r="HO239" s="57"/>
      <c r="HP239" s="57"/>
      <c r="HQ239" s="57"/>
      <c r="HR239" s="57"/>
      <c r="HS239" s="57"/>
      <c r="HT239" s="57"/>
      <c r="HU239" s="57"/>
      <c r="HV239" s="57"/>
      <c r="HW239" s="57"/>
      <c r="HX239" s="57"/>
      <c r="HY239" s="57"/>
      <c r="HZ239" s="57"/>
      <c r="IA239" s="57"/>
      <c r="IB239" s="57"/>
      <c r="IC239" s="57"/>
      <c r="ID239" s="57"/>
      <c r="IE239" s="57"/>
      <c r="IF239" s="57"/>
      <c r="IG239" s="57"/>
      <c r="IH239" s="57"/>
      <c r="II239" s="57"/>
      <c r="IJ239" s="57"/>
      <c r="IK239" s="57"/>
      <c r="IL239" s="57"/>
      <c r="IM239" s="57"/>
      <c r="IN239" s="57"/>
      <c r="IO239" s="57"/>
      <c r="IP239" s="57"/>
      <c r="IQ239" s="57"/>
      <c r="IR239" s="57"/>
      <c r="IS239" s="57"/>
      <c r="IT239" s="57"/>
      <c r="IU239" s="57"/>
      <c r="IV239" s="57"/>
      <c r="IW239" s="57"/>
      <c r="IX239" s="57"/>
      <c r="IY239" s="57"/>
      <c r="IZ239" s="57"/>
      <c r="JA239" s="57"/>
      <c r="JB239" s="57"/>
      <c r="JC239" s="57"/>
      <c r="JD239" s="57"/>
      <c r="JE239" s="57"/>
      <c r="JF239" s="57"/>
      <c r="JG239" s="57"/>
      <c r="JH239" s="57"/>
      <c r="JI239" s="57"/>
      <c r="JJ239" s="57"/>
      <c r="JK239" s="57"/>
      <c r="JL239" s="57"/>
      <c r="JM239" s="57"/>
      <c r="JN239" s="57"/>
      <c r="JO239" s="57"/>
      <c r="JP239" s="57"/>
      <c r="JQ239" s="57"/>
      <c r="JR239" s="57"/>
      <c r="JS239" s="57"/>
      <c r="JT239" s="57"/>
      <c r="JU239" s="57"/>
      <c r="JV239" s="57"/>
      <c r="JW239" s="57"/>
      <c r="JX239" s="57"/>
      <c r="JY239" s="57"/>
      <c r="JZ239" s="57"/>
      <c r="KA239" s="57"/>
      <c r="KB239" s="57"/>
      <c r="KC239" s="57"/>
      <c r="KD239" s="57"/>
      <c r="KE239" s="57"/>
      <c r="KF239" s="57"/>
      <c r="KG239" s="57"/>
      <c r="KH239" s="57"/>
      <c r="KI239" s="57"/>
      <c r="KJ239" s="57"/>
      <c r="KK239" s="57"/>
      <c r="KL239" s="57"/>
      <c r="KM239" s="57"/>
      <c r="KN239" s="57"/>
      <c r="KO239" s="57"/>
      <c r="KP239" s="57"/>
      <c r="KQ239" s="57"/>
      <c r="KR239" s="57"/>
      <c r="KS239" s="57"/>
      <c r="KT239" s="57"/>
      <c r="KU239" s="57"/>
      <c r="KV239" s="57"/>
      <c r="KW239" s="57"/>
      <c r="KX239" s="57"/>
      <c r="KY239" s="57"/>
      <c r="KZ239" s="57"/>
      <c r="LA239" s="57"/>
      <c r="LB239" s="57"/>
      <c r="LC239" s="57"/>
      <c r="LD239" s="57"/>
      <c r="LE239" s="57"/>
      <c r="LF239" s="57"/>
      <c r="LG239" s="57"/>
      <c r="LH239" s="57"/>
      <c r="LI239" s="57"/>
      <c r="LJ239" s="57"/>
      <c r="LK239" s="57"/>
      <c r="LL239" s="57"/>
      <c r="LM239" s="57"/>
      <c r="LN239" s="57"/>
      <c r="LO239" s="57"/>
      <c r="LP239" s="57"/>
      <c r="LQ239" s="57"/>
      <c r="LR239" s="57"/>
      <c r="LS239" s="57"/>
      <c r="LT239" s="57"/>
      <c r="LU239" s="57"/>
      <c r="LV239" s="57"/>
      <c r="LW239" s="57"/>
      <c r="LX239" s="57"/>
      <c r="LY239" s="57"/>
      <c r="LZ239" s="57"/>
      <c r="MA239" s="57"/>
      <c r="MB239" s="57"/>
      <c r="MC239" s="57"/>
      <c r="MD239" s="57"/>
      <c r="ME239" s="57"/>
      <c r="MF239" s="57"/>
      <c r="MG239" s="57"/>
      <c r="MH239" s="57"/>
      <c r="MI239" s="57"/>
      <c r="MJ239" s="57"/>
      <c r="MK239" s="57"/>
      <c r="ML239" s="57"/>
      <c r="MM239" s="57"/>
      <c r="MN239" s="57"/>
      <c r="MO239" s="57"/>
      <c r="MP239" s="57"/>
      <c r="MQ239" s="57"/>
      <c r="MR239" s="57"/>
      <c r="MS239" s="57"/>
      <c r="MT239" s="57"/>
      <c r="MU239" s="57"/>
      <c r="MV239" s="57"/>
      <c r="MW239" s="57"/>
      <c r="MX239" s="57"/>
      <c r="MY239" s="57"/>
      <c r="MZ239" s="57"/>
      <c r="NA239" s="57"/>
      <c r="NB239" s="57"/>
      <c r="NC239" s="57"/>
      <c r="ND239" s="57"/>
      <c r="NE239" s="57"/>
      <c r="NF239" s="57"/>
      <c r="NG239" s="57"/>
      <c r="NH239" s="57"/>
      <c r="NI239" s="57"/>
      <c r="NJ239" s="57"/>
      <c r="NK239" s="57"/>
      <c r="NL239" s="57"/>
      <c r="NM239" s="57"/>
      <c r="NN239" s="57"/>
      <c r="NO239" s="57"/>
      <c r="NP239" s="57"/>
      <c r="NQ239" s="57"/>
      <c r="NR239" s="57"/>
      <c r="NS239" s="57"/>
      <c r="NT239" s="57"/>
      <c r="NU239" s="57"/>
      <c r="NV239" s="57"/>
      <c r="NW239" s="57"/>
      <c r="NX239" s="57"/>
      <c r="NY239" s="57"/>
      <c r="NZ239" s="57"/>
      <c r="OA239" s="57"/>
      <c r="OB239" s="57"/>
      <c r="OC239" s="57"/>
      <c r="OD239" s="57"/>
      <c r="OE239" s="57"/>
      <c r="OF239" s="57"/>
      <c r="OG239" s="57"/>
      <c r="OH239" s="57"/>
      <c r="OI239" s="57"/>
      <c r="OJ239" s="57"/>
      <c r="OK239" s="57"/>
      <c r="OL239" s="57"/>
      <c r="OM239" s="57"/>
      <c r="ON239" s="57"/>
      <c r="OO239" s="57"/>
      <c r="OP239" s="57"/>
      <c r="OQ239" s="57"/>
      <c r="OR239" s="57"/>
      <c r="OS239" s="57"/>
      <c r="OT239" s="57"/>
      <c r="OU239" s="57"/>
      <c r="OV239" s="57"/>
      <c r="OW239" s="57"/>
      <c r="OX239" s="57"/>
      <c r="OY239" s="57"/>
      <c r="OZ239" s="57"/>
      <c r="PA239" s="57"/>
      <c r="PB239" s="57"/>
      <c r="PC239" s="57"/>
      <c r="PD239" s="57"/>
      <c r="PE239" s="57"/>
      <c r="PF239" s="57"/>
      <c r="PG239" s="57"/>
      <c r="PH239" s="57"/>
      <c r="PI239" s="57"/>
      <c r="PJ239" s="57"/>
      <c r="PK239" s="57"/>
      <c r="PL239" s="57"/>
      <c r="PM239" s="57"/>
      <c r="PN239" s="57"/>
      <c r="PO239" s="57"/>
      <c r="PP239" s="57"/>
      <c r="PQ239" s="57"/>
      <c r="PR239" s="57"/>
      <c r="PS239" s="57"/>
      <c r="PT239" s="57"/>
      <c r="PU239" s="57"/>
      <c r="PV239" s="57"/>
      <c r="PW239" s="57"/>
      <c r="PX239" s="57"/>
      <c r="PY239" s="57"/>
      <c r="PZ239" s="57"/>
      <c r="QA239" s="57"/>
      <c r="QB239" s="57"/>
      <c r="QC239" s="57"/>
      <c r="QD239" s="57"/>
      <c r="QE239" s="57"/>
      <c r="QF239" s="57"/>
      <c r="QG239" s="57"/>
      <c r="QH239" s="57"/>
      <c r="QI239" s="57"/>
      <c r="QJ239" s="57"/>
      <c r="QK239" s="57"/>
      <c r="QL239" s="57"/>
      <c r="QM239" s="57"/>
      <c r="QN239" s="57"/>
      <c r="QO239" s="57"/>
      <c r="QP239" s="57"/>
      <c r="QQ239" s="57"/>
      <c r="QR239" s="57"/>
      <c r="QS239" s="57"/>
      <c r="QT239" s="57"/>
      <c r="QU239" s="57"/>
      <c r="QV239" s="57"/>
      <c r="QW239" s="57"/>
      <c r="QX239" s="57"/>
      <c r="QY239" s="57"/>
      <c r="QZ239" s="57"/>
      <c r="RA239" s="57"/>
      <c r="RB239" s="57"/>
      <c r="RC239" s="57"/>
      <c r="RD239" s="57"/>
      <c r="RE239" s="57"/>
      <c r="RF239" s="57"/>
      <c r="RG239" s="57"/>
      <c r="RH239" s="57"/>
      <c r="RI239" s="57"/>
      <c r="RJ239" s="57"/>
      <c r="RK239" s="57"/>
      <c r="RL239" s="57"/>
      <c r="RM239" s="57"/>
      <c r="RN239" s="57"/>
      <c r="RO239" s="57"/>
      <c r="RP239" s="57"/>
      <c r="RQ239" s="57"/>
      <c r="RR239" s="57"/>
      <c r="RS239" s="57"/>
      <c r="RT239" s="57"/>
      <c r="RU239" s="57"/>
      <c r="RV239" s="57"/>
      <c r="RW239" s="57"/>
      <c r="RX239" s="57"/>
      <c r="RY239" s="57"/>
      <c r="RZ239" s="57"/>
      <c r="SA239" s="57"/>
      <c r="SB239" s="57"/>
      <c r="SC239" s="57"/>
      <c r="SD239" s="57"/>
      <c r="SE239" s="57"/>
      <c r="SF239" s="57"/>
      <c r="SG239" s="57"/>
      <c r="SH239" s="57"/>
      <c r="SI239" s="57"/>
      <c r="SJ239" s="57"/>
      <c r="SK239" s="57"/>
      <c r="SL239" s="57"/>
      <c r="SM239" s="57"/>
      <c r="SN239" s="57"/>
      <c r="SO239" s="57"/>
      <c r="SP239" s="57"/>
      <c r="SQ239" s="57"/>
      <c r="SR239" s="57"/>
      <c r="SS239" s="57"/>
      <c r="ST239" s="57"/>
      <c r="SU239" s="57"/>
      <c r="SV239" s="57"/>
      <c r="SW239" s="57"/>
      <c r="SX239" s="57"/>
      <c r="SY239" s="57"/>
      <c r="SZ239" s="57"/>
      <c r="TA239" s="57"/>
      <c r="TB239" s="57"/>
      <c r="TC239" s="57"/>
      <c r="TD239" s="57"/>
      <c r="TE239" s="57"/>
      <c r="TF239" s="57"/>
      <c r="TG239" s="57"/>
      <c r="TH239" s="57"/>
      <c r="TI239" s="57"/>
      <c r="TJ239" s="57"/>
      <c r="TK239" s="57"/>
      <c r="TL239" s="57"/>
      <c r="TM239" s="57"/>
      <c r="TN239" s="57"/>
      <c r="TO239" s="57"/>
      <c r="TP239" s="57"/>
      <c r="TQ239" s="57"/>
      <c r="TR239" s="57"/>
      <c r="TS239" s="57"/>
      <c r="TT239" s="57"/>
      <c r="TU239" s="57"/>
      <c r="TV239" s="57"/>
      <c r="TW239" s="57"/>
      <c r="TX239" s="57"/>
      <c r="TY239" s="57"/>
      <c r="TZ239" s="57"/>
      <c r="UA239" s="57"/>
      <c r="UB239" s="57"/>
      <c r="UC239" s="57"/>
      <c r="UD239" s="57"/>
      <c r="UE239" s="57"/>
      <c r="UF239" s="57"/>
      <c r="UG239" s="57"/>
      <c r="UH239" s="57"/>
      <c r="UI239" s="57"/>
      <c r="UJ239" s="57"/>
      <c r="UK239" s="57"/>
      <c r="UL239" s="57"/>
      <c r="UM239" s="57"/>
      <c r="UN239" s="57"/>
      <c r="UO239" s="57"/>
      <c r="UP239" s="57"/>
      <c r="UQ239" s="57"/>
      <c r="UR239" s="57"/>
      <c r="US239" s="57"/>
      <c r="UT239" s="57"/>
      <c r="UU239" s="57"/>
      <c r="UV239" s="57"/>
      <c r="UW239" s="57"/>
      <c r="UX239" s="57"/>
      <c r="UY239" s="57"/>
      <c r="UZ239" s="57"/>
      <c r="VA239" s="57"/>
      <c r="VB239" s="57"/>
      <c r="VC239" s="57"/>
      <c r="VD239" s="57"/>
      <c r="VE239" s="57"/>
      <c r="VF239" s="57"/>
      <c r="VG239" s="57"/>
      <c r="VH239" s="57"/>
      <c r="VI239" s="57"/>
      <c r="VJ239" s="57"/>
      <c r="VK239" s="57"/>
      <c r="VL239" s="57"/>
      <c r="VM239" s="57"/>
      <c r="VN239" s="57"/>
      <c r="VO239" s="57"/>
      <c r="VP239" s="57"/>
      <c r="VQ239" s="57"/>
      <c r="VR239" s="57"/>
      <c r="VS239" s="57"/>
      <c r="VT239" s="57"/>
      <c r="VU239" s="57"/>
      <c r="VV239" s="57"/>
      <c r="VW239" s="57"/>
      <c r="VX239" s="57"/>
      <c r="VY239" s="57"/>
      <c r="VZ239" s="57"/>
      <c r="WA239" s="57"/>
      <c r="WB239" s="57"/>
      <c r="WC239" s="57"/>
      <c r="WD239" s="57"/>
      <c r="WE239" s="57"/>
      <c r="WF239" s="57"/>
      <c r="WG239" s="57"/>
      <c r="WH239" s="57"/>
      <c r="WI239" s="57"/>
      <c r="WJ239" s="57"/>
      <c r="WK239" s="57"/>
      <c r="WL239" s="57"/>
      <c r="WM239" s="57"/>
      <c r="WN239" s="57"/>
      <c r="WO239" s="57"/>
      <c r="WP239" s="57"/>
      <c r="WQ239" s="57"/>
      <c r="WR239" s="57"/>
      <c r="WS239" s="57"/>
      <c r="WT239" s="57"/>
      <c r="WU239" s="57"/>
      <c r="WV239" s="57"/>
      <c r="WW239" s="57"/>
      <c r="WX239" s="57"/>
      <c r="WY239" s="57"/>
      <c r="WZ239" s="57"/>
      <c r="XA239" s="57"/>
      <c r="XB239" s="57"/>
      <c r="XC239" s="57"/>
      <c r="XD239" s="57"/>
      <c r="XE239" s="57"/>
      <c r="XF239" s="57"/>
      <c r="XG239" s="57"/>
      <c r="XH239" s="57"/>
      <c r="XI239" s="57"/>
      <c r="XJ239" s="57"/>
      <c r="XK239" s="57"/>
      <c r="XL239" s="57"/>
      <c r="XM239" s="57"/>
      <c r="XN239" s="57"/>
      <c r="XO239" s="57"/>
      <c r="XP239" s="57"/>
      <c r="XQ239" s="57"/>
      <c r="XR239" s="57"/>
      <c r="XS239" s="57"/>
      <c r="XT239" s="57"/>
      <c r="XU239" s="57"/>
      <c r="XV239" s="57"/>
      <c r="XW239" s="57"/>
      <c r="XX239" s="57"/>
      <c r="XY239" s="57"/>
      <c r="XZ239" s="57"/>
      <c r="YA239" s="57"/>
      <c r="YB239" s="57"/>
      <c r="YC239" s="57"/>
      <c r="YD239" s="57"/>
      <c r="YE239" s="57"/>
      <c r="YF239" s="57"/>
      <c r="YG239" s="57"/>
      <c r="YH239" s="57"/>
      <c r="YI239" s="57"/>
      <c r="YJ239" s="57"/>
      <c r="YK239" s="57"/>
      <c r="YL239" s="57"/>
      <c r="YM239" s="57"/>
      <c r="YN239" s="57"/>
      <c r="YO239" s="57"/>
      <c r="YP239" s="57"/>
      <c r="YQ239" s="57"/>
      <c r="YR239" s="57"/>
      <c r="YS239" s="57"/>
      <c r="YT239" s="57"/>
      <c r="YU239" s="57"/>
      <c r="YV239" s="57"/>
      <c r="YW239" s="57"/>
      <c r="YX239" s="57"/>
      <c r="YY239" s="57"/>
    </row>
    <row r="240" spans="3:675" x14ac:dyDescent="0.25">
      <c r="C240" s="57">
        <f t="shared" si="9"/>
        <v>238</v>
      </c>
      <c r="D240" s="57" t="s">
        <v>253</v>
      </c>
      <c r="E240" s="57"/>
      <c r="F240" s="57">
        <f t="shared" ca="1" si="8"/>
        <v>0</v>
      </c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  <c r="CJ240" s="57"/>
      <c r="CK240" s="57"/>
      <c r="CL240" s="57"/>
      <c r="CM240" s="57"/>
      <c r="CN240" s="57"/>
      <c r="CO240" s="57"/>
      <c r="CP240" s="57"/>
      <c r="CQ240" s="57"/>
      <c r="CR240" s="57"/>
      <c r="CS240" s="57"/>
      <c r="CT240" s="57"/>
      <c r="CU240" s="57"/>
      <c r="CV240" s="57"/>
      <c r="CW240" s="57"/>
      <c r="CX240" s="57"/>
      <c r="CY240" s="57"/>
      <c r="CZ240" s="57"/>
      <c r="DA240" s="57"/>
      <c r="DB240" s="57"/>
      <c r="DC240" s="57"/>
      <c r="DD240" s="57"/>
      <c r="DE240" s="57"/>
      <c r="DF240" s="57"/>
      <c r="DG240" s="57"/>
      <c r="DH240" s="57"/>
      <c r="DI240" s="57"/>
      <c r="DJ240" s="57"/>
      <c r="DK240" s="57"/>
      <c r="DL240" s="57"/>
      <c r="DM240" s="57"/>
      <c r="DN240" s="57"/>
      <c r="DO240" s="57"/>
      <c r="DP240" s="57"/>
      <c r="DQ240" s="57"/>
      <c r="DR240" s="57"/>
      <c r="DS240" s="57"/>
      <c r="DT240" s="57"/>
      <c r="DU240" s="57"/>
      <c r="DV240" s="57"/>
      <c r="DW240" s="57"/>
      <c r="DX240" s="57"/>
      <c r="DY240" s="57"/>
      <c r="DZ240" s="57"/>
      <c r="EA240" s="57"/>
      <c r="EB240" s="57"/>
      <c r="EC240" s="57"/>
      <c r="ED240" s="57"/>
      <c r="EE240" s="57"/>
      <c r="EF240" s="57"/>
      <c r="EG240" s="57"/>
      <c r="EH240" s="57"/>
      <c r="EI240" s="57"/>
      <c r="EJ240" s="57"/>
      <c r="EK240" s="57"/>
      <c r="EL240" s="57"/>
      <c r="EM240" s="57"/>
      <c r="EN240" s="57"/>
      <c r="EO240" s="57"/>
      <c r="EP240" s="57"/>
      <c r="EQ240" s="57"/>
      <c r="ER240" s="57"/>
      <c r="ES240" s="57"/>
      <c r="ET240" s="57"/>
      <c r="EU240" s="57"/>
      <c r="EV240" s="57"/>
      <c r="EW240" s="57"/>
      <c r="EX240" s="57"/>
      <c r="EY240" s="57"/>
      <c r="EZ240" s="57"/>
      <c r="FA240" s="57"/>
      <c r="FB240" s="57"/>
      <c r="FC240" s="57"/>
      <c r="FD240" s="57"/>
      <c r="FE240" s="57"/>
      <c r="FF240" s="57"/>
      <c r="FG240" s="57"/>
      <c r="FH240" s="57"/>
      <c r="FI240" s="57"/>
      <c r="FJ240" s="57"/>
      <c r="FK240" s="57"/>
      <c r="FL240" s="57"/>
      <c r="FM240" s="57"/>
      <c r="FN240" s="57"/>
      <c r="FO240" s="57"/>
      <c r="FP240" s="57"/>
      <c r="FQ240" s="57"/>
      <c r="FR240" s="57"/>
      <c r="FS240" s="57"/>
      <c r="FT240" s="57"/>
      <c r="FU240" s="57"/>
      <c r="FV240" s="57"/>
      <c r="FW240" s="57"/>
      <c r="FX240" s="57"/>
      <c r="FY240" s="57"/>
      <c r="FZ240" s="57"/>
      <c r="GA240" s="57"/>
      <c r="GB240" s="57"/>
      <c r="GC240" s="57"/>
      <c r="GD240" s="57"/>
      <c r="GE240" s="57"/>
      <c r="GF240" s="57"/>
      <c r="GG240" s="57"/>
      <c r="GH240" s="57"/>
      <c r="GI240" s="57"/>
      <c r="GJ240" s="57"/>
      <c r="GK240" s="57"/>
      <c r="GL240" s="57"/>
      <c r="GM240" s="57"/>
      <c r="GN240" s="57"/>
      <c r="GO240" s="57"/>
      <c r="GP240" s="57"/>
      <c r="GQ240" s="57"/>
      <c r="GR240" s="57"/>
      <c r="GS240" s="57"/>
      <c r="GT240" s="57"/>
      <c r="GU240" s="57"/>
      <c r="GV240" s="57"/>
      <c r="GW240" s="57"/>
      <c r="GX240" s="57"/>
      <c r="GY240" s="57"/>
      <c r="GZ240" s="57"/>
      <c r="HA240" s="57"/>
      <c r="HB240" s="57"/>
      <c r="HC240" s="57"/>
      <c r="HD240" s="57"/>
      <c r="HE240" s="57"/>
      <c r="HF240" s="57"/>
      <c r="HG240" s="57"/>
      <c r="HH240" s="57"/>
      <c r="HI240" s="57"/>
      <c r="HJ240" s="57"/>
      <c r="HK240" s="57"/>
      <c r="HL240" s="57"/>
      <c r="HM240" s="57"/>
      <c r="HN240" s="57"/>
      <c r="HO240" s="57"/>
      <c r="HP240" s="57"/>
      <c r="HQ240" s="57"/>
      <c r="HR240" s="57"/>
      <c r="HS240" s="57"/>
      <c r="HT240" s="57"/>
      <c r="HU240" s="57"/>
      <c r="HV240" s="57"/>
      <c r="HW240" s="57"/>
      <c r="HX240" s="57"/>
      <c r="HY240" s="57"/>
      <c r="HZ240" s="57"/>
      <c r="IA240" s="57"/>
      <c r="IB240" s="57"/>
      <c r="IC240" s="57"/>
      <c r="ID240" s="57"/>
      <c r="IE240" s="57"/>
      <c r="IF240" s="57"/>
      <c r="IG240" s="57"/>
      <c r="IH240" s="57"/>
      <c r="II240" s="57"/>
      <c r="IJ240" s="57"/>
      <c r="IK240" s="57"/>
      <c r="IL240" s="57"/>
      <c r="IM240" s="57"/>
      <c r="IN240" s="57"/>
      <c r="IO240" s="57"/>
      <c r="IP240" s="57"/>
      <c r="IQ240" s="57"/>
      <c r="IR240" s="57"/>
      <c r="IS240" s="57"/>
      <c r="IT240" s="57"/>
      <c r="IU240" s="57"/>
      <c r="IV240" s="57"/>
      <c r="IW240" s="57"/>
      <c r="IX240" s="57"/>
      <c r="IY240" s="57"/>
      <c r="IZ240" s="57"/>
      <c r="JA240" s="57"/>
      <c r="JB240" s="57"/>
      <c r="JC240" s="57"/>
      <c r="JD240" s="57"/>
      <c r="JE240" s="57"/>
      <c r="JF240" s="57"/>
      <c r="JG240" s="57"/>
      <c r="JH240" s="57"/>
      <c r="JI240" s="57"/>
      <c r="JJ240" s="57"/>
      <c r="JK240" s="57"/>
      <c r="JL240" s="57"/>
      <c r="JM240" s="57"/>
      <c r="JN240" s="57"/>
      <c r="JO240" s="57"/>
      <c r="JP240" s="57"/>
      <c r="JQ240" s="57"/>
      <c r="JR240" s="57"/>
      <c r="JS240" s="57"/>
      <c r="JT240" s="57"/>
      <c r="JU240" s="57"/>
      <c r="JV240" s="57"/>
      <c r="JW240" s="57"/>
      <c r="JX240" s="57"/>
      <c r="JY240" s="57"/>
      <c r="JZ240" s="57"/>
      <c r="KA240" s="57"/>
      <c r="KB240" s="57"/>
      <c r="KC240" s="57"/>
      <c r="KD240" s="57"/>
      <c r="KE240" s="57"/>
      <c r="KF240" s="57"/>
      <c r="KG240" s="57"/>
      <c r="KH240" s="57"/>
      <c r="KI240" s="57"/>
      <c r="KJ240" s="57"/>
      <c r="KK240" s="57"/>
      <c r="KL240" s="57"/>
      <c r="KM240" s="57"/>
      <c r="KN240" s="57"/>
      <c r="KO240" s="57"/>
      <c r="KP240" s="57"/>
      <c r="KQ240" s="57"/>
      <c r="KR240" s="57"/>
      <c r="KS240" s="57"/>
      <c r="KT240" s="57"/>
      <c r="KU240" s="57"/>
      <c r="KV240" s="57"/>
      <c r="KW240" s="57"/>
      <c r="KX240" s="57"/>
      <c r="KY240" s="57"/>
      <c r="KZ240" s="57"/>
      <c r="LA240" s="57"/>
      <c r="LB240" s="57"/>
      <c r="LC240" s="57"/>
      <c r="LD240" s="57"/>
      <c r="LE240" s="57"/>
      <c r="LF240" s="57"/>
      <c r="LG240" s="57"/>
      <c r="LH240" s="57"/>
      <c r="LI240" s="57"/>
      <c r="LJ240" s="57"/>
      <c r="LK240" s="57"/>
      <c r="LL240" s="57"/>
      <c r="LM240" s="57"/>
      <c r="LN240" s="57"/>
      <c r="LO240" s="57"/>
      <c r="LP240" s="57"/>
      <c r="LQ240" s="57"/>
      <c r="LR240" s="57"/>
      <c r="LS240" s="57"/>
      <c r="LT240" s="57"/>
      <c r="LU240" s="57"/>
      <c r="LV240" s="57"/>
      <c r="LW240" s="57"/>
      <c r="LX240" s="57"/>
      <c r="LY240" s="57"/>
      <c r="LZ240" s="57"/>
      <c r="MA240" s="57"/>
      <c r="MB240" s="57"/>
      <c r="MC240" s="57"/>
      <c r="MD240" s="57"/>
      <c r="ME240" s="57"/>
      <c r="MF240" s="57"/>
      <c r="MG240" s="57"/>
      <c r="MH240" s="57"/>
      <c r="MI240" s="57"/>
      <c r="MJ240" s="57"/>
      <c r="MK240" s="57"/>
      <c r="ML240" s="57"/>
      <c r="MM240" s="57"/>
      <c r="MN240" s="57"/>
      <c r="MO240" s="57"/>
      <c r="MP240" s="57"/>
      <c r="MQ240" s="57"/>
      <c r="MR240" s="57"/>
      <c r="MS240" s="57"/>
      <c r="MT240" s="57"/>
      <c r="MU240" s="57"/>
      <c r="MV240" s="57"/>
      <c r="MW240" s="57"/>
      <c r="MX240" s="57"/>
      <c r="MY240" s="57"/>
      <c r="MZ240" s="57"/>
      <c r="NA240" s="57"/>
      <c r="NB240" s="57"/>
      <c r="NC240" s="57"/>
      <c r="ND240" s="57"/>
      <c r="NE240" s="57"/>
      <c r="NF240" s="57"/>
      <c r="NG240" s="57"/>
      <c r="NH240" s="57"/>
      <c r="NI240" s="57"/>
      <c r="NJ240" s="57"/>
      <c r="NK240" s="57"/>
      <c r="NL240" s="57"/>
      <c r="NM240" s="57"/>
      <c r="NN240" s="57"/>
      <c r="NO240" s="57"/>
      <c r="NP240" s="57"/>
      <c r="NQ240" s="57"/>
      <c r="NR240" s="57"/>
      <c r="NS240" s="57"/>
      <c r="NT240" s="57"/>
      <c r="NU240" s="57"/>
      <c r="NV240" s="57"/>
      <c r="NW240" s="57"/>
      <c r="NX240" s="57"/>
      <c r="NY240" s="57"/>
      <c r="NZ240" s="57"/>
      <c r="OA240" s="57"/>
      <c r="OB240" s="57"/>
      <c r="OC240" s="57"/>
      <c r="OD240" s="57"/>
      <c r="OE240" s="57"/>
      <c r="OF240" s="57"/>
      <c r="OG240" s="57"/>
      <c r="OH240" s="57"/>
      <c r="OI240" s="57"/>
      <c r="OJ240" s="57"/>
      <c r="OK240" s="57"/>
      <c r="OL240" s="57"/>
      <c r="OM240" s="57"/>
      <c r="ON240" s="57"/>
      <c r="OO240" s="57"/>
      <c r="OP240" s="57"/>
      <c r="OQ240" s="57"/>
      <c r="OR240" s="57"/>
      <c r="OS240" s="57"/>
      <c r="OT240" s="57"/>
      <c r="OU240" s="57"/>
      <c r="OV240" s="57"/>
      <c r="OW240" s="57"/>
      <c r="OX240" s="57"/>
      <c r="OY240" s="57"/>
      <c r="OZ240" s="57"/>
      <c r="PA240" s="57"/>
      <c r="PB240" s="57"/>
      <c r="PC240" s="57"/>
      <c r="PD240" s="57"/>
      <c r="PE240" s="57"/>
      <c r="PF240" s="57"/>
      <c r="PG240" s="57"/>
      <c r="PH240" s="57"/>
      <c r="PI240" s="57"/>
      <c r="PJ240" s="57"/>
      <c r="PK240" s="57"/>
      <c r="PL240" s="57"/>
      <c r="PM240" s="57"/>
      <c r="PN240" s="57"/>
      <c r="PO240" s="57"/>
      <c r="PP240" s="57"/>
      <c r="PQ240" s="57"/>
      <c r="PR240" s="57"/>
      <c r="PS240" s="57"/>
      <c r="PT240" s="57"/>
      <c r="PU240" s="57"/>
      <c r="PV240" s="57"/>
      <c r="PW240" s="57"/>
      <c r="PX240" s="57"/>
      <c r="PY240" s="57"/>
      <c r="PZ240" s="57"/>
      <c r="QA240" s="57"/>
      <c r="QB240" s="57"/>
      <c r="QC240" s="57"/>
      <c r="QD240" s="57"/>
      <c r="QE240" s="57"/>
      <c r="QF240" s="57"/>
      <c r="QG240" s="57"/>
      <c r="QH240" s="57"/>
      <c r="QI240" s="57"/>
      <c r="QJ240" s="57"/>
      <c r="QK240" s="57"/>
      <c r="QL240" s="57"/>
      <c r="QM240" s="57"/>
      <c r="QN240" s="57"/>
      <c r="QO240" s="57"/>
      <c r="QP240" s="57"/>
      <c r="QQ240" s="57"/>
      <c r="QR240" s="57"/>
      <c r="QS240" s="57"/>
      <c r="QT240" s="57"/>
      <c r="QU240" s="57"/>
      <c r="QV240" s="57"/>
      <c r="QW240" s="57"/>
      <c r="QX240" s="57"/>
      <c r="QY240" s="57"/>
      <c r="QZ240" s="57"/>
      <c r="RA240" s="57"/>
      <c r="RB240" s="57"/>
      <c r="RC240" s="57"/>
      <c r="RD240" s="57"/>
      <c r="RE240" s="57"/>
      <c r="RF240" s="57"/>
      <c r="RG240" s="57"/>
      <c r="RH240" s="57"/>
      <c r="RI240" s="57"/>
      <c r="RJ240" s="57"/>
      <c r="RK240" s="57"/>
      <c r="RL240" s="57"/>
      <c r="RM240" s="57"/>
      <c r="RN240" s="57"/>
      <c r="RO240" s="57"/>
      <c r="RP240" s="57"/>
      <c r="RQ240" s="57"/>
      <c r="RR240" s="57"/>
      <c r="RS240" s="57"/>
      <c r="RT240" s="57"/>
      <c r="RU240" s="57"/>
      <c r="RV240" s="57"/>
      <c r="RW240" s="57"/>
      <c r="RX240" s="57"/>
      <c r="RY240" s="57"/>
      <c r="RZ240" s="57"/>
      <c r="SA240" s="57"/>
      <c r="SB240" s="57"/>
      <c r="SC240" s="57"/>
      <c r="SD240" s="57"/>
      <c r="SE240" s="57"/>
      <c r="SF240" s="57"/>
      <c r="SG240" s="57"/>
      <c r="SH240" s="57"/>
      <c r="SI240" s="57"/>
      <c r="SJ240" s="57"/>
      <c r="SK240" s="57"/>
      <c r="SL240" s="57"/>
      <c r="SM240" s="57"/>
      <c r="SN240" s="57"/>
      <c r="SO240" s="57"/>
      <c r="SP240" s="57"/>
      <c r="SQ240" s="57"/>
      <c r="SR240" s="57"/>
      <c r="SS240" s="57"/>
      <c r="ST240" s="57"/>
      <c r="SU240" s="57"/>
      <c r="SV240" s="57"/>
      <c r="SW240" s="57"/>
      <c r="SX240" s="57"/>
      <c r="SY240" s="57"/>
      <c r="SZ240" s="57"/>
      <c r="TA240" s="57"/>
      <c r="TB240" s="57"/>
      <c r="TC240" s="57"/>
      <c r="TD240" s="57"/>
      <c r="TE240" s="57"/>
      <c r="TF240" s="57"/>
      <c r="TG240" s="57"/>
      <c r="TH240" s="57"/>
      <c r="TI240" s="57"/>
      <c r="TJ240" s="57"/>
      <c r="TK240" s="57"/>
      <c r="TL240" s="57"/>
      <c r="TM240" s="57"/>
      <c r="TN240" s="57"/>
      <c r="TO240" s="57"/>
      <c r="TP240" s="57"/>
      <c r="TQ240" s="57"/>
      <c r="TR240" s="57"/>
      <c r="TS240" s="57"/>
      <c r="TT240" s="57"/>
      <c r="TU240" s="57"/>
      <c r="TV240" s="57"/>
      <c r="TW240" s="57"/>
      <c r="TX240" s="57"/>
      <c r="TY240" s="57"/>
      <c r="TZ240" s="57"/>
      <c r="UA240" s="57"/>
      <c r="UB240" s="57"/>
      <c r="UC240" s="57"/>
      <c r="UD240" s="57"/>
      <c r="UE240" s="57"/>
      <c r="UF240" s="57"/>
      <c r="UG240" s="57"/>
      <c r="UH240" s="57"/>
      <c r="UI240" s="57"/>
      <c r="UJ240" s="57"/>
      <c r="UK240" s="57"/>
      <c r="UL240" s="57"/>
      <c r="UM240" s="57"/>
      <c r="UN240" s="57"/>
      <c r="UO240" s="57"/>
      <c r="UP240" s="57"/>
      <c r="UQ240" s="57"/>
      <c r="UR240" s="57"/>
      <c r="US240" s="57"/>
      <c r="UT240" s="57"/>
      <c r="UU240" s="57"/>
      <c r="UV240" s="57"/>
      <c r="UW240" s="57"/>
      <c r="UX240" s="57"/>
      <c r="UY240" s="57"/>
      <c r="UZ240" s="57"/>
      <c r="VA240" s="57"/>
      <c r="VB240" s="57"/>
      <c r="VC240" s="57"/>
      <c r="VD240" s="57"/>
      <c r="VE240" s="57"/>
      <c r="VF240" s="57"/>
      <c r="VG240" s="57"/>
      <c r="VH240" s="57"/>
      <c r="VI240" s="57"/>
      <c r="VJ240" s="57"/>
      <c r="VK240" s="57"/>
      <c r="VL240" s="57"/>
      <c r="VM240" s="57"/>
      <c r="VN240" s="57"/>
      <c r="VO240" s="57"/>
      <c r="VP240" s="57"/>
      <c r="VQ240" s="57"/>
      <c r="VR240" s="57"/>
      <c r="VS240" s="57"/>
      <c r="VT240" s="57"/>
      <c r="VU240" s="57"/>
      <c r="VV240" s="57"/>
      <c r="VW240" s="57"/>
      <c r="VX240" s="57"/>
      <c r="VY240" s="57"/>
      <c r="VZ240" s="57"/>
      <c r="WA240" s="57"/>
      <c r="WB240" s="57"/>
      <c r="WC240" s="57"/>
      <c r="WD240" s="57"/>
      <c r="WE240" s="57"/>
      <c r="WF240" s="57"/>
      <c r="WG240" s="57"/>
      <c r="WH240" s="57"/>
      <c r="WI240" s="57"/>
      <c r="WJ240" s="57"/>
      <c r="WK240" s="57"/>
      <c r="WL240" s="57"/>
      <c r="WM240" s="57"/>
      <c r="WN240" s="57"/>
      <c r="WO240" s="57"/>
      <c r="WP240" s="57"/>
      <c r="WQ240" s="57"/>
      <c r="WR240" s="57"/>
      <c r="WS240" s="57"/>
      <c r="WT240" s="57"/>
      <c r="WU240" s="57"/>
      <c r="WV240" s="57"/>
      <c r="WW240" s="57"/>
      <c r="WX240" s="57"/>
      <c r="WY240" s="57"/>
      <c r="WZ240" s="57"/>
      <c r="XA240" s="57"/>
      <c r="XB240" s="57"/>
      <c r="XC240" s="57"/>
      <c r="XD240" s="57"/>
      <c r="XE240" s="57"/>
      <c r="XF240" s="57"/>
      <c r="XG240" s="57"/>
      <c r="XH240" s="57"/>
      <c r="XI240" s="57"/>
      <c r="XJ240" s="57"/>
      <c r="XK240" s="57"/>
      <c r="XL240" s="57"/>
      <c r="XM240" s="57"/>
      <c r="XN240" s="57"/>
      <c r="XO240" s="57"/>
      <c r="XP240" s="57"/>
      <c r="XQ240" s="57"/>
      <c r="XR240" s="57"/>
      <c r="XS240" s="57"/>
      <c r="XT240" s="57"/>
      <c r="XU240" s="57"/>
      <c r="XV240" s="57"/>
      <c r="XW240" s="57"/>
      <c r="XX240" s="57"/>
      <c r="XY240" s="57"/>
      <c r="XZ240" s="57"/>
      <c r="YA240" s="57"/>
      <c r="YB240" s="57"/>
      <c r="YC240" s="57"/>
      <c r="YD240" s="57"/>
      <c r="YE240" s="57"/>
      <c r="YF240" s="57"/>
      <c r="YG240" s="57"/>
      <c r="YH240" s="57"/>
      <c r="YI240" s="57"/>
      <c r="YJ240" s="57"/>
      <c r="YK240" s="57"/>
      <c r="YL240" s="57"/>
      <c r="YM240" s="57"/>
      <c r="YN240" s="57"/>
      <c r="YO240" s="57"/>
      <c r="YP240" s="57"/>
      <c r="YQ240" s="57"/>
      <c r="YR240" s="57"/>
      <c r="YS240" s="57"/>
      <c r="YT240" s="57"/>
      <c r="YU240" s="57"/>
      <c r="YV240" s="57"/>
      <c r="YW240" s="57"/>
      <c r="YX240" s="57"/>
      <c r="YY240" s="57"/>
    </row>
    <row r="241" spans="3:675" x14ac:dyDescent="0.25">
      <c r="C241" s="57">
        <f t="shared" si="9"/>
        <v>239</v>
      </c>
      <c r="D241" s="57" t="s">
        <v>254</v>
      </c>
      <c r="E241" s="57"/>
      <c r="F241" s="57">
        <f t="shared" ca="1" si="8"/>
        <v>0</v>
      </c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  <c r="CJ241" s="57"/>
      <c r="CK241" s="57"/>
      <c r="CL241" s="57"/>
      <c r="CM241" s="57"/>
      <c r="CN241" s="57"/>
      <c r="CO241" s="57"/>
      <c r="CP241" s="57"/>
      <c r="CQ241" s="57"/>
      <c r="CR241" s="57"/>
      <c r="CS241" s="57"/>
      <c r="CT241" s="57"/>
      <c r="CU241" s="57"/>
      <c r="CV241" s="57"/>
      <c r="CW241" s="57"/>
      <c r="CX241" s="57"/>
      <c r="CY241" s="57"/>
      <c r="CZ241" s="57"/>
      <c r="DA241" s="57"/>
      <c r="DB241" s="57"/>
      <c r="DC241" s="57"/>
      <c r="DD241" s="57"/>
      <c r="DE241" s="57"/>
      <c r="DF241" s="57"/>
      <c r="DG241" s="57"/>
      <c r="DH241" s="57"/>
      <c r="DI241" s="57"/>
      <c r="DJ241" s="57"/>
      <c r="DK241" s="57"/>
      <c r="DL241" s="57"/>
      <c r="DM241" s="57"/>
      <c r="DN241" s="57"/>
      <c r="DO241" s="57"/>
      <c r="DP241" s="57"/>
      <c r="DQ241" s="57"/>
      <c r="DR241" s="57"/>
      <c r="DS241" s="57"/>
      <c r="DT241" s="57"/>
      <c r="DU241" s="57"/>
      <c r="DV241" s="57"/>
      <c r="DW241" s="57"/>
      <c r="DX241" s="57"/>
      <c r="DY241" s="57"/>
      <c r="DZ241" s="57"/>
      <c r="EA241" s="57"/>
      <c r="EB241" s="57"/>
      <c r="EC241" s="57"/>
      <c r="ED241" s="57"/>
      <c r="EE241" s="57"/>
      <c r="EF241" s="57"/>
      <c r="EG241" s="57"/>
      <c r="EH241" s="57"/>
      <c r="EI241" s="57"/>
      <c r="EJ241" s="57"/>
      <c r="EK241" s="57"/>
      <c r="EL241" s="57"/>
      <c r="EM241" s="57"/>
      <c r="EN241" s="57"/>
      <c r="EO241" s="57"/>
      <c r="EP241" s="57"/>
      <c r="EQ241" s="57"/>
      <c r="ER241" s="57"/>
      <c r="ES241" s="57"/>
      <c r="ET241" s="57"/>
      <c r="EU241" s="57"/>
      <c r="EV241" s="57"/>
      <c r="EW241" s="57"/>
      <c r="EX241" s="57"/>
      <c r="EY241" s="57"/>
      <c r="EZ241" s="57"/>
      <c r="FA241" s="57"/>
      <c r="FB241" s="57"/>
      <c r="FC241" s="57"/>
      <c r="FD241" s="57"/>
      <c r="FE241" s="57"/>
      <c r="FF241" s="57"/>
      <c r="FG241" s="57"/>
      <c r="FH241" s="57"/>
      <c r="FI241" s="57"/>
      <c r="FJ241" s="57"/>
      <c r="FK241" s="57"/>
      <c r="FL241" s="57"/>
      <c r="FM241" s="57"/>
      <c r="FN241" s="57"/>
      <c r="FO241" s="57"/>
      <c r="FP241" s="57"/>
      <c r="FQ241" s="57"/>
      <c r="FR241" s="57"/>
      <c r="FS241" s="57"/>
      <c r="FT241" s="57"/>
      <c r="FU241" s="57"/>
      <c r="FV241" s="57"/>
      <c r="FW241" s="57"/>
      <c r="FX241" s="57"/>
      <c r="FY241" s="57"/>
      <c r="FZ241" s="57"/>
      <c r="GA241" s="57"/>
      <c r="GB241" s="57"/>
      <c r="GC241" s="57"/>
      <c r="GD241" s="57"/>
      <c r="GE241" s="57"/>
      <c r="GF241" s="57"/>
      <c r="GG241" s="57"/>
      <c r="GH241" s="57"/>
      <c r="GI241" s="57"/>
      <c r="GJ241" s="57"/>
      <c r="GK241" s="57"/>
      <c r="GL241" s="57"/>
      <c r="GM241" s="57"/>
      <c r="GN241" s="57"/>
      <c r="GO241" s="57"/>
      <c r="GP241" s="57"/>
      <c r="GQ241" s="57"/>
      <c r="GR241" s="57"/>
      <c r="GS241" s="57"/>
      <c r="GT241" s="57"/>
      <c r="GU241" s="57"/>
      <c r="GV241" s="57"/>
      <c r="GW241" s="57"/>
      <c r="GX241" s="57"/>
      <c r="GY241" s="57"/>
      <c r="GZ241" s="57"/>
      <c r="HA241" s="57"/>
      <c r="HB241" s="57"/>
      <c r="HC241" s="57"/>
      <c r="HD241" s="57"/>
      <c r="HE241" s="57"/>
      <c r="HF241" s="57"/>
      <c r="HG241" s="57"/>
      <c r="HH241" s="57"/>
      <c r="HI241" s="57"/>
      <c r="HJ241" s="57"/>
      <c r="HK241" s="57"/>
      <c r="HL241" s="57"/>
      <c r="HM241" s="57"/>
      <c r="HN241" s="57"/>
      <c r="HO241" s="57"/>
      <c r="HP241" s="57"/>
      <c r="HQ241" s="57"/>
      <c r="HR241" s="57"/>
      <c r="HS241" s="57"/>
      <c r="HT241" s="57"/>
      <c r="HU241" s="57"/>
      <c r="HV241" s="57"/>
      <c r="HW241" s="57"/>
      <c r="HX241" s="57"/>
      <c r="HY241" s="57"/>
      <c r="HZ241" s="57"/>
      <c r="IA241" s="57"/>
      <c r="IB241" s="57"/>
      <c r="IC241" s="57"/>
      <c r="ID241" s="57"/>
      <c r="IE241" s="57"/>
      <c r="IF241" s="57"/>
      <c r="IG241" s="57"/>
      <c r="IH241" s="57"/>
      <c r="II241" s="57"/>
      <c r="IJ241" s="57"/>
      <c r="IK241" s="57"/>
      <c r="IL241" s="57"/>
      <c r="IM241" s="57"/>
      <c r="IN241" s="57"/>
      <c r="IO241" s="57"/>
      <c r="IP241" s="57"/>
      <c r="IQ241" s="57"/>
      <c r="IR241" s="57"/>
      <c r="IS241" s="57"/>
      <c r="IT241" s="57"/>
      <c r="IU241" s="57"/>
      <c r="IV241" s="57"/>
      <c r="IW241" s="57"/>
      <c r="IX241" s="57"/>
      <c r="IY241" s="57"/>
      <c r="IZ241" s="57"/>
      <c r="JA241" s="57"/>
      <c r="JB241" s="57"/>
      <c r="JC241" s="57"/>
      <c r="JD241" s="57"/>
      <c r="JE241" s="57"/>
      <c r="JF241" s="57"/>
      <c r="JG241" s="57"/>
      <c r="JH241" s="57"/>
      <c r="JI241" s="57"/>
      <c r="JJ241" s="57"/>
      <c r="JK241" s="57"/>
      <c r="JL241" s="57"/>
      <c r="JM241" s="57"/>
      <c r="JN241" s="57"/>
      <c r="JO241" s="57"/>
      <c r="JP241" s="57"/>
      <c r="JQ241" s="57"/>
      <c r="JR241" s="57"/>
      <c r="JS241" s="57"/>
      <c r="JT241" s="57"/>
      <c r="JU241" s="57"/>
      <c r="JV241" s="57"/>
      <c r="JW241" s="57"/>
      <c r="JX241" s="57"/>
      <c r="JY241" s="57"/>
      <c r="JZ241" s="57"/>
      <c r="KA241" s="57"/>
      <c r="KB241" s="57"/>
      <c r="KC241" s="57"/>
      <c r="KD241" s="57"/>
      <c r="KE241" s="57"/>
      <c r="KF241" s="57"/>
      <c r="KG241" s="57"/>
      <c r="KH241" s="57"/>
      <c r="KI241" s="57"/>
      <c r="KJ241" s="57"/>
      <c r="KK241" s="57"/>
      <c r="KL241" s="57"/>
      <c r="KM241" s="57"/>
      <c r="KN241" s="57"/>
      <c r="KO241" s="57"/>
      <c r="KP241" s="57"/>
      <c r="KQ241" s="57"/>
      <c r="KR241" s="57"/>
      <c r="KS241" s="57"/>
      <c r="KT241" s="57"/>
      <c r="KU241" s="57"/>
      <c r="KV241" s="57"/>
      <c r="KW241" s="57"/>
      <c r="KX241" s="57"/>
      <c r="KY241" s="57"/>
      <c r="KZ241" s="57"/>
      <c r="LA241" s="57"/>
      <c r="LB241" s="57"/>
      <c r="LC241" s="57"/>
      <c r="LD241" s="57"/>
      <c r="LE241" s="57"/>
      <c r="LF241" s="57"/>
      <c r="LG241" s="57"/>
      <c r="LH241" s="57"/>
      <c r="LI241" s="57"/>
      <c r="LJ241" s="57"/>
      <c r="LK241" s="57"/>
      <c r="LL241" s="57"/>
      <c r="LM241" s="57"/>
      <c r="LN241" s="57"/>
      <c r="LO241" s="57"/>
      <c r="LP241" s="57"/>
      <c r="LQ241" s="57"/>
      <c r="LR241" s="57"/>
      <c r="LS241" s="57"/>
      <c r="LT241" s="57"/>
      <c r="LU241" s="57"/>
      <c r="LV241" s="57"/>
      <c r="LW241" s="57"/>
      <c r="LX241" s="57"/>
      <c r="LY241" s="57"/>
      <c r="LZ241" s="57"/>
      <c r="MA241" s="57"/>
      <c r="MB241" s="57"/>
      <c r="MC241" s="57"/>
      <c r="MD241" s="57"/>
      <c r="ME241" s="57"/>
      <c r="MF241" s="57"/>
      <c r="MG241" s="57"/>
      <c r="MH241" s="57"/>
      <c r="MI241" s="57"/>
      <c r="MJ241" s="57"/>
      <c r="MK241" s="57"/>
      <c r="ML241" s="57"/>
      <c r="MM241" s="57"/>
      <c r="MN241" s="57"/>
      <c r="MO241" s="57"/>
      <c r="MP241" s="57"/>
      <c r="MQ241" s="57"/>
      <c r="MR241" s="57"/>
      <c r="MS241" s="57"/>
      <c r="MT241" s="57"/>
      <c r="MU241" s="57"/>
      <c r="MV241" s="57"/>
      <c r="MW241" s="57"/>
      <c r="MX241" s="57"/>
      <c r="MY241" s="57"/>
      <c r="MZ241" s="57"/>
      <c r="NA241" s="57"/>
      <c r="NB241" s="57"/>
      <c r="NC241" s="57"/>
      <c r="ND241" s="57"/>
      <c r="NE241" s="57"/>
      <c r="NF241" s="57"/>
      <c r="NG241" s="57"/>
      <c r="NH241" s="57"/>
      <c r="NI241" s="57"/>
      <c r="NJ241" s="57"/>
      <c r="NK241" s="57"/>
      <c r="NL241" s="57"/>
      <c r="NM241" s="57"/>
      <c r="NN241" s="57"/>
      <c r="NO241" s="57"/>
      <c r="NP241" s="57"/>
      <c r="NQ241" s="57"/>
      <c r="NR241" s="57"/>
      <c r="NS241" s="57"/>
      <c r="NT241" s="57"/>
      <c r="NU241" s="57"/>
      <c r="NV241" s="57"/>
      <c r="NW241" s="57"/>
      <c r="NX241" s="57"/>
      <c r="NY241" s="57"/>
      <c r="NZ241" s="57"/>
      <c r="OA241" s="57"/>
      <c r="OB241" s="57"/>
      <c r="OC241" s="57"/>
      <c r="OD241" s="57"/>
      <c r="OE241" s="57"/>
      <c r="OF241" s="57"/>
      <c r="OG241" s="57"/>
      <c r="OH241" s="57"/>
      <c r="OI241" s="57"/>
      <c r="OJ241" s="57"/>
      <c r="OK241" s="57"/>
      <c r="OL241" s="57"/>
      <c r="OM241" s="57"/>
      <c r="ON241" s="57"/>
      <c r="OO241" s="57"/>
      <c r="OP241" s="57"/>
      <c r="OQ241" s="57"/>
      <c r="OR241" s="57"/>
      <c r="OS241" s="57"/>
      <c r="OT241" s="57"/>
      <c r="OU241" s="57"/>
      <c r="OV241" s="57"/>
      <c r="OW241" s="57"/>
      <c r="OX241" s="57"/>
      <c r="OY241" s="57"/>
      <c r="OZ241" s="57"/>
      <c r="PA241" s="57"/>
      <c r="PB241" s="57"/>
      <c r="PC241" s="57"/>
      <c r="PD241" s="57"/>
      <c r="PE241" s="57"/>
      <c r="PF241" s="57"/>
      <c r="PG241" s="57"/>
      <c r="PH241" s="57"/>
      <c r="PI241" s="57"/>
      <c r="PJ241" s="57"/>
      <c r="PK241" s="57"/>
      <c r="PL241" s="57"/>
      <c r="PM241" s="57"/>
      <c r="PN241" s="57"/>
      <c r="PO241" s="57"/>
      <c r="PP241" s="57"/>
      <c r="PQ241" s="57"/>
      <c r="PR241" s="57"/>
      <c r="PS241" s="57"/>
      <c r="PT241" s="57"/>
      <c r="PU241" s="57"/>
      <c r="PV241" s="57"/>
      <c r="PW241" s="57"/>
      <c r="PX241" s="57"/>
      <c r="PY241" s="57"/>
      <c r="PZ241" s="57"/>
      <c r="QA241" s="57"/>
      <c r="QB241" s="57"/>
      <c r="QC241" s="57"/>
      <c r="QD241" s="57"/>
      <c r="QE241" s="57"/>
      <c r="QF241" s="57"/>
      <c r="QG241" s="57"/>
      <c r="QH241" s="57"/>
      <c r="QI241" s="57"/>
      <c r="QJ241" s="57"/>
      <c r="QK241" s="57"/>
      <c r="QL241" s="57"/>
      <c r="QM241" s="57"/>
      <c r="QN241" s="57"/>
      <c r="QO241" s="57"/>
      <c r="QP241" s="57"/>
      <c r="QQ241" s="57"/>
      <c r="QR241" s="57"/>
      <c r="QS241" s="57"/>
      <c r="QT241" s="57"/>
      <c r="QU241" s="57"/>
      <c r="QV241" s="57"/>
      <c r="QW241" s="57"/>
      <c r="QX241" s="57"/>
      <c r="QY241" s="57"/>
      <c r="QZ241" s="57"/>
      <c r="RA241" s="57"/>
      <c r="RB241" s="57"/>
      <c r="RC241" s="57"/>
      <c r="RD241" s="57"/>
      <c r="RE241" s="57"/>
      <c r="RF241" s="57"/>
      <c r="RG241" s="57"/>
      <c r="RH241" s="57"/>
      <c r="RI241" s="57"/>
      <c r="RJ241" s="57"/>
      <c r="RK241" s="57"/>
      <c r="RL241" s="57"/>
      <c r="RM241" s="57"/>
      <c r="RN241" s="57"/>
      <c r="RO241" s="57"/>
      <c r="RP241" s="57"/>
      <c r="RQ241" s="57"/>
      <c r="RR241" s="57"/>
      <c r="RS241" s="57"/>
      <c r="RT241" s="57"/>
      <c r="RU241" s="57"/>
      <c r="RV241" s="57"/>
      <c r="RW241" s="57"/>
      <c r="RX241" s="57"/>
      <c r="RY241" s="57"/>
      <c r="RZ241" s="57"/>
      <c r="SA241" s="57"/>
      <c r="SB241" s="57"/>
      <c r="SC241" s="57"/>
      <c r="SD241" s="57"/>
      <c r="SE241" s="57"/>
      <c r="SF241" s="57"/>
      <c r="SG241" s="57"/>
      <c r="SH241" s="57"/>
      <c r="SI241" s="57"/>
      <c r="SJ241" s="57"/>
      <c r="SK241" s="57"/>
      <c r="SL241" s="57"/>
      <c r="SM241" s="57"/>
      <c r="SN241" s="57"/>
      <c r="SO241" s="57"/>
      <c r="SP241" s="57"/>
      <c r="SQ241" s="57"/>
      <c r="SR241" s="57"/>
      <c r="SS241" s="57"/>
      <c r="ST241" s="57"/>
      <c r="SU241" s="57"/>
      <c r="SV241" s="57"/>
      <c r="SW241" s="57"/>
      <c r="SX241" s="57"/>
      <c r="SY241" s="57"/>
      <c r="SZ241" s="57"/>
      <c r="TA241" s="57"/>
      <c r="TB241" s="57"/>
      <c r="TC241" s="57"/>
      <c r="TD241" s="57"/>
      <c r="TE241" s="57"/>
      <c r="TF241" s="57"/>
      <c r="TG241" s="57"/>
      <c r="TH241" s="57"/>
      <c r="TI241" s="57"/>
      <c r="TJ241" s="57"/>
      <c r="TK241" s="57"/>
      <c r="TL241" s="57"/>
      <c r="TM241" s="57"/>
      <c r="TN241" s="57"/>
      <c r="TO241" s="57"/>
      <c r="TP241" s="57"/>
      <c r="TQ241" s="57"/>
      <c r="TR241" s="57"/>
      <c r="TS241" s="57"/>
      <c r="TT241" s="57"/>
      <c r="TU241" s="57"/>
      <c r="TV241" s="57"/>
      <c r="TW241" s="57"/>
      <c r="TX241" s="57"/>
      <c r="TY241" s="57"/>
      <c r="TZ241" s="57"/>
      <c r="UA241" s="57"/>
      <c r="UB241" s="57"/>
      <c r="UC241" s="57"/>
      <c r="UD241" s="57"/>
      <c r="UE241" s="57"/>
      <c r="UF241" s="57"/>
      <c r="UG241" s="57"/>
      <c r="UH241" s="57"/>
      <c r="UI241" s="57"/>
      <c r="UJ241" s="57"/>
      <c r="UK241" s="57"/>
      <c r="UL241" s="57"/>
      <c r="UM241" s="57"/>
      <c r="UN241" s="57"/>
      <c r="UO241" s="57"/>
      <c r="UP241" s="57"/>
      <c r="UQ241" s="57"/>
      <c r="UR241" s="57"/>
      <c r="US241" s="57"/>
      <c r="UT241" s="57"/>
      <c r="UU241" s="57"/>
      <c r="UV241" s="57"/>
      <c r="UW241" s="57"/>
      <c r="UX241" s="57"/>
      <c r="UY241" s="57"/>
      <c r="UZ241" s="57"/>
      <c r="VA241" s="57"/>
      <c r="VB241" s="57"/>
      <c r="VC241" s="57"/>
      <c r="VD241" s="57"/>
      <c r="VE241" s="57"/>
      <c r="VF241" s="57"/>
      <c r="VG241" s="57"/>
      <c r="VH241" s="57"/>
      <c r="VI241" s="57"/>
      <c r="VJ241" s="57"/>
      <c r="VK241" s="57"/>
      <c r="VL241" s="57"/>
      <c r="VM241" s="57"/>
      <c r="VN241" s="57"/>
      <c r="VO241" s="57"/>
      <c r="VP241" s="57"/>
      <c r="VQ241" s="57"/>
      <c r="VR241" s="57"/>
      <c r="VS241" s="57"/>
      <c r="VT241" s="57"/>
      <c r="VU241" s="57"/>
      <c r="VV241" s="57"/>
      <c r="VW241" s="57"/>
      <c r="VX241" s="57"/>
      <c r="VY241" s="57"/>
      <c r="VZ241" s="57"/>
      <c r="WA241" s="57"/>
      <c r="WB241" s="57"/>
      <c r="WC241" s="57"/>
      <c r="WD241" s="57"/>
      <c r="WE241" s="57"/>
      <c r="WF241" s="57"/>
      <c r="WG241" s="57"/>
      <c r="WH241" s="57"/>
      <c r="WI241" s="57"/>
      <c r="WJ241" s="57"/>
      <c r="WK241" s="57"/>
      <c r="WL241" s="57"/>
      <c r="WM241" s="57"/>
      <c r="WN241" s="57"/>
      <c r="WO241" s="57"/>
      <c r="WP241" s="57"/>
      <c r="WQ241" s="57"/>
      <c r="WR241" s="57"/>
      <c r="WS241" s="57"/>
      <c r="WT241" s="57"/>
      <c r="WU241" s="57"/>
      <c r="WV241" s="57"/>
      <c r="WW241" s="57"/>
      <c r="WX241" s="57"/>
      <c r="WY241" s="57"/>
      <c r="WZ241" s="57"/>
      <c r="XA241" s="57"/>
      <c r="XB241" s="57"/>
      <c r="XC241" s="57"/>
      <c r="XD241" s="57"/>
      <c r="XE241" s="57"/>
      <c r="XF241" s="57"/>
      <c r="XG241" s="57"/>
      <c r="XH241" s="57"/>
      <c r="XI241" s="57"/>
      <c r="XJ241" s="57"/>
      <c r="XK241" s="57"/>
      <c r="XL241" s="57"/>
      <c r="XM241" s="57"/>
      <c r="XN241" s="57"/>
      <c r="XO241" s="57"/>
      <c r="XP241" s="57"/>
      <c r="XQ241" s="57"/>
      <c r="XR241" s="57"/>
      <c r="XS241" s="57"/>
      <c r="XT241" s="57"/>
      <c r="XU241" s="57"/>
      <c r="XV241" s="57"/>
      <c r="XW241" s="57"/>
      <c r="XX241" s="57"/>
      <c r="XY241" s="57"/>
      <c r="XZ241" s="57"/>
      <c r="YA241" s="57"/>
      <c r="YB241" s="57"/>
      <c r="YC241" s="57"/>
      <c r="YD241" s="57"/>
      <c r="YE241" s="57"/>
      <c r="YF241" s="57"/>
      <c r="YG241" s="57"/>
      <c r="YH241" s="57"/>
      <c r="YI241" s="57"/>
      <c r="YJ241" s="57"/>
      <c r="YK241" s="57"/>
      <c r="YL241" s="57"/>
      <c r="YM241" s="57"/>
      <c r="YN241" s="57"/>
      <c r="YO241" s="57"/>
      <c r="YP241" s="57"/>
      <c r="YQ241" s="57"/>
      <c r="YR241" s="57"/>
      <c r="YS241" s="57"/>
      <c r="YT241" s="57"/>
      <c r="YU241" s="57"/>
      <c r="YV241" s="57"/>
      <c r="YW241" s="57"/>
      <c r="YX241" s="57"/>
      <c r="YY241" s="57"/>
    </row>
    <row r="242" spans="3:675" x14ac:dyDescent="0.25">
      <c r="C242" s="57">
        <f t="shared" si="9"/>
        <v>240</v>
      </c>
      <c r="D242" s="57" t="s">
        <v>255</v>
      </c>
      <c r="E242" s="57"/>
      <c r="F242" s="57">
        <f t="shared" ca="1" si="8"/>
        <v>0</v>
      </c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  <c r="CJ242" s="57"/>
      <c r="CK242" s="57"/>
      <c r="CL242" s="57"/>
      <c r="CM242" s="57"/>
      <c r="CN242" s="57"/>
      <c r="CO242" s="57"/>
      <c r="CP242" s="57"/>
      <c r="CQ242" s="57"/>
      <c r="CR242" s="57"/>
      <c r="CS242" s="57"/>
      <c r="CT242" s="57"/>
      <c r="CU242" s="57"/>
      <c r="CV242" s="57"/>
      <c r="CW242" s="57"/>
      <c r="CX242" s="57"/>
      <c r="CY242" s="57"/>
      <c r="CZ242" s="57"/>
      <c r="DA242" s="57"/>
      <c r="DB242" s="57"/>
      <c r="DC242" s="57"/>
      <c r="DD242" s="57"/>
      <c r="DE242" s="57"/>
      <c r="DF242" s="57"/>
      <c r="DG242" s="57"/>
      <c r="DH242" s="57"/>
      <c r="DI242" s="57"/>
      <c r="DJ242" s="57"/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7"/>
      <c r="EY242" s="57"/>
      <c r="EZ242" s="57"/>
      <c r="FA242" s="57"/>
      <c r="FB242" s="57"/>
      <c r="FC242" s="57"/>
      <c r="FD242" s="57"/>
      <c r="FE242" s="57"/>
      <c r="FF242" s="57"/>
      <c r="FG242" s="57"/>
      <c r="FH242" s="57"/>
      <c r="FI242" s="57"/>
      <c r="FJ242" s="57"/>
      <c r="FK242" s="57"/>
      <c r="FL242" s="57"/>
      <c r="FM242" s="57"/>
      <c r="FN242" s="57"/>
      <c r="FO242" s="57"/>
      <c r="FP242" s="57"/>
      <c r="FQ242" s="57"/>
      <c r="FR242" s="57"/>
      <c r="FS242" s="57"/>
      <c r="FT242" s="57"/>
      <c r="FU242" s="57"/>
      <c r="FV242" s="57"/>
      <c r="FW242" s="57"/>
      <c r="FX242" s="57"/>
      <c r="FY242" s="57"/>
      <c r="FZ242" s="57"/>
      <c r="GA242" s="57"/>
      <c r="GB242" s="57"/>
      <c r="GC242" s="57"/>
      <c r="GD242" s="57"/>
      <c r="GE242" s="57"/>
      <c r="GF242" s="57"/>
      <c r="GG242" s="57"/>
      <c r="GH242" s="57"/>
      <c r="GI242" s="57"/>
      <c r="GJ242" s="57"/>
      <c r="GK242" s="57"/>
      <c r="GL242" s="57"/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7"/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57"/>
      <c r="JO242" s="57"/>
      <c r="JP242" s="57"/>
      <c r="JQ242" s="57"/>
      <c r="JR242" s="57"/>
      <c r="JS242" s="57"/>
      <c r="JT242" s="57"/>
      <c r="JU242" s="57"/>
      <c r="JV242" s="57"/>
      <c r="JW242" s="57"/>
      <c r="JX242" s="57"/>
      <c r="JY242" s="57"/>
      <c r="JZ242" s="57"/>
      <c r="KA242" s="57"/>
      <c r="KB242" s="57"/>
      <c r="KC242" s="57"/>
      <c r="KD242" s="57"/>
      <c r="KE242" s="57"/>
      <c r="KF242" s="57"/>
      <c r="KG242" s="57"/>
      <c r="KH242" s="57"/>
      <c r="KI242" s="57"/>
      <c r="KJ242" s="57"/>
      <c r="KK242" s="57"/>
      <c r="KL242" s="57"/>
      <c r="KM242" s="57"/>
      <c r="KN242" s="57"/>
      <c r="KO242" s="57"/>
      <c r="KP242" s="57"/>
      <c r="KQ242" s="57"/>
      <c r="KR242" s="57"/>
      <c r="KS242" s="57"/>
      <c r="KT242" s="57"/>
      <c r="KU242" s="57"/>
      <c r="KV242" s="57"/>
      <c r="KW242" s="57"/>
      <c r="KX242" s="57"/>
      <c r="KY242" s="57"/>
      <c r="KZ242" s="57"/>
      <c r="LA242" s="57"/>
      <c r="LB242" s="57"/>
      <c r="LC242" s="57"/>
      <c r="LD242" s="57"/>
      <c r="LE242" s="57"/>
      <c r="LF242" s="57"/>
      <c r="LG242" s="57"/>
      <c r="LH242" s="57"/>
      <c r="LI242" s="57"/>
      <c r="LJ242" s="57"/>
      <c r="LK242" s="57"/>
      <c r="LL242" s="57"/>
      <c r="LM242" s="57"/>
      <c r="LN242" s="57"/>
      <c r="LO242" s="57"/>
      <c r="LP242" s="57"/>
      <c r="LQ242" s="57"/>
      <c r="LR242" s="57"/>
      <c r="LS242" s="57"/>
      <c r="LT242" s="57"/>
      <c r="LU242" s="57"/>
      <c r="LV242" s="57"/>
      <c r="LW242" s="57"/>
      <c r="LX242" s="57"/>
      <c r="LY242" s="57"/>
      <c r="LZ242" s="57"/>
      <c r="MA242" s="57"/>
      <c r="MB242" s="57"/>
      <c r="MC242" s="57"/>
      <c r="MD242" s="57"/>
      <c r="ME242" s="57"/>
      <c r="MF242" s="57"/>
      <c r="MG242" s="57"/>
      <c r="MH242" s="57"/>
      <c r="MI242" s="57"/>
      <c r="MJ242" s="57"/>
      <c r="MK242" s="57"/>
      <c r="ML242" s="57"/>
      <c r="MM242" s="57"/>
      <c r="MN242" s="57"/>
      <c r="MO242" s="57"/>
      <c r="MP242" s="57"/>
      <c r="MQ242" s="57"/>
      <c r="MR242" s="57"/>
      <c r="MS242" s="57"/>
      <c r="MT242" s="57"/>
      <c r="MU242" s="57"/>
      <c r="MV242" s="57"/>
      <c r="MW242" s="57"/>
      <c r="MX242" s="57"/>
      <c r="MY242" s="57"/>
      <c r="MZ242" s="57"/>
      <c r="NA242" s="57"/>
      <c r="NB242" s="57"/>
      <c r="NC242" s="57"/>
      <c r="ND242" s="57"/>
      <c r="NE242" s="57"/>
      <c r="NF242" s="57"/>
      <c r="NG242" s="57"/>
      <c r="NH242" s="57"/>
      <c r="NI242" s="57"/>
      <c r="NJ242" s="57"/>
      <c r="NK242" s="57"/>
      <c r="NL242" s="57"/>
      <c r="NM242" s="57"/>
      <c r="NN242" s="57"/>
      <c r="NO242" s="57"/>
      <c r="NP242" s="57"/>
      <c r="NQ242" s="57"/>
      <c r="NR242" s="57"/>
      <c r="NS242" s="57"/>
      <c r="NT242" s="57"/>
      <c r="NU242" s="57"/>
      <c r="NV242" s="57"/>
      <c r="NW242" s="57"/>
      <c r="NX242" s="57"/>
      <c r="NY242" s="57"/>
      <c r="NZ242" s="57"/>
      <c r="OA242" s="57"/>
      <c r="OB242" s="57"/>
      <c r="OC242" s="57"/>
      <c r="OD242" s="57"/>
      <c r="OE242" s="57"/>
      <c r="OF242" s="57"/>
      <c r="OG242" s="57"/>
      <c r="OH242" s="57"/>
      <c r="OI242" s="57"/>
      <c r="OJ242" s="57"/>
      <c r="OK242" s="57"/>
      <c r="OL242" s="57"/>
      <c r="OM242" s="57"/>
      <c r="ON242" s="57"/>
      <c r="OO242" s="57"/>
      <c r="OP242" s="57"/>
      <c r="OQ242" s="57"/>
      <c r="OR242" s="57"/>
      <c r="OS242" s="57"/>
      <c r="OT242" s="57"/>
      <c r="OU242" s="57"/>
      <c r="OV242" s="57"/>
      <c r="OW242" s="57"/>
      <c r="OX242" s="57"/>
      <c r="OY242" s="57"/>
      <c r="OZ242" s="57"/>
      <c r="PA242" s="57"/>
      <c r="PB242" s="57"/>
      <c r="PC242" s="57"/>
      <c r="PD242" s="57"/>
      <c r="PE242" s="57"/>
      <c r="PF242" s="57"/>
      <c r="PG242" s="57"/>
      <c r="PH242" s="57"/>
      <c r="PI242" s="57"/>
      <c r="PJ242" s="57"/>
      <c r="PK242" s="57"/>
      <c r="PL242" s="57"/>
      <c r="PM242" s="57"/>
      <c r="PN242" s="57"/>
      <c r="PO242" s="57"/>
      <c r="PP242" s="57"/>
      <c r="PQ242" s="57"/>
      <c r="PR242" s="57"/>
      <c r="PS242" s="57"/>
      <c r="PT242" s="57"/>
      <c r="PU242" s="57"/>
      <c r="PV242" s="57"/>
      <c r="PW242" s="57"/>
      <c r="PX242" s="57"/>
      <c r="PY242" s="57"/>
      <c r="PZ242" s="57"/>
      <c r="QA242" s="57"/>
      <c r="QB242" s="57"/>
      <c r="QC242" s="57"/>
      <c r="QD242" s="57"/>
      <c r="QE242" s="57"/>
      <c r="QF242" s="57"/>
      <c r="QG242" s="57"/>
      <c r="QH242" s="57"/>
      <c r="QI242" s="57"/>
      <c r="QJ242" s="57"/>
      <c r="QK242" s="57"/>
      <c r="QL242" s="57"/>
      <c r="QM242" s="57"/>
      <c r="QN242" s="57"/>
      <c r="QO242" s="57"/>
      <c r="QP242" s="57"/>
      <c r="QQ242" s="57"/>
      <c r="QR242" s="57"/>
      <c r="QS242" s="57"/>
      <c r="QT242" s="57"/>
      <c r="QU242" s="57"/>
      <c r="QV242" s="57"/>
      <c r="QW242" s="57"/>
      <c r="QX242" s="57"/>
      <c r="QY242" s="57"/>
      <c r="QZ242" s="57"/>
      <c r="RA242" s="57"/>
      <c r="RB242" s="57"/>
      <c r="RC242" s="57"/>
      <c r="RD242" s="57"/>
      <c r="RE242" s="57"/>
      <c r="RF242" s="57"/>
      <c r="RG242" s="57"/>
      <c r="RH242" s="57"/>
      <c r="RI242" s="57"/>
      <c r="RJ242" s="57"/>
      <c r="RK242" s="57"/>
      <c r="RL242" s="57"/>
      <c r="RM242" s="57"/>
      <c r="RN242" s="57"/>
      <c r="RO242" s="57"/>
      <c r="RP242" s="57"/>
      <c r="RQ242" s="57"/>
      <c r="RR242" s="57"/>
      <c r="RS242" s="57"/>
      <c r="RT242" s="57"/>
      <c r="RU242" s="57"/>
      <c r="RV242" s="57"/>
      <c r="RW242" s="57"/>
      <c r="RX242" s="57"/>
      <c r="RY242" s="57"/>
      <c r="RZ242" s="57"/>
      <c r="SA242" s="57"/>
      <c r="SB242" s="57"/>
      <c r="SC242" s="57"/>
      <c r="SD242" s="57"/>
      <c r="SE242" s="57"/>
      <c r="SF242" s="57"/>
      <c r="SG242" s="57"/>
      <c r="SH242" s="57"/>
      <c r="SI242" s="57"/>
      <c r="SJ242" s="57"/>
      <c r="SK242" s="57"/>
      <c r="SL242" s="57"/>
      <c r="SM242" s="57"/>
      <c r="SN242" s="57"/>
      <c r="SO242" s="57"/>
      <c r="SP242" s="57"/>
      <c r="SQ242" s="57"/>
      <c r="SR242" s="57"/>
      <c r="SS242" s="57"/>
      <c r="ST242" s="57"/>
      <c r="SU242" s="57"/>
      <c r="SV242" s="57"/>
      <c r="SW242" s="57"/>
      <c r="SX242" s="57"/>
      <c r="SY242" s="57"/>
      <c r="SZ242" s="57"/>
      <c r="TA242" s="57"/>
      <c r="TB242" s="57"/>
      <c r="TC242" s="57"/>
      <c r="TD242" s="57"/>
      <c r="TE242" s="57"/>
      <c r="TF242" s="57"/>
      <c r="TG242" s="57"/>
      <c r="TH242" s="57"/>
      <c r="TI242" s="57"/>
      <c r="TJ242" s="57"/>
      <c r="TK242" s="57"/>
      <c r="TL242" s="57"/>
      <c r="TM242" s="57"/>
      <c r="TN242" s="57"/>
      <c r="TO242" s="57"/>
      <c r="TP242" s="57"/>
      <c r="TQ242" s="57"/>
      <c r="TR242" s="57"/>
      <c r="TS242" s="57"/>
      <c r="TT242" s="57"/>
      <c r="TU242" s="57"/>
      <c r="TV242" s="57"/>
      <c r="TW242" s="57"/>
      <c r="TX242" s="57"/>
      <c r="TY242" s="57"/>
      <c r="TZ242" s="57"/>
      <c r="UA242" s="57"/>
      <c r="UB242" s="57"/>
      <c r="UC242" s="57"/>
      <c r="UD242" s="57"/>
      <c r="UE242" s="57"/>
      <c r="UF242" s="57"/>
      <c r="UG242" s="57"/>
      <c r="UH242" s="57"/>
      <c r="UI242" s="57"/>
      <c r="UJ242" s="57"/>
      <c r="UK242" s="57"/>
      <c r="UL242" s="57"/>
      <c r="UM242" s="57"/>
      <c r="UN242" s="57"/>
      <c r="UO242" s="57"/>
      <c r="UP242" s="57"/>
      <c r="UQ242" s="57"/>
      <c r="UR242" s="57"/>
      <c r="US242" s="57"/>
      <c r="UT242" s="57"/>
      <c r="UU242" s="57"/>
      <c r="UV242" s="57"/>
      <c r="UW242" s="57"/>
      <c r="UX242" s="57"/>
      <c r="UY242" s="57"/>
      <c r="UZ242" s="57"/>
      <c r="VA242" s="57"/>
      <c r="VB242" s="57"/>
      <c r="VC242" s="57"/>
      <c r="VD242" s="57"/>
      <c r="VE242" s="57"/>
      <c r="VF242" s="57"/>
      <c r="VG242" s="57"/>
      <c r="VH242" s="57"/>
      <c r="VI242" s="57"/>
      <c r="VJ242" s="57"/>
      <c r="VK242" s="57"/>
      <c r="VL242" s="57"/>
      <c r="VM242" s="57"/>
      <c r="VN242" s="57"/>
      <c r="VO242" s="57"/>
      <c r="VP242" s="57"/>
      <c r="VQ242" s="57"/>
      <c r="VR242" s="57"/>
      <c r="VS242" s="57"/>
      <c r="VT242" s="57"/>
      <c r="VU242" s="57"/>
      <c r="VV242" s="57"/>
      <c r="VW242" s="57"/>
      <c r="VX242" s="57"/>
      <c r="VY242" s="57"/>
      <c r="VZ242" s="57"/>
      <c r="WA242" s="57"/>
      <c r="WB242" s="57"/>
      <c r="WC242" s="57"/>
      <c r="WD242" s="57"/>
      <c r="WE242" s="57"/>
      <c r="WF242" s="57"/>
      <c r="WG242" s="57"/>
      <c r="WH242" s="57"/>
      <c r="WI242" s="57"/>
      <c r="WJ242" s="57"/>
      <c r="WK242" s="57"/>
      <c r="WL242" s="57"/>
      <c r="WM242" s="57"/>
      <c r="WN242" s="57"/>
      <c r="WO242" s="57"/>
      <c r="WP242" s="57"/>
      <c r="WQ242" s="57"/>
      <c r="WR242" s="57"/>
      <c r="WS242" s="57"/>
      <c r="WT242" s="57"/>
      <c r="WU242" s="57"/>
      <c r="WV242" s="57"/>
      <c r="WW242" s="57"/>
      <c r="WX242" s="57"/>
      <c r="WY242" s="57"/>
      <c r="WZ242" s="57"/>
      <c r="XA242" s="57"/>
      <c r="XB242" s="57"/>
      <c r="XC242" s="57"/>
      <c r="XD242" s="57"/>
      <c r="XE242" s="57"/>
      <c r="XF242" s="57"/>
      <c r="XG242" s="57"/>
      <c r="XH242" s="57"/>
      <c r="XI242" s="57"/>
      <c r="XJ242" s="57"/>
      <c r="XK242" s="57"/>
      <c r="XL242" s="57"/>
      <c r="XM242" s="57"/>
      <c r="XN242" s="57"/>
      <c r="XO242" s="57"/>
      <c r="XP242" s="57"/>
      <c r="XQ242" s="57"/>
      <c r="XR242" s="57"/>
      <c r="XS242" s="57"/>
      <c r="XT242" s="57"/>
      <c r="XU242" s="57"/>
      <c r="XV242" s="57"/>
      <c r="XW242" s="57"/>
      <c r="XX242" s="57"/>
      <c r="XY242" s="57"/>
      <c r="XZ242" s="57"/>
      <c r="YA242" s="57"/>
      <c r="YB242" s="57"/>
      <c r="YC242" s="57"/>
      <c r="YD242" s="57"/>
      <c r="YE242" s="57"/>
      <c r="YF242" s="57"/>
      <c r="YG242" s="57"/>
      <c r="YH242" s="57"/>
      <c r="YI242" s="57"/>
      <c r="YJ242" s="57"/>
      <c r="YK242" s="57"/>
      <c r="YL242" s="57"/>
      <c r="YM242" s="57"/>
      <c r="YN242" s="57"/>
      <c r="YO242" s="57"/>
      <c r="YP242" s="57"/>
      <c r="YQ242" s="57"/>
      <c r="YR242" s="57"/>
      <c r="YS242" s="57"/>
      <c r="YT242" s="57"/>
      <c r="YU242" s="57"/>
      <c r="YV242" s="57"/>
      <c r="YW242" s="57"/>
      <c r="YX242" s="57"/>
      <c r="YY242" s="57"/>
    </row>
    <row r="243" spans="3:675" x14ac:dyDescent="0.25">
      <c r="C243" s="57">
        <f t="shared" si="9"/>
        <v>241</v>
      </c>
      <c r="D243" s="57"/>
      <c r="E243" s="57"/>
      <c r="F243" s="57">
        <f t="shared" ca="1" si="8"/>
        <v>0</v>
      </c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  <c r="DC243" s="57"/>
      <c r="DD243" s="57"/>
      <c r="DE243" s="57"/>
      <c r="DF243" s="57"/>
      <c r="DG243" s="57"/>
      <c r="DH243" s="57"/>
      <c r="DI243" s="57"/>
      <c r="DJ243" s="57"/>
      <c r="DK243" s="57"/>
      <c r="DL243" s="57"/>
      <c r="DM243" s="57"/>
      <c r="DN243" s="57"/>
      <c r="DO243" s="57"/>
      <c r="DP243" s="57"/>
      <c r="DQ243" s="57"/>
      <c r="DR243" s="57"/>
      <c r="DS243" s="57"/>
      <c r="DT243" s="57"/>
      <c r="DU243" s="57"/>
      <c r="DV243" s="57"/>
      <c r="DW243" s="57"/>
      <c r="DX243" s="57"/>
      <c r="DY243" s="57"/>
      <c r="DZ243" s="57"/>
      <c r="EA243" s="57"/>
      <c r="EB243" s="57"/>
      <c r="EC243" s="57"/>
      <c r="ED243" s="57"/>
      <c r="EE243" s="57"/>
      <c r="EF243" s="57"/>
      <c r="EG243" s="57"/>
      <c r="EH243" s="57"/>
      <c r="EI243" s="57"/>
      <c r="EJ243" s="57"/>
      <c r="EK243" s="57"/>
      <c r="EL243" s="57"/>
      <c r="EM243" s="57"/>
      <c r="EN243" s="57"/>
      <c r="EO243" s="57"/>
      <c r="EP243" s="57"/>
      <c r="EQ243" s="57"/>
      <c r="ER243" s="57"/>
      <c r="ES243" s="57"/>
      <c r="ET243" s="57"/>
      <c r="EU243" s="57"/>
      <c r="EV243" s="57"/>
      <c r="EW243" s="57"/>
      <c r="EX243" s="57"/>
      <c r="EY243" s="57"/>
      <c r="EZ243" s="57"/>
      <c r="FA243" s="57"/>
      <c r="FB243" s="57"/>
      <c r="FC243" s="57"/>
      <c r="FD243" s="57"/>
      <c r="FE243" s="57"/>
      <c r="FF243" s="57"/>
      <c r="FG243" s="57"/>
      <c r="FH243" s="57"/>
      <c r="FI243" s="57"/>
      <c r="FJ243" s="57"/>
      <c r="FK243" s="57"/>
      <c r="FL243" s="57"/>
      <c r="FM243" s="57"/>
      <c r="FN243" s="57"/>
      <c r="FO243" s="57"/>
      <c r="FP243" s="57"/>
      <c r="FQ243" s="57"/>
      <c r="FR243" s="57"/>
      <c r="FS243" s="57"/>
      <c r="FT243" s="57"/>
      <c r="FU243" s="57"/>
      <c r="FV243" s="57"/>
      <c r="FW243" s="57"/>
      <c r="FX243" s="57"/>
      <c r="FY243" s="57"/>
      <c r="FZ243" s="57"/>
      <c r="GA243" s="57"/>
      <c r="GB243" s="57"/>
      <c r="GC243" s="57"/>
      <c r="GD243" s="57"/>
      <c r="GE243" s="57"/>
      <c r="GF243" s="57"/>
      <c r="GG243" s="57"/>
      <c r="GH243" s="57"/>
      <c r="GI243" s="57"/>
      <c r="GJ243" s="57"/>
      <c r="GK243" s="57"/>
      <c r="GL243" s="57"/>
      <c r="GM243" s="57"/>
      <c r="GN243" s="57"/>
      <c r="GO243" s="57"/>
      <c r="GP243" s="57"/>
      <c r="GQ243" s="57"/>
      <c r="GR243" s="57"/>
      <c r="GS243" s="57"/>
      <c r="GT243" s="57"/>
      <c r="GU243" s="57"/>
      <c r="GV243" s="57"/>
      <c r="GW243" s="57"/>
      <c r="GX243" s="57"/>
      <c r="GY243" s="57"/>
      <c r="GZ243" s="57"/>
      <c r="HA243" s="57"/>
      <c r="HB243" s="57"/>
      <c r="HC243" s="57"/>
      <c r="HD243" s="57"/>
      <c r="HE243" s="57"/>
      <c r="HF243" s="57"/>
      <c r="HG243" s="57"/>
      <c r="HH243" s="57"/>
      <c r="HI243" s="57"/>
      <c r="HJ243" s="57"/>
      <c r="HK243" s="57"/>
      <c r="HL243" s="57"/>
      <c r="HM243" s="57"/>
      <c r="HN243" s="57"/>
      <c r="HO243" s="57"/>
      <c r="HP243" s="57"/>
      <c r="HQ243" s="57"/>
      <c r="HR243" s="57"/>
      <c r="HS243" s="57"/>
      <c r="HT243" s="57"/>
      <c r="HU243" s="57"/>
      <c r="HV243" s="57"/>
      <c r="HW243" s="57"/>
      <c r="HX243" s="57"/>
      <c r="HY243" s="57"/>
      <c r="HZ243" s="57"/>
      <c r="IA243" s="57"/>
      <c r="IB243" s="57"/>
      <c r="IC243" s="57"/>
      <c r="ID243" s="57"/>
      <c r="IE243" s="57"/>
      <c r="IF243" s="57"/>
      <c r="IG243" s="57"/>
      <c r="IH243" s="57"/>
      <c r="II243" s="57"/>
      <c r="IJ243" s="57"/>
      <c r="IK243" s="57"/>
      <c r="IL243" s="57"/>
      <c r="IM243" s="57"/>
      <c r="IN243" s="57"/>
      <c r="IO243" s="57"/>
      <c r="IP243" s="57"/>
      <c r="IQ243" s="57"/>
      <c r="IR243" s="57"/>
      <c r="IS243" s="57"/>
      <c r="IT243" s="57"/>
      <c r="IU243" s="57"/>
      <c r="IV243" s="57"/>
      <c r="IW243" s="57"/>
      <c r="IX243" s="57"/>
      <c r="IY243" s="57"/>
      <c r="IZ243" s="57"/>
      <c r="JA243" s="57"/>
      <c r="JB243" s="57"/>
      <c r="JC243" s="57"/>
      <c r="JD243" s="57"/>
      <c r="JE243" s="57"/>
      <c r="JF243" s="57"/>
      <c r="JG243" s="57"/>
      <c r="JH243" s="57"/>
      <c r="JI243" s="57"/>
      <c r="JJ243" s="57"/>
      <c r="JK243" s="57"/>
      <c r="JL243" s="57"/>
      <c r="JM243" s="57"/>
      <c r="JN243" s="57"/>
      <c r="JO243" s="57"/>
      <c r="JP243" s="57"/>
      <c r="JQ243" s="57"/>
      <c r="JR243" s="57"/>
      <c r="JS243" s="57"/>
      <c r="JT243" s="57"/>
      <c r="JU243" s="57"/>
      <c r="JV243" s="57"/>
      <c r="JW243" s="57"/>
      <c r="JX243" s="57"/>
      <c r="JY243" s="57"/>
      <c r="JZ243" s="57"/>
      <c r="KA243" s="57"/>
      <c r="KB243" s="57"/>
      <c r="KC243" s="57"/>
      <c r="KD243" s="57"/>
      <c r="KE243" s="57"/>
      <c r="KF243" s="57"/>
      <c r="KG243" s="57"/>
      <c r="KH243" s="57"/>
      <c r="KI243" s="57"/>
      <c r="KJ243" s="57"/>
      <c r="KK243" s="57"/>
      <c r="KL243" s="57"/>
      <c r="KM243" s="57"/>
      <c r="KN243" s="57"/>
      <c r="KO243" s="57"/>
      <c r="KP243" s="57"/>
      <c r="KQ243" s="57"/>
      <c r="KR243" s="57"/>
      <c r="KS243" s="57"/>
      <c r="KT243" s="57"/>
      <c r="KU243" s="57"/>
      <c r="KV243" s="57"/>
      <c r="KW243" s="57"/>
      <c r="KX243" s="57"/>
      <c r="KY243" s="57"/>
      <c r="KZ243" s="57"/>
      <c r="LA243" s="57"/>
      <c r="LB243" s="57"/>
      <c r="LC243" s="57"/>
      <c r="LD243" s="57"/>
      <c r="LE243" s="57"/>
      <c r="LF243" s="57"/>
      <c r="LG243" s="57"/>
      <c r="LH243" s="57"/>
      <c r="LI243" s="57"/>
      <c r="LJ243" s="57"/>
      <c r="LK243" s="57"/>
      <c r="LL243" s="57"/>
      <c r="LM243" s="57"/>
      <c r="LN243" s="57"/>
      <c r="LO243" s="57"/>
      <c r="LP243" s="57"/>
      <c r="LQ243" s="57"/>
      <c r="LR243" s="57"/>
      <c r="LS243" s="57"/>
      <c r="LT243" s="57"/>
      <c r="LU243" s="57"/>
      <c r="LV243" s="57"/>
      <c r="LW243" s="57"/>
      <c r="LX243" s="57"/>
      <c r="LY243" s="57"/>
      <c r="LZ243" s="57"/>
      <c r="MA243" s="57"/>
      <c r="MB243" s="57"/>
      <c r="MC243" s="57"/>
      <c r="MD243" s="57"/>
      <c r="ME243" s="57"/>
      <c r="MF243" s="57"/>
      <c r="MG243" s="57"/>
      <c r="MH243" s="57"/>
      <c r="MI243" s="57"/>
      <c r="MJ243" s="57"/>
      <c r="MK243" s="57"/>
      <c r="ML243" s="57"/>
      <c r="MM243" s="57"/>
      <c r="MN243" s="57"/>
      <c r="MO243" s="57"/>
      <c r="MP243" s="57"/>
      <c r="MQ243" s="57"/>
      <c r="MR243" s="57"/>
      <c r="MS243" s="57"/>
      <c r="MT243" s="57"/>
      <c r="MU243" s="57"/>
      <c r="MV243" s="57"/>
      <c r="MW243" s="57"/>
      <c r="MX243" s="57"/>
      <c r="MY243" s="57"/>
      <c r="MZ243" s="57"/>
      <c r="NA243" s="57"/>
      <c r="NB243" s="57"/>
      <c r="NC243" s="57"/>
      <c r="ND243" s="57"/>
      <c r="NE243" s="57"/>
      <c r="NF243" s="57"/>
      <c r="NG243" s="57"/>
      <c r="NH243" s="57"/>
      <c r="NI243" s="57"/>
      <c r="NJ243" s="57"/>
      <c r="NK243" s="57"/>
      <c r="NL243" s="57"/>
      <c r="NM243" s="57"/>
      <c r="NN243" s="57"/>
      <c r="NO243" s="57"/>
      <c r="NP243" s="57"/>
      <c r="NQ243" s="57"/>
      <c r="NR243" s="57"/>
      <c r="NS243" s="57"/>
      <c r="NT243" s="57"/>
      <c r="NU243" s="57"/>
      <c r="NV243" s="57"/>
      <c r="NW243" s="57"/>
      <c r="NX243" s="57"/>
      <c r="NY243" s="57"/>
      <c r="NZ243" s="57"/>
      <c r="OA243" s="57"/>
      <c r="OB243" s="57"/>
      <c r="OC243" s="57"/>
      <c r="OD243" s="57"/>
      <c r="OE243" s="57"/>
      <c r="OF243" s="57"/>
      <c r="OG243" s="57"/>
      <c r="OH243" s="57"/>
      <c r="OI243" s="57"/>
      <c r="OJ243" s="57"/>
      <c r="OK243" s="57"/>
      <c r="OL243" s="57"/>
      <c r="OM243" s="57"/>
      <c r="ON243" s="57"/>
      <c r="OO243" s="57"/>
      <c r="OP243" s="57"/>
      <c r="OQ243" s="57"/>
      <c r="OR243" s="57"/>
      <c r="OS243" s="57"/>
      <c r="OT243" s="57"/>
      <c r="OU243" s="57"/>
      <c r="OV243" s="57"/>
      <c r="OW243" s="57"/>
      <c r="OX243" s="57"/>
      <c r="OY243" s="57"/>
      <c r="OZ243" s="57"/>
      <c r="PA243" s="57"/>
      <c r="PB243" s="57"/>
      <c r="PC243" s="57"/>
      <c r="PD243" s="57"/>
      <c r="PE243" s="57"/>
      <c r="PF243" s="57"/>
      <c r="PG243" s="57"/>
      <c r="PH243" s="57"/>
      <c r="PI243" s="57"/>
      <c r="PJ243" s="57"/>
      <c r="PK243" s="57"/>
      <c r="PL243" s="57"/>
      <c r="PM243" s="57"/>
      <c r="PN243" s="57"/>
      <c r="PO243" s="57"/>
      <c r="PP243" s="57"/>
      <c r="PQ243" s="57"/>
      <c r="PR243" s="57"/>
      <c r="PS243" s="57"/>
      <c r="PT243" s="57"/>
      <c r="PU243" s="57"/>
      <c r="PV243" s="57"/>
      <c r="PW243" s="57"/>
      <c r="PX243" s="57"/>
      <c r="PY243" s="57"/>
      <c r="PZ243" s="57"/>
      <c r="QA243" s="57"/>
      <c r="QB243" s="57"/>
      <c r="QC243" s="57"/>
      <c r="QD243" s="57"/>
      <c r="QE243" s="57"/>
      <c r="QF243" s="57"/>
      <c r="QG243" s="57"/>
      <c r="QH243" s="57"/>
      <c r="QI243" s="57"/>
      <c r="QJ243" s="57"/>
      <c r="QK243" s="57"/>
      <c r="QL243" s="57"/>
      <c r="QM243" s="57"/>
      <c r="QN243" s="57"/>
      <c r="QO243" s="57"/>
      <c r="QP243" s="57"/>
      <c r="QQ243" s="57"/>
      <c r="QR243" s="57"/>
      <c r="QS243" s="57"/>
      <c r="QT243" s="57"/>
      <c r="QU243" s="57"/>
      <c r="QV243" s="57"/>
      <c r="QW243" s="57"/>
      <c r="QX243" s="57"/>
      <c r="QY243" s="57"/>
      <c r="QZ243" s="57"/>
      <c r="RA243" s="57"/>
      <c r="RB243" s="57"/>
      <c r="RC243" s="57"/>
      <c r="RD243" s="57"/>
      <c r="RE243" s="57"/>
      <c r="RF243" s="57"/>
      <c r="RG243" s="57"/>
      <c r="RH243" s="57"/>
      <c r="RI243" s="57"/>
      <c r="RJ243" s="57"/>
      <c r="RK243" s="57"/>
      <c r="RL243" s="57"/>
      <c r="RM243" s="57"/>
      <c r="RN243" s="57"/>
      <c r="RO243" s="57"/>
      <c r="RP243" s="57"/>
      <c r="RQ243" s="57"/>
      <c r="RR243" s="57"/>
      <c r="RS243" s="57"/>
      <c r="RT243" s="57"/>
      <c r="RU243" s="57"/>
      <c r="RV243" s="57"/>
      <c r="RW243" s="57"/>
      <c r="RX243" s="57"/>
      <c r="RY243" s="57"/>
      <c r="RZ243" s="57"/>
      <c r="SA243" s="57"/>
      <c r="SB243" s="57"/>
      <c r="SC243" s="57"/>
      <c r="SD243" s="57"/>
      <c r="SE243" s="57"/>
      <c r="SF243" s="57"/>
      <c r="SG243" s="57"/>
      <c r="SH243" s="57"/>
      <c r="SI243" s="57"/>
      <c r="SJ243" s="57"/>
      <c r="SK243" s="57"/>
      <c r="SL243" s="57"/>
      <c r="SM243" s="57"/>
      <c r="SN243" s="57"/>
      <c r="SO243" s="57"/>
      <c r="SP243" s="57"/>
      <c r="SQ243" s="57"/>
      <c r="SR243" s="57"/>
      <c r="SS243" s="57"/>
      <c r="ST243" s="57"/>
      <c r="SU243" s="57"/>
      <c r="SV243" s="57"/>
      <c r="SW243" s="57"/>
      <c r="SX243" s="57"/>
      <c r="SY243" s="57"/>
      <c r="SZ243" s="57"/>
      <c r="TA243" s="57"/>
      <c r="TB243" s="57"/>
      <c r="TC243" s="57"/>
      <c r="TD243" s="57"/>
      <c r="TE243" s="57"/>
      <c r="TF243" s="57"/>
      <c r="TG243" s="57"/>
      <c r="TH243" s="57"/>
      <c r="TI243" s="57"/>
      <c r="TJ243" s="57"/>
      <c r="TK243" s="57"/>
      <c r="TL243" s="57"/>
      <c r="TM243" s="57"/>
      <c r="TN243" s="57"/>
      <c r="TO243" s="57"/>
      <c r="TP243" s="57"/>
      <c r="TQ243" s="57"/>
      <c r="TR243" s="57"/>
      <c r="TS243" s="57"/>
      <c r="TT243" s="57"/>
      <c r="TU243" s="57"/>
      <c r="TV243" s="57"/>
      <c r="TW243" s="57"/>
      <c r="TX243" s="57"/>
      <c r="TY243" s="57"/>
      <c r="TZ243" s="57"/>
      <c r="UA243" s="57"/>
      <c r="UB243" s="57"/>
      <c r="UC243" s="57"/>
      <c r="UD243" s="57"/>
      <c r="UE243" s="57"/>
      <c r="UF243" s="57"/>
      <c r="UG243" s="57"/>
      <c r="UH243" s="57"/>
      <c r="UI243" s="57"/>
      <c r="UJ243" s="57"/>
      <c r="UK243" s="57"/>
      <c r="UL243" s="57"/>
      <c r="UM243" s="57"/>
      <c r="UN243" s="57"/>
      <c r="UO243" s="57"/>
      <c r="UP243" s="57"/>
      <c r="UQ243" s="57"/>
      <c r="UR243" s="57"/>
      <c r="US243" s="57"/>
      <c r="UT243" s="57"/>
      <c r="UU243" s="57"/>
      <c r="UV243" s="57"/>
      <c r="UW243" s="57"/>
      <c r="UX243" s="57"/>
      <c r="UY243" s="57"/>
      <c r="UZ243" s="57"/>
      <c r="VA243" s="57"/>
      <c r="VB243" s="57"/>
      <c r="VC243" s="57"/>
      <c r="VD243" s="57"/>
      <c r="VE243" s="57"/>
      <c r="VF243" s="57"/>
      <c r="VG243" s="57"/>
      <c r="VH243" s="57"/>
      <c r="VI243" s="57"/>
      <c r="VJ243" s="57"/>
      <c r="VK243" s="57"/>
      <c r="VL243" s="57"/>
      <c r="VM243" s="57"/>
      <c r="VN243" s="57"/>
      <c r="VO243" s="57"/>
      <c r="VP243" s="57"/>
      <c r="VQ243" s="57"/>
      <c r="VR243" s="57"/>
      <c r="VS243" s="57"/>
      <c r="VT243" s="57"/>
      <c r="VU243" s="57"/>
      <c r="VV243" s="57"/>
      <c r="VW243" s="57"/>
      <c r="VX243" s="57"/>
      <c r="VY243" s="57"/>
      <c r="VZ243" s="57"/>
      <c r="WA243" s="57"/>
      <c r="WB243" s="57"/>
      <c r="WC243" s="57"/>
      <c r="WD243" s="57"/>
      <c r="WE243" s="57"/>
      <c r="WF243" s="57"/>
      <c r="WG243" s="57"/>
      <c r="WH243" s="57"/>
      <c r="WI243" s="57"/>
      <c r="WJ243" s="57"/>
      <c r="WK243" s="57"/>
      <c r="WL243" s="57"/>
      <c r="WM243" s="57"/>
      <c r="WN243" s="57"/>
      <c r="WO243" s="57"/>
      <c r="WP243" s="57"/>
      <c r="WQ243" s="57"/>
      <c r="WR243" s="57"/>
      <c r="WS243" s="57"/>
      <c r="WT243" s="57"/>
      <c r="WU243" s="57"/>
      <c r="WV243" s="57"/>
      <c r="WW243" s="57"/>
      <c r="WX243" s="57"/>
      <c r="WY243" s="57"/>
      <c r="WZ243" s="57"/>
      <c r="XA243" s="57"/>
      <c r="XB243" s="57"/>
      <c r="XC243" s="57"/>
      <c r="XD243" s="57"/>
      <c r="XE243" s="57"/>
      <c r="XF243" s="57"/>
      <c r="XG243" s="57"/>
      <c r="XH243" s="57"/>
      <c r="XI243" s="57"/>
      <c r="XJ243" s="57"/>
      <c r="XK243" s="57"/>
      <c r="XL243" s="57"/>
      <c r="XM243" s="57"/>
      <c r="XN243" s="57"/>
      <c r="XO243" s="57"/>
      <c r="XP243" s="57"/>
      <c r="XQ243" s="57"/>
      <c r="XR243" s="57"/>
      <c r="XS243" s="57"/>
      <c r="XT243" s="57"/>
      <c r="XU243" s="57"/>
      <c r="XV243" s="57"/>
      <c r="XW243" s="57"/>
      <c r="XX243" s="57"/>
      <c r="XY243" s="57"/>
      <c r="XZ243" s="57"/>
      <c r="YA243" s="57"/>
      <c r="YB243" s="57"/>
      <c r="YC243" s="57"/>
      <c r="YD243" s="57"/>
      <c r="YE243" s="57"/>
      <c r="YF243" s="57"/>
      <c r="YG243" s="57"/>
      <c r="YH243" s="57"/>
      <c r="YI243" s="57"/>
      <c r="YJ243" s="57"/>
      <c r="YK243" s="57"/>
      <c r="YL243" s="57"/>
      <c r="YM243" s="57"/>
      <c r="YN243" s="57"/>
      <c r="YO243" s="57"/>
      <c r="YP243" s="57"/>
      <c r="YQ243" s="57"/>
      <c r="YR243" s="57"/>
      <c r="YS243" s="57"/>
      <c r="YT243" s="57"/>
      <c r="YU243" s="57"/>
      <c r="YV243" s="57"/>
      <c r="YW243" s="57"/>
      <c r="YX243" s="57"/>
      <c r="YY243" s="57"/>
    </row>
    <row r="244" spans="3:675" x14ac:dyDescent="0.25">
      <c r="C244" s="57">
        <f t="shared" si="9"/>
        <v>242</v>
      </c>
      <c r="D244" s="57" t="s">
        <v>264</v>
      </c>
      <c r="E244" s="57">
        <f>SUM(G244:YY244)+215</f>
        <v>1995</v>
      </c>
      <c r="F244" s="57">
        <f t="shared" ca="1" si="8"/>
        <v>0</v>
      </c>
      <c r="G244" s="57"/>
      <c r="H244" s="57"/>
      <c r="I244" s="57"/>
      <c r="J244" s="57"/>
      <c r="K244" s="57">
        <v>0</v>
      </c>
      <c r="L244" s="57">
        <v>0</v>
      </c>
      <c r="M244" s="57">
        <v>50</v>
      </c>
      <c r="N244" s="57">
        <v>0</v>
      </c>
      <c r="O244" s="57">
        <v>200</v>
      </c>
      <c r="P244" s="57">
        <v>0</v>
      </c>
      <c r="Q244" s="57"/>
      <c r="R244" s="57">
        <v>0</v>
      </c>
      <c r="S244" s="57">
        <v>0</v>
      </c>
      <c r="T244" s="57">
        <v>0</v>
      </c>
      <c r="U244" s="57"/>
      <c r="V244" s="57">
        <v>10</v>
      </c>
      <c r="W244" s="57">
        <v>0</v>
      </c>
      <c r="X244" s="57"/>
      <c r="Y244" s="57"/>
      <c r="Z244" s="57">
        <v>0</v>
      </c>
      <c r="AA244" s="57">
        <v>0</v>
      </c>
      <c r="AB244" s="57">
        <v>0</v>
      </c>
      <c r="AC244" s="57">
        <v>30</v>
      </c>
      <c r="AD244" s="57">
        <v>0</v>
      </c>
      <c r="AE244" s="57"/>
      <c r="AF244" s="57">
        <v>200</v>
      </c>
      <c r="AG244" s="57">
        <v>0</v>
      </c>
      <c r="AH244" s="57">
        <v>0</v>
      </c>
      <c r="AI244" s="57">
        <v>0</v>
      </c>
      <c r="AJ244" s="57">
        <v>0</v>
      </c>
      <c r="AK244" s="57">
        <v>0</v>
      </c>
      <c r="AL244" s="57">
        <v>0</v>
      </c>
      <c r="AM244" s="57">
        <v>0</v>
      </c>
      <c r="AN244" s="57">
        <v>0</v>
      </c>
      <c r="AO244" s="57">
        <v>0</v>
      </c>
      <c r="AP244" s="57">
        <v>0</v>
      </c>
      <c r="AQ244" s="57">
        <v>0</v>
      </c>
      <c r="AR244" s="57">
        <v>0</v>
      </c>
      <c r="AS244" s="57"/>
      <c r="AT244" s="57">
        <v>0</v>
      </c>
      <c r="AU244" s="57">
        <v>0</v>
      </c>
      <c r="AV244" s="57">
        <v>0</v>
      </c>
      <c r="AW244" s="57">
        <v>0</v>
      </c>
      <c r="AX244" s="57">
        <v>0</v>
      </c>
      <c r="AY244" s="57">
        <v>0</v>
      </c>
      <c r="AZ244" s="57">
        <v>0</v>
      </c>
      <c r="BA244" s="57">
        <v>0</v>
      </c>
      <c r="BB244" s="57">
        <v>0</v>
      </c>
      <c r="BC244" s="57">
        <v>0</v>
      </c>
      <c r="BD244" s="57">
        <v>0</v>
      </c>
      <c r="BE244" s="57">
        <v>0</v>
      </c>
      <c r="BF244" s="57">
        <v>0</v>
      </c>
      <c r="BG244" s="57">
        <v>0</v>
      </c>
      <c r="BH244" s="57">
        <v>0</v>
      </c>
      <c r="BI244" s="57">
        <v>0</v>
      </c>
      <c r="BJ244" s="57"/>
      <c r="BK244" s="57"/>
      <c r="BL244" s="57">
        <v>0</v>
      </c>
      <c r="BM244" s="57">
        <v>665</v>
      </c>
      <c r="BN244" s="57">
        <v>0</v>
      </c>
      <c r="BO244" s="57">
        <v>300</v>
      </c>
      <c r="BP244" s="57">
        <v>300</v>
      </c>
      <c r="BQ244" s="57">
        <v>15</v>
      </c>
      <c r="BR244" s="57">
        <v>10</v>
      </c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  <c r="DC244" s="57"/>
      <c r="DD244" s="57"/>
      <c r="DE244" s="57"/>
      <c r="DF244" s="57"/>
      <c r="DG244" s="57"/>
      <c r="DH244" s="57"/>
      <c r="DI244" s="57"/>
      <c r="DJ244" s="57"/>
      <c r="DK244" s="57"/>
      <c r="DL244" s="57"/>
      <c r="DM244" s="57"/>
      <c r="DN244" s="57"/>
      <c r="DO244" s="57"/>
      <c r="DP244" s="57"/>
      <c r="DQ244" s="57"/>
      <c r="DR244" s="57"/>
      <c r="DS244" s="57"/>
      <c r="DT244" s="57"/>
      <c r="DU244" s="57"/>
      <c r="DV244" s="57"/>
      <c r="DW244" s="57"/>
      <c r="DX244" s="57"/>
      <c r="DY244" s="57"/>
      <c r="DZ244" s="57"/>
      <c r="EA244" s="57"/>
      <c r="EB244" s="57"/>
      <c r="EC244" s="57"/>
      <c r="ED244" s="57"/>
      <c r="EE244" s="57"/>
      <c r="EF244" s="57"/>
      <c r="EG244" s="57"/>
      <c r="EH244" s="57"/>
      <c r="EI244" s="57"/>
      <c r="EJ244" s="57"/>
      <c r="EK244" s="57"/>
      <c r="EL244" s="57"/>
      <c r="EM244" s="57"/>
      <c r="EN244" s="57"/>
      <c r="EO244" s="57"/>
      <c r="EP244" s="57"/>
      <c r="EQ244" s="57"/>
      <c r="ER244" s="57"/>
      <c r="ES244" s="57"/>
      <c r="ET244" s="57"/>
      <c r="EU244" s="57"/>
      <c r="EV244" s="57"/>
      <c r="EW244" s="57"/>
      <c r="EX244" s="57"/>
      <c r="EY244" s="57"/>
      <c r="EZ244" s="57"/>
      <c r="FA244" s="57"/>
      <c r="FB244" s="57"/>
      <c r="FC244" s="57"/>
      <c r="FD244" s="57"/>
      <c r="FE244" s="57"/>
      <c r="FF244" s="57"/>
      <c r="FG244" s="57"/>
      <c r="FH244" s="57"/>
      <c r="FI244" s="57"/>
      <c r="FJ244" s="57"/>
      <c r="FK244" s="57"/>
      <c r="FL244" s="57"/>
      <c r="FM244" s="57"/>
      <c r="FN244" s="57"/>
      <c r="FO244" s="57"/>
      <c r="FP244" s="57"/>
      <c r="FQ244" s="57"/>
      <c r="FR244" s="57"/>
      <c r="FS244" s="57"/>
      <c r="FT244" s="57"/>
      <c r="FU244" s="57"/>
      <c r="FV244" s="57"/>
      <c r="FW244" s="57"/>
      <c r="FX244" s="57"/>
      <c r="FY244" s="57"/>
      <c r="FZ244" s="57"/>
      <c r="GA244" s="57"/>
      <c r="GB244" s="57"/>
      <c r="GC244" s="57"/>
      <c r="GD244" s="57"/>
      <c r="GE244" s="57"/>
      <c r="GF244" s="57"/>
      <c r="GG244" s="57"/>
      <c r="GH244" s="57"/>
      <c r="GI244" s="57"/>
      <c r="GJ244" s="57"/>
      <c r="GK244" s="57"/>
      <c r="GL244" s="57"/>
      <c r="GM244" s="57"/>
      <c r="GN244" s="57"/>
      <c r="GO244" s="57"/>
      <c r="GP244" s="57"/>
      <c r="GQ244" s="57"/>
      <c r="GR244" s="57"/>
      <c r="GS244" s="57"/>
      <c r="GT244" s="57"/>
      <c r="GU244" s="57"/>
      <c r="GV244" s="57"/>
      <c r="GW244" s="57"/>
      <c r="GX244" s="57"/>
      <c r="GY244" s="57"/>
      <c r="GZ244" s="57"/>
      <c r="HA244" s="57"/>
      <c r="HB244" s="57"/>
      <c r="HC244" s="57"/>
      <c r="HD244" s="57"/>
      <c r="HE244" s="57"/>
      <c r="HF244" s="57"/>
      <c r="HG244" s="57"/>
      <c r="HH244" s="57"/>
      <c r="HI244" s="57"/>
      <c r="HJ244" s="57"/>
      <c r="HK244" s="57"/>
      <c r="HL244" s="57"/>
      <c r="HM244" s="57"/>
      <c r="HN244" s="57"/>
      <c r="HO244" s="57"/>
      <c r="HP244" s="57"/>
      <c r="HQ244" s="57"/>
      <c r="HR244" s="57"/>
      <c r="HS244" s="57"/>
      <c r="HT244" s="57"/>
      <c r="HU244" s="57"/>
      <c r="HV244" s="57"/>
      <c r="HW244" s="57"/>
      <c r="HX244" s="57"/>
      <c r="HY244" s="57"/>
      <c r="HZ244" s="57"/>
      <c r="IA244" s="57"/>
      <c r="IB244" s="57"/>
      <c r="IC244" s="57"/>
      <c r="ID244" s="57"/>
      <c r="IE244" s="57"/>
      <c r="IF244" s="57"/>
      <c r="IG244" s="57"/>
      <c r="IH244" s="57"/>
      <c r="II244" s="57"/>
      <c r="IJ244" s="57"/>
      <c r="IK244" s="57"/>
      <c r="IL244" s="57"/>
      <c r="IM244" s="57"/>
      <c r="IN244" s="57"/>
      <c r="IO244" s="57"/>
      <c r="IP244" s="57"/>
      <c r="IQ244" s="57"/>
      <c r="IR244" s="57"/>
      <c r="IS244" s="57"/>
      <c r="IT244" s="57"/>
      <c r="IU244" s="57"/>
      <c r="IV244" s="57"/>
      <c r="IW244" s="57"/>
      <c r="IX244" s="57"/>
      <c r="IY244" s="57"/>
      <c r="IZ244" s="57"/>
      <c r="JA244" s="57"/>
      <c r="JB244" s="57"/>
      <c r="JC244" s="57"/>
      <c r="JD244" s="57"/>
      <c r="JE244" s="57"/>
      <c r="JF244" s="57"/>
      <c r="JG244" s="57"/>
      <c r="JH244" s="57"/>
      <c r="JI244" s="57"/>
      <c r="JJ244" s="57"/>
      <c r="JK244" s="57"/>
      <c r="JL244" s="57"/>
      <c r="JM244" s="57"/>
      <c r="JN244" s="57"/>
      <c r="JO244" s="57"/>
      <c r="JP244" s="57"/>
      <c r="JQ244" s="57"/>
      <c r="JR244" s="57"/>
      <c r="JS244" s="57"/>
      <c r="JT244" s="57"/>
      <c r="JU244" s="57"/>
      <c r="JV244" s="57"/>
      <c r="JW244" s="57"/>
      <c r="JX244" s="57"/>
      <c r="JY244" s="57"/>
      <c r="JZ244" s="57"/>
      <c r="KA244" s="57"/>
      <c r="KB244" s="57"/>
      <c r="KC244" s="57"/>
      <c r="KD244" s="57"/>
      <c r="KE244" s="57"/>
      <c r="KF244" s="57"/>
      <c r="KG244" s="57"/>
      <c r="KH244" s="57"/>
      <c r="KI244" s="57"/>
      <c r="KJ244" s="57"/>
      <c r="KK244" s="57"/>
      <c r="KL244" s="57"/>
      <c r="KM244" s="57"/>
      <c r="KN244" s="57"/>
      <c r="KO244" s="57"/>
      <c r="KP244" s="57"/>
      <c r="KQ244" s="57"/>
      <c r="KR244" s="57"/>
      <c r="KS244" s="57"/>
      <c r="KT244" s="57"/>
      <c r="KU244" s="57"/>
      <c r="KV244" s="57"/>
      <c r="KW244" s="57"/>
      <c r="KX244" s="57"/>
      <c r="KY244" s="57"/>
      <c r="KZ244" s="57"/>
      <c r="LA244" s="57"/>
      <c r="LB244" s="57"/>
      <c r="LC244" s="57"/>
      <c r="LD244" s="57"/>
      <c r="LE244" s="57"/>
      <c r="LF244" s="57"/>
      <c r="LG244" s="57"/>
      <c r="LH244" s="57"/>
      <c r="LI244" s="57"/>
      <c r="LJ244" s="57"/>
      <c r="LK244" s="57"/>
      <c r="LL244" s="57"/>
      <c r="LM244" s="57"/>
      <c r="LN244" s="57"/>
      <c r="LO244" s="57"/>
      <c r="LP244" s="57"/>
      <c r="LQ244" s="57"/>
      <c r="LR244" s="57"/>
      <c r="LS244" s="57"/>
      <c r="LT244" s="57"/>
      <c r="LU244" s="57"/>
      <c r="LV244" s="57"/>
      <c r="LW244" s="57"/>
      <c r="LX244" s="57"/>
      <c r="LY244" s="57"/>
      <c r="LZ244" s="57"/>
      <c r="MA244" s="57"/>
      <c r="MB244" s="57"/>
      <c r="MC244" s="57"/>
      <c r="MD244" s="57"/>
      <c r="ME244" s="57"/>
      <c r="MF244" s="57"/>
      <c r="MG244" s="57"/>
      <c r="MH244" s="57"/>
      <c r="MI244" s="57"/>
      <c r="MJ244" s="57"/>
      <c r="MK244" s="57"/>
      <c r="ML244" s="57"/>
      <c r="MM244" s="57"/>
      <c r="MN244" s="57"/>
      <c r="MO244" s="57"/>
      <c r="MP244" s="57"/>
      <c r="MQ244" s="57"/>
      <c r="MR244" s="57"/>
      <c r="MS244" s="57"/>
      <c r="MT244" s="57"/>
      <c r="MU244" s="57"/>
      <c r="MV244" s="57"/>
      <c r="MW244" s="57"/>
      <c r="MX244" s="57"/>
      <c r="MY244" s="57"/>
      <c r="MZ244" s="57"/>
      <c r="NA244" s="57"/>
      <c r="NB244" s="57"/>
      <c r="NC244" s="57"/>
      <c r="ND244" s="57"/>
      <c r="NE244" s="57"/>
      <c r="NF244" s="57"/>
      <c r="NG244" s="57"/>
      <c r="NH244" s="57"/>
      <c r="NI244" s="57"/>
      <c r="NJ244" s="57"/>
      <c r="NK244" s="57"/>
      <c r="NL244" s="57"/>
      <c r="NM244" s="57"/>
      <c r="NN244" s="57"/>
      <c r="NO244" s="57"/>
      <c r="NP244" s="57"/>
      <c r="NQ244" s="57"/>
      <c r="NR244" s="57"/>
      <c r="NS244" s="57"/>
      <c r="NT244" s="57"/>
      <c r="NU244" s="57"/>
      <c r="NV244" s="57"/>
      <c r="NW244" s="57"/>
      <c r="NX244" s="57"/>
      <c r="NY244" s="57"/>
      <c r="NZ244" s="57"/>
      <c r="OA244" s="57"/>
      <c r="OB244" s="57"/>
      <c r="OC244" s="57"/>
      <c r="OD244" s="57"/>
      <c r="OE244" s="57"/>
      <c r="OF244" s="57"/>
      <c r="OG244" s="57"/>
      <c r="OH244" s="57"/>
      <c r="OI244" s="57"/>
      <c r="OJ244" s="57"/>
      <c r="OK244" s="57"/>
      <c r="OL244" s="57"/>
      <c r="OM244" s="57"/>
      <c r="ON244" s="57"/>
      <c r="OO244" s="57"/>
      <c r="OP244" s="57"/>
      <c r="OQ244" s="57"/>
      <c r="OR244" s="57"/>
      <c r="OS244" s="57"/>
      <c r="OT244" s="57"/>
      <c r="OU244" s="57"/>
      <c r="OV244" s="57"/>
      <c r="OW244" s="57"/>
      <c r="OX244" s="57"/>
      <c r="OY244" s="57"/>
      <c r="OZ244" s="57"/>
      <c r="PA244" s="57"/>
      <c r="PB244" s="57"/>
      <c r="PC244" s="57"/>
      <c r="PD244" s="57"/>
      <c r="PE244" s="57"/>
      <c r="PF244" s="57"/>
      <c r="PG244" s="57"/>
      <c r="PH244" s="57"/>
      <c r="PI244" s="57"/>
      <c r="PJ244" s="57"/>
      <c r="PK244" s="57"/>
      <c r="PL244" s="57"/>
      <c r="PM244" s="57"/>
      <c r="PN244" s="57"/>
      <c r="PO244" s="57"/>
      <c r="PP244" s="57"/>
      <c r="PQ244" s="57"/>
      <c r="PR244" s="57"/>
      <c r="PS244" s="57"/>
      <c r="PT244" s="57"/>
      <c r="PU244" s="57"/>
      <c r="PV244" s="57"/>
      <c r="PW244" s="57"/>
      <c r="PX244" s="57"/>
      <c r="PY244" s="57"/>
      <c r="PZ244" s="57"/>
      <c r="QA244" s="57"/>
      <c r="QB244" s="57"/>
      <c r="QC244" s="57"/>
      <c r="QD244" s="57"/>
      <c r="QE244" s="57"/>
      <c r="QF244" s="57"/>
      <c r="QG244" s="57"/>
      <c r="QH244" s="57"/>
      <c r="QI244" s="57"/>
      <c r="QJ244" s="57"/>
      <c r="QK244" s="57"/>
      <c r="QL244" s="57"/>
      <c r="QM244" s="57"/>
      <c r="QN244" s="57"/>
      <c r="QO244" s="57"/>
      <c r="QP244" s="57"/>
      <c r="QQ244" s="57"/>
      <c r="QR244" s="57"/>
      <c r="QS244" s="57"/>
      <c r="QT244" s="57"/>
      <c r="QU244" s="57"/>
      <c r="QV244" s="57"/>
      <c r="QW244" s="57"/>
      <c r="QX244" s="57"/>
      <c r="QY244" s="57"/>
      <c r="QZ244" s="57"/>
      <c r="RA244" s="57"/>
      <c r="RB244" s="57"/>
      <c r="RC244" s="57"/>
      <c r="RD244" s="57"/>
      <c r="RE244" s="57"/>
      <c r="RF244" s="57"/>
      <c r="RG244" s="57"/>
      <c r="RH244" s="57"/>
      <c r="RI244" s="57"/>
      <c r="RJ244" s="57"/>
      <c r="RK244" s="57"/>
      <c r="RL244" s="57"/>
      <c r="RM244" s="57"/>
      <c r="RN244" s="57"/>
      <c r="RO244" s="57"/>
      <c r="RP244" s="57"/>
      <c r="RQ244" s="57"/>
      <c r="RR244" s="57"/>
      <c r="RS244" s="57"/>
      <c r="RT244" s="57"/>
      <c r="RU244" s="57"/>
      <c r="RV244" s="57"/>
      <c r="RW244" s="57"/>
      <c r="RX244" s="57"/>
      <c r="RY244" s="57"/>
      <c r="RZ244" s="57"/>
      <c r="SA244" s="57"/>
      <c r="SB244" s="57"/>
      <c r="SC244" s="57"/>
      <c r="SD244" s="57"/>
      <c r="SE244" s="57"/>
      <c r="SF244" s="57"/>
      <c r="SG244" s="57"/>
      <c r="SH244" s="57"/>
      <c r="SI244" s="57"/>
      <c r="SJ244" s="57"/>
      <c r="SK244" s="57"/>
      <c r="SL244" s="57"/>
      <c r="SM244" s="57"/>
      <c r="SN244" s="57"/>
      <c r="SO244" s="57"/>
      <c r="SP244" s="57"/>
      <c r="SQ244" s="57"/>
      <c r="SR244" s="57"/>
      <c r="SS244" s="57"/>
      <c r="ST244" s="57"/>
      <c r="SU244" s="57"/>
      <c r="SV244" s="57"/>
      <c r="SW244" s="57"/>
      <c r="SX244" s="57"/>
      <c r="SY244" s="57"/>
      <c r="SZ244" s="57"/>
      <c r="TA244" s="57"/>
      <c r="TB244" s="57"/>
      <c r="TC244" s="57"/>
      <c r="TD244" s="57"/>
      <c r="TE244" s="57"/>
      <c r="TF244" s="57"/>
      <c r="TG244" s="57"/>
      <c r="TH244" s="57"/>
      <c r="TI244" s="57"/>
      <c r="TJ244" s="57"/>
      <c r="TK244" s="57"/>
      <c r="TL244" s="57"/>
      <c r="TM244" s="57"/>
      <c r="TN244" s="57"/>
      <c r="TO244" s="57"/>
      <c r="TP244" s="57"/>
      <c r="TQ244" s="57"/>
      <c r="TR244" s="57"/>
      <c r="TS244" s="57"/>
      <c r="TT244" s="57"/>
      <c r="TU244" s="57"/>
      <c r="TV244" s="57"/>
      <c r="TW244" s="57"/>
      <c r="TX244" s="57"/>
      <c r="TY244" s="57"/>
      <c r="TZ244" s="57"/>
      <c r="UA244" s="57"/>
      <c r="UB244" s="57"/>
      <c r="UC244" s="57"/>
      <c r="UD244" s="57"/>
      <c r="UE244" s="57"/>
      <c r="UF244" s="57"/>
      <c r="UG244" s="57"/>
      <c r="UH244" s="57"/>
      <c r="UI244" s="57"/>
      <c r="UJ244" s="57"/>
      <c r="UK244" s="57"/>
      <c r="UL244" s="57"/>
      <c r="UM244" s="57"/>
      <c r="UN244" s="57"/>
      <c r="UO244" s="57"/>
      <c r="UP244" s="57"/>
      <c r="UQ244" s="57"/>
      <c r="UR244" s="57"/>
      <c r="US244" s="57"/>
      <c r="UT244" s="57"/>
      <c r="UU244" s="57"/>
      <c r="UV244" s="57"/>
      <c r="UW244" s="57"/>
      <c r="UX244" s="57"/>
      <c r="UY244" s="57"/>
      <c r="UZ244" s="57"/>
      <c r="VA244" s="57"/>
      <c r="VB244" s="57"/>
      <c r="VC244" s="57"/>
      <c r="VD244" s="57"/>
      <c r="VE244" s="57"/>
      <c r="VF244" s="57"/>
      <c r="VG244" s="57"/>
      <c r="VH244" s="57"/>
      <c r="VI244" s="57"/>
      <c r="VJ244" s="57"/>
      <c r="VK244" s="57"/>
      <c r="VL244" s="57"/>
      <c r="VM244" s="57"/>
      <c r="VN244" s="57"/>
      <c r="VO244" s="57"/>
      <c r="VP244" s="57"/>
      <c r="VQ244" s="57"/>
      <c r="VR244" s="57"/>
      <c r="VS244" s="57"/>
      <c r="VT244" s="57"/>
      <c r="VU244" s="57"/>
      <c r="VV244" s="57"/>
      <c r="VW244" s="57"/>
      <c r="VX244" s="57"/>
      <c r="VY244" s="57"/>
      <c r="VZ244" s="57"/>
      <c r="WA244" s="57"/>
      <c r="WB244" s="57"/>
      <c r="WC244" s="57"/>
      <c r="WD244" s="57"/>
      <c r="WE244" s="57"/>
      <c r="WF244" s="57"/>
      <c r="WG244" s="57"/>
      <c r="WH244" s="57"/>
      <c r="WI244" s="57"/>
      <c r="WJ244" s="57"/>
      <c r="WK244" s="57"/>
      <c r="WL244" s="57"/>
      <c r="WM244" s="57"/>
      <c r="WN244" s="57"/>
      <c r="WO244" s="57"/>
      <c r="WP244" s="57"/>
      <c r="WQ244" s="57"/>
      <c r="WR244" s="57"/>
      <c r="WS244" s="57"/>
      <c r="WT244" s="57"/>
      <c r="WU244" s="57"/>
      <c r="WV244" s="57"/>
      <c r="WW244" s="57"/>
      <c r="WX244" s="57"/>
      <c r="WY244" s="57"/>
      <c r="WZ244" s="57"/>
      <c r="XA244" s="57"/>
      <c r="XB244" s="57"/>
      <c r="XC244" s="57"/>
      <c r="XD244" s="57"/>
      <c r="XE244" s="57"/>
      <c r="XF244" s="57"/>
      <c r="XG244" s="57"/>
      <c r="XH244" s="57"/>
      <c r="XI244" s="57"/>
      <c r="XJ244" s="57"/>
      <c r="XK244" s="57"/>
      <c r="XL244" s="57"/>
      <c r="XM244" s="57"/>
      <c r="XN244" s="57"/>
      <c r="XO244" s="57"/>
      <c r="XP244" s="57"/>
      <c r="XQ244" s="57"/>
      <c r="XR244" s="57"/>
      <c r="XS244" s="57"/>
      <c r="XT244" s="57"/>
      <c r="XU244" s="57"/>
      <c r="XV244" s="57"/>
      <c r="XW244" s="57"/>
      <c r="XX244" s="57"/>
      <c r="XY244" s="57"/>
      <c r="XZ244" s="57"/>
      <c r="YA244" s="57"/>
      <c r="YB244" s="57"/>
      <c r="YC244" s="57"/>
      <c r="YD244" s="57"/>
      <c r="YE244" s="57"/>
      <c r="YF244" s="57"/>
      <c r="YG244" s="57"/>
      <c r="YH244" s="57"/>
      <c r="YI244" s="57"/>
      <c r="YJ244" s="57"/>
      <c r="YK244" s="57"/>
      <c r="YL244" s="57"/>
      <c r="YM244" s="57"/>
      <c r="YN244" s="57"/>
      <c r="YO244" s="57"/>
      <c r="YP244" s="57"/>
      <c r="YQ244" s="57"/>
      <c r="YR244" s="57"/>
      <c r="YS244" s="57"/>
      <c r="YT244" s="57"/>
      <c r="YU244" s="57"/>
      <c r="YV244" s="57"/>
      <c r="YW244" s="57"/>
      <c r="YX244" s="57"/>
      <c r="YY244" s="57"/>
    </row>
    <row r="245" spans="3:675" x14ac:dyDescent="0.25">
      <c r="C245" s="57">
        <f t="shared" si="9"/>
        <v>243</v>
      </c>
      <c r="D245" s="57" t="s">
        <v>265</v>
      </c>
      <c r="E245" s="57">
        <f>SUM(G245:YY245)+40.5</f>
        <v>167.5</v>
      </c>
      <c r="F245" s="57">
        <f t="shared" ca="1" si="8"/>
        <v>0</v>
      </c>
      <c r="G245" s="57"/>
      <c r="H245" s="57"/>
      <c r="I245" s="57"/>
      <c r="J245" s="57"/>
      <c r="K245" s="57">
        <v>0</v>
      </c>
      <c r="L245" s="57">
        <v>0</v>
      </c>
      <c r="M245" s="57">
        <v>1</v>
      </c>
      <c r="N245" s="57">
        <v>0</v>
      </c>
      <c r="O245" s="57">
        <v>0</v>
      </c>
      <c r="P245" s="57">
        <v>21</v>
      </c>
      <c r="Q245" s="57"/>
      <c r="R245" s="57">
        <v>21</v>
      </c>
      <c r="S245" s="57">
        <v>0</v>
      </c>
      <c r="T245" s="57">
        <v>0</v>
      </c>
      <c r="U245" s="57"/>
      <c r="V245" s="57">
        <v>0</v>
      </c>
      <c r="W245" s="57">
        <v>0</v>
      </c>
      <c r="X245" s="57"/>
      <c r="Y245" s="57"/>
      <c r="Z245" s="57">
        <v>0</v>
      </c>
      <c r="AA245" s="57">
        <v>0</v>
      </c>
      <c r="AB245" s="57">
        <v>0</v>
      </c>
      <c r="AC245" s="57">
        <v>0</v>
      </c>
      <c r="AD245" s="57">
        <v>0</v>
      </c>
      <c r="AE245" s="57"/>
      <c r="AF245" s="57">
        <v>0</v>
      </c>
      <c r="AG245" s="57">
        <v>0</v>
      </c>
      <c r="AH245" s="57">
        <v>0</v>
      </c>
      <c r="AI245" s="57">
        <v>0</v>
      </c>
      <c r="AJ245" s="57">
        <v>0</v>
      </c>
      <c r="AK245" s="57">
        <v>0</v>
      </c>
      <c r="AL245" s="57">
        <v>0</v>
      </c>
      <c r="AM245" s="57">
        <v>0</v>
      </c>
      <c r="AN245" s="57">
        <v>0</v>
      </c>
      <c r="AO245" s="57">
        <v>0</v>
      </c>
      <c r="AP245" s="57">
        <v>0</v>
      </c>
      <c r="AQ245" s="57">
        <v>0</v>
      </c>
      <c r="AR245" s="57">
        <v>0</v>
      </c>
      <c r="AS245" s="57"/>
      <c r="AT245" s="57">
        <v>0</v>
      </c>
      <c r="AU245" s="57">
        <v>0</v>
      </c>
      <c r="AV245" s="57">
        <v>0</v>
      </c>
      <c r="AW245" s="57">
        <v>0</v>
      </c>
      <c r="AX245" s="57">
        <v>0</v>
      </c>
      <c r="AY245" s="57">
        <v>0</v>
      </c>
      <c r="AZ245" s="57">
        <v>0</v>
      </c>
      <c r="BA245" s="57">
        <v>28</v>
      </c>
      <c r="BB245" s="57">
        <v>0</v>
      </c>
      <c r="BC245" s="57">
        <v>0</v>
      </c>
      <c r="BD245" s="57">
        <v>0</v>
      </c>
      <c r="BE245" s="57">
        <v>0</v>
      </c>
      <c r="BF245" s="57">
        <v>28</v>
      </c>
      <c r="BG245" s="57">
        <v>0</v>
      </c>
      <c r="BH245" s="57">
        <v>0</v>
      </c>
      <c r="BI245" s="57">
        <v>0</v>
      </c>
      <c r="BJ245" s="57"/>
      <c r="BK245" s="57"/>
      <c r="BL245" s="57">
        <v>0</v>
      </c>
      <c r="BM245" s="57">
        <v>0</v>
      </c>
      <c r="BN245" s="57">
        <v>0</v>
      </c>
      <c r="BO245" s="57">
        <v>28</v>
      </c>
      <c r="BP245" s="57">
        <v>0</v>
      </c>
      <c r="BQ245" s="57">
        <v>0</v>
      </c>
      <c r="BR245" s="57">
        <v>0</v>
      </c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  <c r="DC245" s="57"/>
      <c r="DD245" s="57"/>
      <c r="DE245" s="57"/>
      <c r="DF245" s="57"/>
      <c r="DG245" s="57"/>
      <c r="DH245" s="57"/>
      <c r="DI245" s="57"/>
      <c r="DJ245" s="57"/>
      <c r="DK245" s="57"/>
      <c r="DL245" s="57"/>
      <c r="DM245" s="57"/>
      <c r="DN245" s="57"/>
      <c r="DO245" s="57"/>
      <c r="DP245" s="57"/>
      <c r="DQ245" s="57"/>
      <c r="DR245" s="57"/>
      <c r="DS245" s="57"/>
      <c r="DT245" s="57"/>
      <c r="DU245" s="57"/>
      <c r="DV245" s="57"/>
      <c r="DW245" s="57"/>
      <c r="DX245" s="57"/>
      <c r="DY245" s="57"/>
      <c r="DZ245" s="57"/>
      <c r="EA245" s="57"/>
      <c r="EB245" s="57"/>
      <c r="EC245" s="57"/>
      <c r="ED245" s="57"/>
      <c r="EE245" s="57"/>
      <c r="EF245" s="57"/>
      <c r="EG245" s="57"/>
      <c r="EH245" s="57"/>
      <c r="EI245" s="57"/>
      <c r="EJ245" s="57"/>
      <c r="EK245" s="57"/>
      <c r="EL245" s="57"/>
      <c r="EM245" s="57"/>
      <c r="EN245" s="57"/>
      <c r="EO245" s="57"/>
      <c r="EP245" s="57"/>
      <c r="EQ245" s="57"/>
      <c r="ER245" s="57"/>
      <c r="ES245" s="57"/>
      <c r="ET245" s="57"/>
      <c r="EU245" s="57"/>
      <c r="EV245" s="57"/>
      <c r="EW245" s="57"/>
      <c r="EX245" s="57"/>
      <c r="EY245" s="57"/>
      <c r="EZ245" s="57"/>
      <c r="FA245" s="57"/>
      <c r="FB245" s="57"/>
      <c r="FC245" s="57"/>
      <c r="FD245" s="57"/>
      <c r="FE245" s="57"/>
      <c r="FF245" s="57"/>
      <c r="FG245" s="57"/>
      <c r="FH245" s="57"/>
      <c r="FI245" s="57"/>
      <c r="FJ245" s="57"/>
      <c r="FK245" s="57"/>
      <c r="FL245" s="57"/>
      <c r="FM245" s="57"/>
      <c r="FN245" s="57"/>
      <c r="FO245" s="57"/>
      <c r="FP245" s="57"/>
      <c r="FQ245" s="57"/>
      <c r="FR245" s="57"/>
      <c r="FS245" s="57"/>
      <c r="FT245" s="57"/>
      <c r="FU245" s="57"/>
      <c r="FV245" s="57"/>
      <c r="FW245" s="57"/>
      <c r="FX245" s="57"/>
      <c r="FY245" s="57"/>
      <c r="FZ245" s="57"/>
      <c r="GA245" s="57"/>
      <c r="GB245" s="57"/>
      <c r="GC245" s="57"/>
      <c r="GD245" s="57"/>
      <c r="GE245" s="57"/>
      <c r="GF245" s="57"/>
      <c r="GG245" s="57"/>
      <c r="GH245" s="57"/>
      <c r="GI245" s="57"/>
      <c r="GJ245" s="57"/>
      <c r="GK245" s="57"/>
      <c r="GL245" s="57"/>
      <c r="GM245" s="57"/>
      <c r="GN245" s="57"/>
      <c r="GO245" s="57"/>
      <c r="GP245" s="57"/>
      <c r="GQ245" s="57"/>
      <c r="GR245" s="57"/>
      <c r="GS245" s="57"/>
      <c r="GT245" s="57"/>
      <c r="GU245" s="57"/>
      <c r="GV245" s="57"/>
      <c r="GW245" s="57"/>
      <c r="GX245" s="57"/>
      <c r="GY245" s="57"/>
      <c r="GZ245" s="57"/>
      <c r="HA245" s="57"/>
      <c r="HB245" s="57"/>
      <c r="HC245" s="57"/>
      <c r="HD245" s="57"/>
      <c r="HE245" s="57"/>
      <c r="HF245" s="57"/>
      <c r="HG245" s="57"/>
      <c r="HH245" s="57"/>
      <c r="HI245" s="57"/>
      <c r="HJ245" s="57"/>
      <c r="HK245" s="57"/>
      <c r="HL245" s="57"/>
      <c r="HM245" s="57"/>
      <c r="HN245" s="57"/>
      <c r="HO245" s="57"/>
      <c r="HP245" s="57"/>
      <c r="HQ245" s="57"/>
      <c r="HR245" s="57"/>
      <c r="HS245" s="57"/>
      <c r="HT245" s="57"/>
      <c r="HU245" s="57"/>
      <c r="HV245" s="57"/>
      <c r="HW245" s="57"/>
      <c r="HX245" s="57"/>
      <c r="HY245" s="57"/>
      <c r="HZ245" s="57"/>
      <c r="IA245" s="57"/>
      <c r="IB245" s="57"/>
      <c r="IC245" s="57"/>
      <c r="ID245" s="57"/>
      <c r="IE245" s="57"/>
      <c r="IF245" s="57"/>
      <c r="IG245" s="57"/>
      <c r="IH245" s="57"/>
      <c r="II245" s="57"/>
      <c r="IJ245" s="57"/>
      <c r="IK245" s="57"/>
      <c r="IL245" s="57"/>
      <c r="IM245" s="57"/>
      <c r="IN245" s="57"/>
      <c r="IO245" s="57"/>
      <c r="IP245" s="57"/>
      <c r="IQ245" s="57"/>
      <c r="IR245" s="57"/>
      <c r="IS245" s="57"/>
      <c r="IT245" s="57"/>
      <c r="IU245" s="57"/>
      <c r="IV245" s="57"/>
      <c r="IW245" s="57"/>
      <c r="IX245" s="57"/>
      <c r="IY245" s="57"/>
      <c r="IZ245" s="57"/>
      <c r="JA245" s="57"/>
      <c r="JB245" s="57"/>
      <c r="JC245" s="57"/>
      <c r="JD245" s="57"/>
      <c r="JE245" s="57"/>
      <c r="JF245" s="57"/>
      <c r="JG245" s="57"/>
      <c r="JH245" s="57"/>
      <c r="JI245" s="57"/>
      <c r="JJ245" s="57"/>
      <c r="JK245" s="57"/>
      <c r="JL245" s="57"/>
      <c r="JM245" s="57"/>
      <c r="JN245" s="57"/>
      <c r="JO245" s="57"/>
      <c r="JP245" s="57"/>
      <c r="JQ245" s="57"/>
      <c r="JR245" s="57"/>
      <c r="JS245" s="57"/>
      <c r="JT245" s="57"/>
      <c r="JU245" s="57"/>
      <c r="JV245" s="57"/>
      <c r="JW245" s="57"/>
      <c r="JX245" s="57"/>
      <c r="JY245" s="57"/>
      <c r="JZ245" s="57"/>
      <c r="KA245" s="57"/>
      <c r="KB245" s="57"/>
      <c r="KC245" s="57"/>
      <c r="KD245" s="57"/>
      <c r="KE245" s="57"/>
      <c r="KF245" s="57"/>
      <c r="KG245" s="57"/>
      <c r="KH245" s="57"/>
      <c r="KI245" s="57"/>
      <c r="KJ245" s="57"/>
      <c r="KK245" s="57"/>
      <c r="KL245" s="57"/>
      <c r="KM245" s="57"/>
      <c r="KN245" s="57"/>
      <c r="KO245" s="57"/>
      <c r="KP245" s="57"/>
      <c r="KQ245" s="57"/>
      <c r="KR245" s="57"/>
      <c r="KS245" s="57"/>
      <c r="KT245" s="57"/>
      <c r="KU245" s="57"/>
      <c r="KV245" s="57"/>
      <c r="KW245" s="57"/>
      <c r="KX245" s="57"/>
      <c r="KY245" s="57"/>
      <c r="KZ245" s="57"/>
      <c r="LA245" s="57"/>
      <c r="LB245" s="57"/>
      <c r="LC245" s="57"/>
      <c r="LD245" s="57"/>
      <c r="LE245" s="57"/>
      <c r="LF245" s="57"/>
      <c r="LG245" s="57"/>
      <c r="LH245" s="57"/>
      <c r="LI245" s="57"/>
      <c r="LJ245" s="57"/>
      <c r="LK245" s="57"/>
      <c r="LL245" s="57"/>
      <c r="LM245" s="57"/>
      <c r="LN245" s="57"/>
      <c r="LO245" s="57"/>
      <c r="LP245" s="57"/>
      <c r="LQ245" s="57"/>
      <c r="LR245" s="57"/>
      <c r="LS245" s="57"/>
      <c r="LT245" s="57"/>
      <c r="LU245" s="57"/>
      <c r="LV245" s="57"/>
      <c r="LW245" s="57"/>
      <c r="LX245" s="57"/>
      <c r="LY245" s="57"/>
      <c r="LZ245" s="57"/>
      <c r="MA245" s="57"/>
      <c r="MB245" s="57"/>
      <c r="MC245" s="57"/>
      <c r="MD245" s="57"/>
      <c r="ME245" s="57"/>
      <c r="MF245" s="57"/>
      <c r="MG245" s="57"/>
      <c r="MH245" s="57"/>
      <c r="MI245" s="57"/>
      <c r="MJ245" s="57"/>
      <c r="MK245" s="57"/>
      <c r="ML245" s="57"/>
      <c r="MM245" s="57"/>
      <c r="MN245" s="57"/>
      <c r="MO245" s="57"/>
      <c r="MP245" s="57"/>
      <c r="MQ245" s="57"/>
      <c r="MR245" s="57"/>
      <c r="MS245" s="57"/>
      <c r="MT245" s="57"/>
      <c r="MU245" s="57"/>
      <c r="MV245" s="57"/>
      <c r="MW245" s="57"/>
      <c r="MX245" s="57"/>
      <c r="MY245" s="57"/>
      <c r="MZ245" s="57"/>
      <c r="NA245" s="57"/>
      <c r="NB245" s="57"/>
      <c r="NC245" s="57"/>
      <c r="ND245" s="57"/>
      <c r="NE245" s="57"/>
      <c r="NF245" s="57"/>
      <c r="NG245" s="57"/>
      <c r="NH245" s="57"/>
      <c r="NI245" s="57"/>
      <c r="NJ245" s="57"/>
      <c r="NK245" s="57"/>
      <c r="NL245" s="57"/>
      <c r="NM245" s="57"/>
      <c r="NN245" s="57"/>
      <c r="NO245" s="57"/>
      <c r="NP245" s="57"/>
      <c r="NQ245" s="57"/>
      <c r="NR245" s="57"/>
      <c r="NS245" s="57"/>
      <c r="NT245" s="57"/>
      <c r="NU245" s="57"/>
      <c r="NV245" s="57"/>
      <c r="NW245" s="57"/>
      <c r="NX245" s="57"/>
      <c r="NY245" s="57"/>
      <c r="NZ245" s="57"/>
      <c r="OA245" s="57"/>
      <c r="OB245" s="57"/>
      <c r="OC245" s="57"/>
      <c r="OD245" s="57"/>
      <c r="OE245" s="57"/>
      <c r="OF245" s="57"/>
      <c r="OG245" s="57"/>
      <c r="OH245" s="57"/>
      <c r="OI245" s="57"/>
      <c r="OJ245" s="57"/>
      <c r="OK245" s="57"/>
      <c r="OL245" s="57"/>
      <c r="OM245" s="57"/>
      <c r="ON245" s="57"/>
      <c r="OO245" s="57"/>
      <c r="OP245" s="57"/>
      <c r="OQ245" s="57"/>
      <c r="OR245" s="57"/>
      <c r="OS245" s="57"/>
      <c r="OT245" s="57"/>
      <c r="OU245" s="57"/>
      <c r="OV245" s="57"/>
      <c r="OW245" s="57"/>
      <c r="OX245" s="57"/>
      <c r="OY245" s="57"/>
      <c r="OZ245" s="57"/>
      <c r="PA245" s="57"/>
      <c r="PB245" s="57"/>
      <c r="PC245" s="57"/>
      <c r="PD245" s="57"/>
      <c r="PE245" s="57"/>
      <c r="PF245" s="57"/>
      <c r="PG245" s="57"/>
      <c r="PH245" s="57"/>
      <c r="PI245" s="57"/>
      <c r="PJ245" s="57"/>
      <c r="PK245" s="57"/>
      <c r="PL245" s="57"/>
      <c r="PM245" s="57"/>
      <c r="PN245" s="57"/>
      <c r="PO245" s="57"/>
      <c r="PP245" s="57"/>
      <c r="PQ245" s="57"/>
      <c r="PR245" s="57"/>
      <c r="PS245" s="57"/>
      <c r="PT245" s="57"/>
      <c r="PU245" s="57"/>
      <c r="PV245" s="57"/>
      <c r="PW245" s="57"/>
      <c r="PX245" s="57"/>
      <c r="PY245" s="57"/>
      <c r="PZ245" s="57"/>
      <c r="QA245" s="57"/>
      <c r="QB245" s="57"/>
      <c r="QC245" s="57"/>
      <c r="QD245" s="57"/>
      <c r="QE245" s="57"/>
      <c r="QF245" s="57"/>
      <c r="QG245" s="57"/>
      <c r="QH245" s="57"/>
      <c r="QI245" s="57"/>
      <c r="QJ245" s="57"/>
      <c r="QK245" s="57"/>
      <c r="QL245" s="57"/>
      <c r="QM245" s="57"/>
      <c r="QN245" s="57"/>
      <c r="QO245" s="57"/>
      <c r="QP245" s="57"/>
      <c r="QQ245" s="57"/>
      <c r="QR245" s="57"/>
      <c r="QS245" s="57"/>
      <c r="QT245" s="57"/>
      <c r="QU245" s="57"/>
      <c r="QV245" s="57"/>
      <c r="QW245" s="57"/>
      <c r="QX245" s="57"/>
      <c r="QY245" s="57"/>
      <c r="QZ245" s="57"/>
      <c r="RA245" s="57"/>
      <c r="RB245" s="57"/>
      <c r="RC245" s="57"/>
      <c r="RD245" s="57"/>
      <c r="RE245" s="57"/>
      <c r="RF245" s="57"/>
      <c r="RG245" s="57"/>
      <c r="RH245" s="57"/>
      <c r="RI245" s="57"/>
      <c r="RJ245" s="57"/>
      <c r="RK245" s="57"/>
      <c r="RL245" s="57"/>
      <c r="RM245" s="57"/>
      <c r="RN245" s="57"/>
      <c r="RO245" s="57"/>
      <c r="RP245" s="57"/>
      <c r="RQ245" s="57"/>
      <c r="RR245" s="57"/>
      <c r="RS245" s="57"/>
      <c r="RT245" s="57"/>
      <c r="RU245" s="57"/>
      <c r="RV245" s="57"/>
      <c r="RW245" s="57"/>
      <c r="RX245" s="57"/>
      <c r="RY245" s="57"/>
      <c r="RZ245" s="57"/>
      <c r="SA245" s="57"/>
      <c r="SB245" s="57"/>
      <c r="SC245" s="57"/>
      <c r="SD245" s="57"/>
      <c r="SE245" s="57"/>
      <c r="SF245" s="57"/>
      <c r="SG245" s="57"/>
      <c r="SH245" s="57"/>
      <c r="SI245" s="57"/>
      <c r="SJ245" s="57"/>
      <c r="SK245" s="57"/>
      <c r="SL245" s="57"/>
      <c r="SM245" s="57"/>
      <c r="SN245" s="57"/>
      <c r="SO245" s="57"/>
      <c r="SP245" s="57"/>
      <c r="SQ245" s="57"/>
      <c r="SR245" s="57"/>
      <c r="SS245" s="57"/>
      <c r="ST245" s="57"/>
      <c r="SU245" s="57"/>
      <c r="SV245" s="57"/>
      <c r="SW245" s="57"/>
      <c r="SX245" s="57"/>
      <c r="SY245" s="57"/>
      <c r="SZ245" s="57"/>
      <c r="TA245" s="57"/>
      <c r="TB245" s="57"/>
      <c r="TC245" s="57"/>
      <c r="TD245" s="57"/>
      <c r="TE245" s="57"/>
      <c r="TF245" s="57"/>
      <c r="TG245" s="57"/>
      <c r="TH245" s="57"/>
      <c r="TI245" s="57"/>
      <c r="TJ245" s="57"/>
      <c r="TK245" s="57"/>
      <c r="TL245" s="57"/>
      <c r="TM245" s="57"/>
      <c r="TN245" s="57"/>
      <c r="TO245" s="57"/>
      <c r="TP245" s="57"/>
      <c r="TQ245" s="57"/>
      <c r="TR245" s="57"/>
      <c r="TS245" s="57"/>
      <c r="TT245" s="57"/>
      <c r="TU245" s="57"/>
      <c r="TV245" s="57"/>
      <c r="TW245" s="57"/>
      <c r="TX245" s="57"/>
      <c r="TY245" s="57"/>
      <c r="TZ245" s="57"/>
      <c r="UA245" s="57"/>
      <c r="UB245" s="57"/>
      <c r="UC245" s="57"/>
      <c r="UD245" s="57"/>
      <c r="UE245" s="57"/>
      <c r="UF245" s="57"/>
      <c r="UG245" s="57"/>
      <c r="UH245" s="57"/>
      <c r="UI245" s="57"/>
      <c r="UJ245" s="57"/>
      <c r="UK245" s="57"/>
      <c r="UL245" s="57"/>
      <c r="UM245" s="57"/>
      <c r="UN245" s="57"/>
      <c r="UO245" s="57"/>
      <c r="UP245" s="57"/>
      <c r="UQ245" s="57"/>
      <c r="UR245" s="57"/>
      <c r="US245" s="57"/>
      <c r="UT245" s="57"/>
      <c r="UU245" s="57"/>
      <c r="UV245" s="57"/>
      <c r="UW245" s="57"/>
      <c r="UX245" s="57"/>
      <c r="UY245" s="57"/>
      <c r="UZ245" s="57"/>
      <c r="VA245" s="57"/>
      <c r="VB245" s="57"/>
      <c r="VC245" s="57"/>
      <c r="VD245" s="57"/>
      <c r="VE245" s="57"/>
      <c r="VF245" s="57"/>
      <c r="VG245" s="57"/>
      <c r="VH245" s="57"/>
      <c r="VI245" s="57"/>
      <c r="VJ245" s="57"/>
      <c r="VK245" s="57"/>
      <c r="VL245" s="57"/>
      <c r="VM245" s="57"/>
      <c r="VN245" s="57"/>
      <c r="VO245" s="57"/>
      <c r="VP245" s="57"/>
      <c r="VQ245" s="57"/>
      <c r="VR245" s="57"/>
      <c r="VS245" s="57"/>
      <c r="VT245" s="57"/>
      <c r="VU245" s="57"/>
      <c r="VV245" s="57"/>
      <c r="VW245" s="57"/>
      <c r="VX245" s="57"/>
      <c r="VY245" s="57"/>
      <c r="VZ245" s="57"/>
      <c r="WA245" s="57"/>
      <c r="WB245" s="57"/>
      <c r="WC245" s="57"/>
      <c r="WD245" s="57"/>
      <c r="WE245" s="57"/>
      <c r="WF245" s="57"/>
      <c r="WG245" s="57"/>
      <c r="WH245" s="57"/>
      <c r="WI245" s="57"/>
      <c r="WJ245" s="57"/>
      <c r="WK245" s="57"/>
      <c r="WL245" s="57"/>
      <c r="WM245" s="57"/>
      <c r="WN245" s="57"/>
      <c r="WO245" s="57"/>
      <c r="WP245" s="57"/>
      <c r="WQ245" s="57"/>
      <c r="WR245" s="57"/>
      <c r="WS245" s="57"/>
      <c r="WT245" s="57"/>
      <c r="WU245" s="57"/>
      <c r="WV245" s="57"/>
      <c r="WW245" s="57"/>
      <c r="WX245" s="57"/>
      <c r="WY245" s="57"/>
      <c r="WZ245" s="57"/>
      <c r="XA245" s="57"/>
      <c r="XB245" s="57"/>
      <c r="XC245" s="57"/>
      <c r="XD245" s="57"/>
      <c r="XE245" s="57"/>
      <c r="XF245" s="57"/>
      <c r="XG245" s="57"/>
      <c r="XH245" s="57"/>
      <c r="XI245" s="57"/>
      <c r="XJ245" s="57"/>
      <c r="XK245" s="57"/>
      <c r="XL245" s="57"/>
      <c r="XM245" s="57"/>
      <c r="XN245" s="57"/>
      <c r="XO245" s="57"/>
      <c r="XP245" s="57"/>
      <c r="XQ245" s="57"/>
      <c r="XR245" s="57"/>
      <c r="XS245" s="57"/>
      <c r="XT245" s="57"/>
      <c r="XU245" s="57"/>
      <c r="XV245" s="57"/>
      <c r="XW245" s="57"/>
      <c r="XX245" s="57"/>
      <c r="XY245" s="57"/>
      <c r="XZ245" s="57"/>
      <c r="YA245" s="57"/>
      <c r="YB245" s="57"/>
      <c r="YC245" s="57"/>
      <c r="YD245" s="57"/>
      <c r="YE245" s="57"/>
      <c r="YF245" s="57"/>
      <c r="YG245" s="57"/>
      <c r="YH245" s="57"/>
      <c r="YI245" s="57"/>
      <c r="YJ245" s="57"/>
      <c r="YK245" s="57"/>
      <c r="YL245" s="57"/>
      <c r="YM245" s="57"/>
      <c r="YN245" s="57"/>
      <c r="YO245" s="57"/>
      <c r="YP245" s="57"/>
      <c r="YQ245" s="57"/>
      <c r="YR245" s="57"/>
      <c r="YS245" s="57"/>
      <c r="YT245" s="57"/>
      <c r="YU245" s="57"/>
      <c r="YV245" s="57"/>
      <c r="YW245" s="57"/>
      <c r="YX245" s="57"/>
      <c r="YY245" s="57"/>
    </row>
    <row r="246" spans="3:675" x14ac:dyDescent="0.25">
      <c r="C246" s="57">
        <f t="shared" si="9"/>
        <v>244</v>
      </c>
      <c r="D246" s="57"/>
      <c r="E246" s="57"/>
      <c r="F246" s="57">
        <f t="shared" ca="1" si="8"/>
        <v>0</v>
      </c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7"/>
      <c r="DO246" s="57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7"/>
      <c r="EA246" s="57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7"/>
      <c r="EM246" s="57"/>
      <c r="EN246" s="57"/>
      <c r="EO246" s="57"/>
      <c r="EP246" s="57"/>
      <c r="EQ246" s="57"/>
      <c r="ER246" s="57"/>
      <c r="ES246" s="57"/>
      <c r="ET246" s="57"/>
      <c r="EU246" s="57"/>
      <c r="EV246" s="57"/>
      <c r="EW246" s="57"/>
      <c r="EX246" s="57"/>
      <c r="EY246" s="57"/>
      <c r="EZ246" s="57"/>
      <c r="FA246" s="57"/>
      <c r="FB246" s="57"/>
      <c r="FC246" s="57"/>
      <c r="FD246" s="57"/>
      <c r="FE246" s="57"/>
      <c r="FF246" s="57"/>
      <c r="FG246" s="57"/>
      <c r="FH246" s="57"/>
      <c r="FI246" s="57"/>
      <c r="FJ246" s="57"/>
      <c r="FK246" s="57"/>
      <c r="FL246" s="57"/>
      <c r="FM246" s="57"/>
      <c r="FN246" s="57"/>
      <c r="FO246" s="57"/>
      <c r="FP246" s="57"/>
      <c r="FQ246" s="57"/>
      <c r="FR246" s="57"/>
      <c r="FS246" s="57"/>
      <c r="FT246" s="57"/>
      <c r="FU246" s="57"/>
      <c r="FV246" s="57"/>
      <c r="FW246" s="57"/>
      <c r="FX246" s="57"/>
      <c r="FY246" s="57"/>
      <c r="FZ246" s="57"/>
      <c r="GA246" s="57"/>
      <c r="GB246" s="57"/>
      <c r="GC246" s="57"/>
      <c r="GD246" s="57"/>
      <c r="GE246" s="57"/>
      <c r="GF246" s="57"/>
      <c r="GG246" s="57"/>
      <c r="GH246" s="57"/>
      <c r="GI246" s="57"/>
      <c r="GJ246" s="57"/>
      <c r="GK246" s="57"/>
      <c r="GL246" s="57"/>
      <c r="GM246" s="57"/>
      <c r="GN246" s="57"/>
      <c r="GO246" s="57"/>
      <c r="GP246" s="57"/>
      <c r="GQ246" s="57"/>
      <c r="GR246" s="57"/>
      <c r="GS246" s="57"/>
      <c r="GT246" s="57"/>
      <c r="GU246" s="57"/>
      <c r="GV246" s="57"/>
      <c r="GW246" s="57"/>
      <c r="GX246" s="57"/>
      <c r="GY246" s="57"/>
      <c r="GZ246" s="57"/>
      <c r="HA246" s="57"/>
      <c r="HB246" s="57"/>
      <c r="HC246" s="57"/>
      <c r="HD246" s="57"/>
      <c r="HE246" s="57"/>
      <c r="HF246" s="57"/>
      <c r="HG246" s="57"/>
      <c r="HH246" s="57"/>
      <c r="HI246" s="57"/>
      <c r="HJ246" s="57"/>
      <c r="HK246" s="57"/>
      <c r="HL246" s="57"/>
      <c r="HM246" s="57"/>
      <c r="HN246" s="57"/>
      <c r="HO246" s="57"/>
      <c r="HP246" s="57"/>
      <c r="HQ246" s="57"/>
      <c r="HR246" s="57"/>
      <c r="HS246" s="57"/>
      <c r="HT246" s="57"/>
      <c r="HU246" s="57"/>
      <c r="HV246" s="57"/>
      <c r="HW246" s="57"/>
      <c r="HX246" s="57"/>
      <c r="HY246" s="57"/>
      <c r="HZ246" s="57"/>
      <c r="IA246" s="57"/>
      <c r="IB246" s="57"/>
      <c r="IC246" s="57"/>
      <c r="ID246" s="57"/>
      <c r="IE246" s="57"/>
      <c r="IF246" s="57"/>
      <c r="IG246" s="57"/>
      <c r="IH246" s="57"/>
      <c r="II246" s="57"/>
      <c r="IJ246" s="57"/>
      <c r="IK246" s="57"/>
      <c r="IL246" s="57"/>
      <c r="IM246" s="57"/>
      <c r="IN246" s="57"/>
      <c r="IO246" s="57"/>
      <c r="IP246" s="57"/>
      <c r="IQ246" s="57"/>
      <c r="IR246" s="57"/>
      <c r="IS246" s="57"/>
      <c r="IT246" s="57"/>
      <c r="IU246" s="57"/>
      <c r="IV246" s="57"/>
      <c r="IW246" s="57"/>
      <c r="IX246" s="57"/>
      <c r="IY246" s="57"/>
      <c r="IZ246" s="57"/>
      <c r="JA246" s="57"/>
      <c r="JB246" s="57"/>
      <c r="JC246" s="57"/>
      <c r="JD246" s="57"/>
      <c r="JE246" s="57"/>
      <c r="JF246" s="57"/>
      <c r="JG246" s="57"/>
      <c r="JH246" s="57"/>
      <c r="JI246" s="57"/>
      <c r="JJ246" s="57"/>
      <c r="JK246" s="57"/>
      <c r="JL246" s="57"/>
      <c r="JM246" s="57"/>
      <c r="JN246" s="57"/>
      <c r="JO246" s="57"/>
      <c r="JP246" s="57"/>
      <c r="JQ246" s="57"/>
      <c r="JR246" s="57"/>
      <c r="JS246" s="57"/>
      <c r="JT246" s="57"/>
      <c r="JU246" s="57"/>
      <c r="JV246" s="57"/>
      <c r="JW246" s="57"/>
      <c r="JX246" s="57"/>
      <c r="JY246" s="57"/>
      <c r="JZ246" s="57"/>
      <c r="KA246" s="57"/>
      <c r="KB246" s="57"/>
      <c r="KC246" s="57"/>
      <c r="KD246" s="57"/>
      <c r="KE246" s="57"/>
      <c r="KF246" s="57"/>
      <c r="KG246" s="57"/>
      <c r="KH246" s="57"/>
      <c r="KI246" s="57"/>
      <c r="KJ246" s="57"/>
      <c r="KK246" s="57"/>
      <c r="KL246" s="57"/>
      <c r="KM246" s="57"/>
      <c r="KN246" s="57"/>
      <c r="KO246" s="57"/>
      <c r="KP246" s="57"/>
      <c r="KQ246" s="57"/>
      <c r="KR246" s="57"/>
      <c r="KS246" s="57"/>
      <c r="KT246" s="57"/>
      <c r="KU246" s="57"/>
      <c r="KV246" s="57"/>
      <c r="KW246" s="57"/>
      <c r="KX246" s="57"/>
      <c r="KY246" s="57"/>
      <c r="KZ246" s="57"/>
      <c r="LA246" s="57"/>
      <c r="LB246" s="57"/>
      <c r="LC246" s="57"/>
      <c r="LD246" s="57"/>
      <c r="LE246" s="57"/>
      <c r="LF246" s="57"/>
      <c r="LG246" s="57"/>
      <c r="LH246" s="57"/>
      <c r="LI246" s="57"/>
      <c r="LJ246" s="57"/>
      <c r="LK246" s="57"/>
      <c r="LL246" s="57"/>
      <c r="LM246" s="57"/>
      <c r="LN246" s="57"/>
      <c r="LO246" s="57"/>
      <c r="LP246" s="57"/>
      <c r="LQ246" s="57"/>
      <c r="LR246" s="57"/>
      <c r="LS246" s="57"/>
      <c r="LT246" s="57"/>
      <c r="LU246" s="57"/>
      <c r="LV246" s="57"/>
      <c r="LW246" s="57"/>
      <c r="LX246" s="57"/>
      <c r="LY246" s="57"/>
      <c r="LZ246" s="57"/>
      <c r="MA246" s="57"/>
      <c r="MB246" s="57"/>
      <c r="MC246" s="57"/>
      <c r="MD246" s="57"/>
      <c r="ME246" s="57"/>
      <c r="MF246" s="57"/>
      <c r="MG246" s="57"/>
      <c r="MH246" s="57"/>
      <c r="MI246" s="57"/>
      <c r="MJ246" s="57"/>
      <c r="MK246" s="57"/>
      <c r="ML246" s="57"/>
      <c r="MM246" s="57"/>
      <c r="MN246" s="57"/>
      <c r="MO246" s="57"/>
      <c r="MP246" s="57"/>
      <c r="MQ246" s="57"/>
      <c r="MR246" s="57"/>
      <c r="MS246" s="57"/>
      <c r="MT246" s="57"/>
      <c r="MU246" s="57"/>
      <c r="MV246" s="57"/>
      <c r="MW246" s="57"/>
      <c r="MX246" s="57"/>
      <c r="MY246" s="57"/>
      <c r="MZ246" s="57"/>
      <c r="NA246" s="57"/>
      <c r="NB246" s="57"/>
      <c r="NC246" s="57"/>
      <c r="ND246" s="57"/>
      <c r="NE246" s="57"/>
      <c r="NF246" s="57"/>
      <c r="NG246" s="57"/>
      <c r="NH246" s="57"/>
      <c r="NI246" s="57"/>
      <c r="NJ246" s="57"/>
      <c r="NK246" s="57"/>
      <c r="NL246" s="57"/>
      <c r="NM246" s="57"/>
      <c r="NN246" s="57"/>
      <c r="NO246" s="57"/>
      <c r="NP246" s="57"/>
      <c r="NQ246" s="57"/>
      <c r="NR246" s="57"/>
      <c r="NS246" s="57"/>
      <c r="NT246" s="57"/>
      <c r="NU246" s="57"/>
      <c r="NV246" s="57"/>
      <c r="NW246" s="57"/>
      <c r="NX246" s="57"/>
      <c r="NY246" s="57"/>
      <c r="NZ246" s="57"/>
      <c r="OA246" s="57"/>
      <c r="OB246" s="57"/>
      <c r="OC246" s="57"/>
      <c r="OD246" s="57"/>
      <c r="OE246" s="57"/>
      <c r="OF246" s="57"/>
      <c r="OG246" s="57"/>
      <c r="OH246" s="57"/>
      <c r="OI246" s="57"/>
      <c r="OJ246" s="57"/>
      <c r="OK246" s="57"/>
      <c r="OL246" s="57"/>
      <c r="OM246" s="57"/>
      <c r="ON246" s="57"/>
      <c r="OO246" s="57"/>
      <c r="OP246" s="57"/>
      <c r="OQ246" s="57"/>
      <c r="OR246" s="57"/>
      <c r="OS246" s="57"/>
      <c r="OT246" s="57"/>
      <c r="OU246" s="57"/>
      <c r="OV246" s="57"/>
      <c r="OW246" s="57"/>
      <c r="OX246" s="57"/>
      <c r="OY246" s="57"/>
      <c r="OZ246" s="57"/>
      <c r="PA246" s="57"/>
      <c r="PB246" s="57"/>
      <c r="PC246" s="57"/>
      <c r="PD246" s="57"/>
      <c r="PE246" s="57"/>
      <c r="PF246" s="57"/>
      <c r="PG246" s="57"/>
      <c r="PH246" s="57"/>
      <c r="PI246" s="57"/>
      <c r="PJ246" s="57"/>
      <c r="PK246" s="57"/>
      <c r="PL246" s="57"/>
      <c r="PM246" s="57"/>
      <c r="PN246" s="57"/>
      <c r="PO246" s="57"/>
      <c r="PP246" s="57"/>
      <c r="PQ246" s="57"/>
      <c r="PR246" s="57"/>
      <c r="PS246" s="57"/>
      <c r="PT246" s="57"/>
      <c r="PU246" s="57"/>
      <c r="PV246" s="57"/>
      <c r="PW246" s="57"/>
      <c r="PX246" s="57"/>
      <c r="PY246" s="57"/>
      <c r="PZ246" s="57"/>
      <c r="QA246" s="57"/>
      <c r="QB246" s="57"/>
      <c r="QC246" s="57"/>
      <c r="QD246" s="57"/>
      <c r="QE246" s="57"/>
      <c r="QF246" s="57"/>
      <c r="QG246" s="57"/>
      <c r="QH246" s="57"/>
      <c r="QI246" s="57"/>
      <c r="QJ246" s="57"/>
      <c r="QK246" s="57"/>
      <c r="QL246" s="57"/>
      <c r="QM246" s="57"/>
      <c r="QN246" s="57"/>
      <c r="QO246" s="57"/>
      <c r="QP246" s="57"/>
      <c r="QQ246" s="57"/>
      <c r="QR246" s="57"/>
      <c r="QS246" s="57"/>
      <c r="QT246" s="57"/>
      <c r="QU246" s="57"/>
      <c r="QV246" s="57"/>
      <c r="QW246" s="57"/>
      <c r="QX246" s="57"/>
      <c r="QY246" s="57"/>
      <c r="QZ246" s="57"/>
      <c r="RA246" s="57"/>
      <c r="RB246" s="57"/>
      <c r="RC246" s="57"/>
      <c r="RD246" s="57"/>
      <c r="RE246" s="57"/>
      <c r="RF246" s="57"/>
      <c r="RG246" s="57"/>
      <c r="RH246" s="57"/>
      <c r="RI246" s="57"/>
      <c r="RJ246" s="57"/>
      <c r="RK246" s="57"/>
      <c r="RL246" s="57"/>
      <c r="RM246" s="57"/>
      <c r="RN246" s="57"/>
      <c r="RO246" s="57"/>
      <c r="RP246" s="57"/>
      <c r="RQ246" s="57"/>
      <c r="RR246" s="57"/>
      <c r="RS246" s="57"/>
      <c r="RT246" s="57"/>
      <c r="RU246" s="57"/>
      <c r="RV246" s="57"/>
      <c r="RW246" s="57"/>
      <c r="RX246" s="57"/>
      <c r="RY246" s="57"/>
      <c r="RZ246" s="57"/>
      <c r="SA246" s="57"/>
      <c r="SB246" s="57"/>
      <c r="SC246" s="57"/>
      <c r="SD246" s="57"/>
      <c r="SE246" s="57"/>
      <c r="SF246" s="57"/>
      <c r="SG246" s="57"/>
      <c r="SH246" s="57"/>
      <c r="SI246" s="57"/>
      <c r="SJ246" s="57"/>
      <c r="SK246" s="57"/>
      <c r="SL246" s="57"/>
      <c r="SM246" s="57"/>
      <c r="SN246" s="57"/>
      <c r="SO246" s="57"/>
      <c r="SP246" s="57"/>
      <c r="SQ246" s="57"/>
      <c r="SR246" s="57"/>
      <c r="SS246" s="57"/>
      <c r="ST246" s="57"/>
      <c r="SU246" s="57"/>
      <c r="SV246" s="57"/>
      <c r="SW246" s="57"/>
      <c r="SX246" s="57"/>
      <c r="SY246" s="57"/>
      <c r="SZ246" s="57"/>
      <c r="TA246" s="57"/>
      <c r="TB246" s="57"/>
      <c r="TC246" s="57"/>
      <c r="TD246" s="57"/>
      <c r="TE246" s="57"/>
      <c r="TF246" s="57"/>
      <c r="TG246" s="57"/>
      <c r="TH246" s="57"/>
      <c r="TI246" s="57"/>
      <c r="TJ246" s="57"/>
      <c r="TK246" s="57"/>
      <c r="TL246" s="57"/>
      <c r="TM246" s="57"/>
      <c r="TN246" s="57"/>
      <c r="TO246" s="57"/>
      <c r="TP246" s="57"/>
      <c r="TQ246" s="57"/>
      <c r="TR246" s="57"/>
      <c r="TS246" s="57"/>
      <c r="TT246" s="57"/>
      <c r="TU246" s="57"/>
      <c r="TV246" s="57"/>
      <c r="TW246" s="57"/>
      <c r="TX246" s="57"/>
      <c r="TY246" s="57"/>
      <c r="TZ246" s="57"/>
      <c r="UA246" s="57"/>
      <c r="UB246" s="57"/>
      <c r="UC246" s="57"/>
      <c r="UD246" s="57"/>
      <c r="UE246" s="57"/>
      <c r="UF246" s="57"/>
      <c r="UG246" s="57"/>
      <c r="UH246" s="57"/>
      <c r="UI246" s="57"/>
      <c r="UJ246" s="57"/>
      <c r="UK246" s="57"/>
      <c r="UL246" s="57"/>
      <c r="UM246" s="57"/>
      <c r="UN246" s="57"/>
      <c r="UO246" s="57"/>
      <c r="UP246" s="57"/>
      <c r="UQ246" s="57"/>
      <c r="UR246" s="57"/>
      <c r="US246" s="57"/>
      <c r="UT246" s="57"/>
      <c r="UU246" s="57"/>
      <c r="UV246" s="57"/>
      <c r="UW246" s="57"/>
      <c r="UX246" s="57"/>
      <c r="UY246" s="57"/>
      <c r="UZ246" s="57"/>
      <c r="VA246" s="57"/>
      <c r="VB246" s="57"/>
      <c r="VC246" s="57"/>
      <c r="VD246" s="57"/>
      <c r="VE246" s="57"/>
      <c r="VF246" s="57"/>
      <c r="VG246" s="57"/>
      <c r="VH246" s="57"/>
      <c r="VI246" s="57"/>
      <c r="VJ246" s="57"/>
      <c r="VK246" s="57"/>
      <c r="VL246" s="57"/>
      <c r="VM246" s="57"/>
      <c r="VN246" s="57"/>
      <c r="VO246" s="57"/>
      <c r="VP246" s="57"/>
      <c r="VQ246" s="57"/>
      <c r="VR246" s="57"/>
      <c r="VS246" s="57"/>
      <c r="VT246" s="57"/>
      <c r="VU246" s="57"/>
      <c r="VV246" s="57"/>
      <c r="VW246" s="57"/>
      <c r="VX246" s="57"/>
      <c r="VY246" s="57"/>
      <c r="VZ246" s="57"/>
      <c r="WA246" s="57"/>
      <c r="WB246" s="57"/>
      <c r="WC246" s="57"/>
      <c r="WD246" s="57"/>
      <c r="WE246" s="57"/>
      <c r="WF246" s="57"/>
      <c r="WG246" s="57"/>
      <c r="WH246" s="57"/>
      <c r="WI246" s="57"/>
      <c r="WJ246" s="57"/>
      <c r="WK246" s="57"/>
      <c r="WL246" s="57"/>
      <c r="WM246" s="57"/>
      <c r="WN246" s="57"/>
      <c r="WO246" s="57"/>
      <c r="WP246" s="57"/>
      <c r="WQ246" s="57"/>
      <c r="WR246" s="57"/>
      <c r="WS246" s="57"/>
      <c r="WT246" s="57"/>
      <c r="WU246" s="57"/>
      <c r="WV246" s="57"/>
      <c r="WW246" s="57"/>
      <c r="WX246" s="57"/>
      <c r="WY246" s="57"/>
      <c r="WZ246" s="57"/>
      <c r="XA246" s="57"/>
      <c r="XB246" s="57"/>
      <c r="XC246" s="57"/>
      <c r="XD246" s="57"/>
      <c r="XE246" s="57"/>
      <c r="XF246" s="57"/>
      <c r="XG246" s="57"/>
      <c r="XH246" s="57"/>
      <c r="XI246" s="57"/>
      <c r="XJ246" s="57"/>
      <c r="XK246" s="57"/>
      <c r="XL246" s="57"/>
      <c r="XM246" s="57"/>
      <c r="XN246" s="57"/>
      <c r="XO246" s="57"/>
      <c r="XP246" s="57"/>
      <c r="XQ246" s="57"/>
      <c r="XR246" s="57"/>
      <c r="XS246" s="57"/>
      <c r="XT246" s="57"/>
      <c r="XU246" s="57"/>
      <c r="XV246" s="57"/>
      <c r="XW246" s="57"/>
      <c r="XX246" s="57"/>
      <c r="XY246" s="57"/>
      <c r="XZ246" s="57"/>
      <c r="YA246" s="57"/>
      <c r="YB246" s="57"/>
      <c r="YC246" s="57"/>
      <c r="YD246" s="57"/>
      <c r="YE246" s="57"/>
      <c r="YF246" s="57"/>
      <c r="YG246" s="57"/>
      <c r="YH246" s="57"/>
      <c r="YI246" s="57"/>
      <c r="YJ246" s="57"/>
      <c r="YK246" s="57"/>
      <c r="YL246" s="57"/>
      <c r="YM246" s="57"/>
      <c r="YN246" s="57"/>
      <c r="YO246" s="57"/>
      <c r="YP246" s="57"/>
      <c r="YQ246" s="57"/>
      <c r="YR246" s="57"/>
      <c r="YS246" s="57"/>
      <c r="YT246" s="57"/>
      <c r="YU246" s="57"/>
      <c r="YV246" s="57"/>
      <c r="YW246" s="57"/>
      <c r="YX246" s="57"/>
      <c r="YY246" s="57"/>
    </row>
    <row r="247" spans="3:675" x14ac:dyDescent="0.25">
      <c r="C247" s="57">
        <f t="shared" si="9"/>
        <v>245</v>
      </c>
      <c r="D247" s="57" t="s">
        <v>266</v>
      </c>
      <c r="E247" s="57"/>
      <c r="F247" s="57" t="str">
        <f t="shared" ca="1" si="8"/>
        <v>خاکریزی  713360 الی 715673</v>
      </c>
      <c r="G247" s="57"/>
      <c r="H247" s="57"/>
      <c r="I247" s="57"/>
      <c r="J247" s="57"/>
      <c r="K247" s="57" t="s">
        <v>272</v>
      </c>
      <c r="L247" s="57" t="s">
        <v>290</v>
      </c>
      <c r="M247" s="57" t="s">
        <v>296</v>
      </c>
      <c r="N247" s="57" t="s">
        <v>307</v>
      </c>
      <c r="O247" s="57" t="s">
        <v>312</v>
      </c>
      <c r="P247" s="57" t="s">
        <v>319</v>
      </c>
      <c r="Q247" s="57"/>
      <c r="R247" s="57" t="s">
        <v>323</v>
      </c>
      <c r="S247" s="57" t="s">
        <v>323</v>
      </c>
      <c r="T247" s="57" t="s">
        <v>323</v>
      </c>
      <c r="U247" s="57" t="s">
        <v>323</v>
      </c>
      <c r="V247" s="57" t="s">
        <v>323</v>
      </c>
      <c r="W247" s="57" t="s">
        <v>323</v>
      </c>
      <c r="X247" s="57"/>
      <c r="Y247" s="57"/>
      <c r="Z247" s="57" t="s">
        <v>323</v>
      </c>
      <c r="AA247" s="57" t="s">
        <v>373</v>
      </c>
      <c r="AB247" s="57" t="s">
        <v>374</v>
      </c>
      <c r="AC247" s="57" t="s">
        <v>375</v>
      </c>
      <c r="AD247" s="57" t="s">
        <v>376</v>
      </c>
      <c r="AE247" s="57" t="s">
        <v>377</v>
      </c>
      <c r="AF247" s="57" t="s">
        <v>378</v>
      </c>
      <c r="AG247" s="57" t="s">
        <v>379</v>
      </c>
      <c r="AH247" s="57" t="s">
        <v>380</v>
      </c>
      <c r="AI247" s="57" t="s">
        <v>381</v>
      </c>
      <c r="AJ247" s="57" t="s">
        <v>382</v>
      </c>
      <c r="AK247" s="57" t="s">
        <v>383</v>
      </c>
      <c r="AL247" s="57" t="s">
        <v>384</v>
      </c>
      <c r="AM247" s="57" t="s">
        <v>385</v>
      </c>
      <c r="AN247" s="57" t="s">
        <v>386</v>
      </c>
      <c r="AO247" s="57" t="s">
        <v>387</v>
      </c>
      <c r="AP247" s="57" t="s">
        <v>388</v>
      </c>
      <c r="AQ247" s="57" t="s">
        <v>372</v>
      </c>
      <c r="AR247" s="57" t="s">
        <v>372</v>
      </c>
      <c r="AS247" s="57"/>
      <c r="AT247" s="57" t="s">
        <v>372</v>
      </c>
      <c r="AU247" s="57" t="s">
        <v>372</v>
      </c>
      <c r="AV247" s="57" t="s">
        <v>372</v>
      </c>
      <c r="AW247" s="57" t="s">
        <v>372</v>
      </c>
      <c r="AX247" s="57" t="s">
        <v>372</v>
      </c>
      <c r="AY247" s="57" t="s">
        <v>372</v>
      </c>
      <c r="AZ247" s="57" t="s">
        <v>372</v>
      </c>
      <c r="BA247" s="57" t="s">
        <v>372</v>
      </c>
      <c r="BB247" s="57" t="s">
        <v>372</v>
      </c>
      <c r="BC247" s="57" t="s">
        <v>372</v>
      </c>
      <c r="BD247" s="57" t="s">
        <v>372</v>
      </c>
      <c r="BE247" s="57" t="s">
        <v>372</v>
      </c>
      <c r="BF247" s="57" t="s">
        <v>372</v>
      </c>
      <c r="BG247" s="57" t="s">
        <v>372</v>
      </c>
      <c r="BH247" s="57" t="s">
        <v>372</v>
      </c>
      <c r="BI247" s="57" t="s">
        <v>372</v>
      </c>
      <c r="BJ247" s="57"/>
      <c r="BK247" s="57"/>
      <c r="BL247" s="57" t="s">
        <v>372</v>
      </c>
      <c r="BM247" s="57" t="s">
        <v>372</v>
      </c>
      <c r="BN247" s="57" t="s">
        <v>372</v>
      </c>
      <c r="BO247" s="57" t="s">
        <v>429</v>
      </c>
      <c r="BP247" s="57" t="s">
        <v>430</v>
      </c>
      <c r="BQ247" s="57" t="s">
        <v>431</v>
      </c>
      <c r="BR247" s="57" t="s">
        <v>431</v>
      </c>
      <c r="BS247" s="57" t="s">
        <v>431</v>
      </c>
      <c r="BT247" s="57" t="s">
        <v>431</v>
      </c>
      <c r="BU247" s="57" t="s">
        <v>431</v>
      </c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  <c r="DC247" s="57"/>
      <c r="DD247" s="57"/>
      <c r="DE247" s="57"/>
      <c r="DF247" s="57"/>
      <c r="DG247" s="57"/>
      <c r="DH247" s="57"/>
      <c r="DI247" s="57"/>
      <c r="DJ247" s="57"/>
      <c r="DK247" s="57"/>
      <c r="DL247" s="57"/>
      <c r="DM247" s="57"/>
      <c r="DN247" s="57"/>
      <c r="DO247" s="57"/>
      <c r="DP247" s="57"/>
      <c r="DQ247" s="57"/>
      <c r="DR247" s="57"/>
      <c r="DS247" s="57"/>
      <c r="DT247" s="57"/>
      <c r="DU247" s="57"/>
      <c r="DV247" s="57"/>
      <c r="DW247" s="57"/>
      <c r="DX247" s="57"/>
      <c r="DY247" s="57"/>
      <c r="DZ247" s="57"/>
      <c r="EA247" s="57"/>
      <c r="EB247" s="57"/>
      <c r="EC247" s="57"/>
      <c r="ED247" s="57"/>
      <c r="EE247" s="57"/>
      <c r="EF247" s="57"/>
      <c r="EG247" s="57"/>
      <c r="EH247" s="57"/>
      <c r="EI247" s="57"/>
      <c r="EJ247" s="57"/>
      <c r="EK247" s="57"/>
      <c r="EL247" s="57"/>
      <c r="EM247" s="57"/>
      <c r="EN247" s="57"/>
      <c r="EO247" s="57"/>
      <c r="EP247" s="57"/>
      <c r="EQ247" s="57"/>
      <c r="ER247" s="57"/>
      <c r="ES247" s="57"/>
      <c r="ET247" s="57"/>
      <c r="EU247" s="57"/>
      <c r="EV247" s="57"/>
      <c r="EW247" s="57"/>
      <c r="EX247" s="57"/>
      <c r="EY247" s="57"/>
      <c r="EZ247" s="57"/>
      <c r="FA247" s="57"/>
      <c r="FB247" s="57"/>
      <c r="FC247" s="57"/>
      <c r="FD247" s="57"/>
      <c r="FE247" s="57"/>
      <c r="FF247" s="57"/>
      <c r="FG247" s="57"/>
      <c r="FH247" s="57"/>
      <c r="FI247" s="57"/>
      <c r="FJ247" s="57"/>
      <c r="FK247" s="57"/>
      <c r="FL247" s="57"/>
      <c r="FM247" s="57"/>
      <c r="FN247" s="57"/>
      <c r="FO247" s="57"/>
      <c r="FP247" s="57"/>
      <c r="FQ247" s="57"/>
      <c r="FR247" s="57"/>
      <c r="FS247" s="57"/>
      <c r="FT247" s="57"/>
      <c r="FU247" s="57"/>
      <c r="FV247" s="57"/>
      <c r="FW247" s="57"/>
      <c r="FX247" s="57"/>
      <c r="FY247" s="57"/>
      <c r="FZ247" s="57"/>
      <c r="GA247" s="57"/>
      <c r="GB247" s="57"/>
      <c r="GC247" s="57"/>
      <c r="GD247" s="57"/>
      <c r="GE247" s="57"/>
      <c r="GF247" s="57"/>
      <c r="GG247" s="57"/>
      <c r="GH247" s="57"/>
      <c r="GI247" s="57"/>
      <c r="GJ247" s="57"/>
      <c r="GK247" s="57"/>
      <c r="GL247" s="57"/>
      <c r="GM247" s="57"/>
      <c r="GN247" s="57"/>
      <c r="GO247" s="57"/>
      <c r="GP247" s="57"/>
      <c r="GQ247" s="57"/>
      <c r="GR247" s="57"/>
      <c r="GS247" s="57"/>
      <c r="GT247" s="57"/>
      <c r="GU247" s="57"/>
      <c r="GV247" s="57"/>
      <c r="GW247" s="57"/>
      <c r="GX247" s="57"/>
      <c r="GY247" s="57"/>
      <c r="GZ247" s="57"/>
      <c r="HA247" s="57"/>
      <c r="HB247" s="57"/>
      <c r="HC247" s="57"/>
      <c r="HD247" s="57"/>
      <c r="HE247" s="57"/>
      <c r="HF247" s="57"/>
      <c r="HG247" s="57"/>
      <c r="HH247" s="57"/>
      <c r="HI247" s="57"/>
      <c r="HJ247" s="57"/>
      <c r="HK247" s="57"/>
      <c r="HL247" s="57"/>
      <c r="HM247" s="57"/>
      <c r="HN247" s="57"/>
      <c r="HO247" s="57"/>
      <c r="HP247" s="57"/>
      <c r="HQ247" s="57"/>
      <c r="HR247" s="57"/>
      <c r="HS247" s="57"/>
      <c r="HT247" s="57"/>
      <c r="HU247" s="57"/>
      <c r="HV247" s="57"/>
      <c r="HW247" s="57"/>
      <c r="HX247" s="57"/>
      <c r="HY247" s="57"/>
      <c r="HZ247" s="57"/>
      <c r="IA247" s="57"/>
      <c r="IB247" s="57"/>
      <c r="IC247" s="57"/>
      <c r="ID247" s="57"/>
      <c r="IE247" s="57"/>
      <c r="IF247" s="57"/>
      <c r="IG247" s="57"/>
      <c r="IH247" s="57"/>
      <c r="II247" s="57"/>
      <c r="IJ247" s="57"/>
      <c r="IK247" s="57"/>
      <c r="IL247" s="57"/>
      <c r="IM247" s="57"/>
      <c r="IN247" s="57"/>
      <c r="IO247" s="57"/>
      <c r="IP247" s="57"/>
      <c r="IQ247" s="57"/>
      <c r="IR247" s="57"/>
      <c r="IS247" s="57"/>
      <c r="IT247" s="57"/>
      <c r="IU247" s="57"/>
      <c r="IV247" s="57"/>
      <c r="IW247" s="57"/>
      <c r="IX247" s="57"/>
      <c r="IY247" s="57"/>
      <c r="IZ247" s="57"/>
      <c r="JA247" s="57"/>
      <c r="JB247" s="57"/>
      <c r="JC247" s="57"/>
      <c r="JD247" s="57"/>
      <c r="JE247" s="57"/>
      <c r="JF247" s="57"/>
      <c r="JG247" s="57"/>
      <c r="JH247" s="57"/>
      <c r="JI247" s="57"/>
      <c r="JJ247" s="57"/>
      <c r="JK247" s="57"/>
      <c r="JL247" s="57"/>
      <c r="JM247" s="57"/>
      <c r="JN247" s="57"/>
      <c r="JO247" s="57"/>
      <c r="JP247" s="57"/>
      <c r="JQ247" s="57"/>
      <c r="JR247" s="57"/>
      <c r="JS247" s="57"/>
      <c r="JT247" s="57"/>
      <c r="JU247" s="57"/>
      <c r="JV247" s="57"/>
      <c r="JW247" s="57"/>
      <c r="JX247" s="57"/>
      <c r="JY247" s="57"/>
      <c r="JZ247" s="57"/>
      <c r="KA247" s="57"/>
      <c r="KB247" s="57"/>
      <c r="KC247" s="57"/>
      <c r="KD247" s="57"/>
      <c r="KE247" s="57"/>
      <c r="KF247" s="57"/>
      <c r="KG247" s="57"/>
      <c r="KH247" s="57"/>
      <c r="KI247" s="57"/>
      <c r="KJ247" s="57"/>
      <c r="KK247" s="57"/>
      <c r="KL247" s="57"/>
      <c r="KM247" s="57"/>
      <c r="KN247" s="57"/>
      <c r="KO247" s="57"/>
      <c r="KP247" s="57"/>
      <c r="KQ247" s="57"/>
      <c r="KR247" s="57"/>
      <c r="KS247" s="57"/>
      <c r="KT247" s="57"/>
      <c r="KU247" s="57"/>
      <c r="KV247" s="57"/>
      <c r="KW247" s="57"/>
      <c r="KX247" s="57"/>
      <c r="KY247" s="57"/>
      <c r="KZ247" s="57"/>
      <c r="LA247" s="57"/>
      <c r="LB247" s="57"/>
      <c r="LC247" s="57"/>
      <c r="LD247" s="57"/>
      <c r="LE247" s="57"/>
      <c r="LF247" s="57"/>
      <c r="LG247" s="57"/>
      <c r="LH247" s="57"/>
      <c r="LI247" s="57"/>
      <c r="LJ247" s="57"/>
      <c r="LK247" s="57"/>
      <c r="LL247" s="57"/>
      <c r="LM247" s="57"/>
      <c r="LN247" s="57"/>
      <c r="LO247" s="57"/>
      <c r="LP247" s="57"/>
      <c r="LQ247" s="57"/>
      <c r="LR247" s="57"/>
      <c r="LS247" s="57"/>
      <c r="LT247" s="57"/>
      <c r="LU247" s="57"/>
      <c r="LV247" s="57"/>
      <c r="LW247" s="57"/>
      <c r="LX247" s="57"/>
      <c r="LY247" s="57"/>
      <c r="LZ247" s="57"/>
      <c r="MA247" s="57"/>
      <c r="MB247" s="57"/>
      <c r="MC247" s="57"/>
      <c r="MD247" s="57"/>
      <c r="ME247" s="57"/>
      <c r="MF247" s="57"/>
      <c r="MG247" s="57"/>
      <c r="MH247" s="57"/>
      <c r="MI247" s="57"/>
      <c r="MJ247" s="57"/>
      <c r="MK247" s="57"/>
      <c r="ML247" s="57"/>
      <c r="MM247" s="57"/>
      <c r="MN247" s="57"/>
      <c r="MO247" s="57"/>
      <c r="MP247" s="57"/>
      <c r="MQ247" s="57"/>
      <c r="MR247" s="57"/>
      <c r="MS247" s="57"/>
      <c r="MT247" s="57"/>
      <c r="MU247" s="57"/>
      <c r="MV247" s="57"/>
      <c r="MW247" s="57"/>
      <c r="MX247" s="57"/>
      <c r="MY247" s="57"/>
      <c r="MZ247" s="57"/>
      <c r="NA247" s="57"/>
      <c r="NB247" s="57"/>
      <c r="NC247" s="57"/>
      <c r="ND247" s="57"/>
      <c r="NE247" s="57"/>
      <c r="NF247" s="57"/>
      <c r="NG247" s="57"/>
      <c r="NH247" s="57"/>
      <c r="NI247" s="57"/>
      <c r="NJ247" s="57"/>
      <c r="NK247" s="57"/>
      <c r="NL247" s="57"/>
      <c r="NM247" s="57"/>
      <c r="NN247" s="57"/>
      <c r="NO247" s="57"/>
      <c r="NP247" s="57"/>
      <c r="NQ247" s="57"/>
      <c r="NR247" s="57"/>
      <c r="NS247" s="57"/>
      <c r="NT247" s="57"/>
      <c r="NU247" s="57"/>
      <c r="NV247" s="57"/>
      <c r="NW247" s="57"/>
      <c r="NX247" s="57"/>
      <c r="NY247" s="57"/>
      <c r="NZ247" s="57"/>
      <c r="OA247" s="57"/>
      <c r="OB247" s="57"/>
      <c r="OC247" s="57"/>
      <c r="OD247" s="57"/>
      <c r="OE247" s="57"/>
      <c r="OF247" s="57"/>
      <c r="OG247" s="57"/>
      <c r="OH247" s="57"/>
      <c r="OI247" s="57"/>
      <c r="OJ247" s="57"/>
      <c r="OK247" s="57"/>
      <c r="OL247" s="57"/>
      <c r="OM247" s="57"/>
      <c r="ON247" s="57"/>
      <c r="OO247" s="57"/>
      <c r="OP247" s="57"/>
      <c r="OQ247" s="57"/>
      <c r="OR247" s="57"/>
      <c r="OS247" s="57"/>
      <c r="OT247" s="57"/>
      <c r="OU247" s="57"/>
      <c r="OV247" s="57"/>
      <c r="OW247" s="57"/>
      <c r="OX247" s="57"/>
      <c r="OY247" s="57"/>
      <c r="OZ247" s="57"/>
      <c r="PA247" s="57"/>
      <c r="PB247" s="57"/>
      <c r="PC247" s="57"/>
      <c r="PD247" s="57"/>
      <c r="PE247" s="57"/>
      <c r="PF247" s="57"/>
      <c r="PG247" s="57"/>
      <c r="PH247" s="57"/>
      <c r="PI247" s="57"/>
      <c r="PJ247" s="57"/>
      <c r="PK247" s="57"/>
      <c r="PL247" s="57"/>
      <c r="PM247" s="57"/>
      <c r="PN247" s="57"/>
      <c r="PO247" s="57"/>
      <c r="PP247" s="57"/>
      <c r="PQ247" s="57"/>
      <c r="PR247" s="57"/>
      <c r="PS247" s="57"/>
      <c r="PT247" s="57"/>
      <c r="PU247" s="57"/>
      <c r="PV247" s="57"/>
      <c r="PW247" s="57"/>
      <c r="PX247" s="57"/>
      <c r="PY247" s="57"/>
      <c r="PZ247" s="57"/>
      <c r="QA247" s="57"/>
      <c r="QB247" s="57"/>
      <c r="QC247" s="57"/>
      <c r="QD247" s="57"/>
      <c r="QE247" s="57"/>
      <c r="QF247" s="57"/>
      <c r="QG247" s="57"/>
      <c r="QH247" s="57"/>
      <c r="QI247" s="57"/>
      <c r="QJ247" s="57"/>
      <c r="QK247" s="57"/>
      <c r="QL247" s="57"/>
      <c r="QM247" s="57"/>
      <c r="QN247" s="57"/>
      <c r="QO247" s="57"/>
      <c r="QP247" s="57"/>
      <c r="QQ247" s="57"/>
      <c r="QR247" s="57"/>
      <c r="QS247" s="57"/>
      <c r="QT247" s="57"/>
      <c r="QU247" s="57"/>
      <c r="QV247" s="57"/>
      <c r="QW247" s="57"/>
      <c r="QX247" s="57"/>
      <c r="QY247" s="57"/>
      <c r="QZ247" s="57"/>
      <c r="RA247" s="57"/>
      <c r="RB247" s="57"/>
      <c r="RC247" s="57"/>
      <c r="RD247" s="57"/>
      <c r="RE247" s="57"/>
      <c r="RF247" s="57"/>
      <c r="RG247" s="57"/>
      <c r="RH247" s="57"/>
      <c r="RI247" s="57"/>
      <c r="RJ247" s="57"/>
      <c r="RK247" s="57"/>
      <c r="RL247" s="57"/>
      <c r="RM247" s="57"/>
      <c r="RN247" s="57"/>
      <c r="RO247" s="57"/>
      <c r="RP247" s="57"/>
      <c r="RQ247" s="57"/>
      <c r="RR247" s="57"/>
      <c r="RS247" s="57"/>
      <c r="RT247" s="57"/>
      <c r="RU247" s="57"/>
      <c r="RV247" s="57"/>
      <c r="RW247" s="57"/>
      <c r="RX247" s="57"/>
      <c r="RY247" s="57"/>
      <c r="RZ247" s="57"/>
      <c r="SA247" s="57"/>
      <c r="SB247" s="57"/>
      <c r="SC247" s="57"/>
      <c r="SD247" s="57"/>
      <c r="SE247" s="57"/>
      <c r="SF247" s="57"/>
      <c r="SG247" s="57"/>
      <c r="SH247" s="57"/>
      <c r="SI247" s="57"/>
      <c r="SJ247" s="57"/>
      <c r="SK247" s="57"/>
      <c r="SL247" s="57"/>
      <c r="SM247" s="57"/>
      <c r="SN247" s="57"/>
      <c r="SO247" s="57"/>
      <c r="SP247" s="57"/>
      <c r="SQ247" s="57"/>
      <c r="SR247" s="57"/>
      <c r="SS247" s="57"/>
      <c r="ST247" s="57"/>
      <c r="SU247" s="57"/>
      <c r="SV247" s="57"/>
      <c r="SW247" s="57"/>
      <c r="SX247" s="57"/>
      <c r="SY247" s="57"/>
      <c r="SZ247" s="57"/>
      <c r="TA247" s="57"/>
      <c r="TB247" s="57"/>
      <c r="TC247" s="57"/>
      <c r="TD247" s="57"/>
      <c r="TE247" s="57"/>
      <c r="TF247" s="57"/>
      <c r="TG247" s="57"/>
      <c r="TH247" s="57"/>
      <c r="TI247" s="57"/>
      <c r="TJ247" s="57"/>
      <c r="TK247" s="57"/>
      <c r="TL247" s="57"/>
      <c r="TM247" s="57"/>
      <c r="TN247" s="57"/>
      <c r="TO247" s="57"/>
      <c r="TP247" s="57"/>
      <c r="TQ247" s="57"/>
      <c r="TR247" s="57"/>
      <c r="TS247" s="57"/>
      <c r="TT247" s="57"/>
      <c r="TU247" s="57"/>
      <c r="TV247" s="57"/>
      <c r="TW247" s="57"/>
      <c r="TX247" s="57"/>
      <c r="TY247" s="57"/>
      <c r="TZ247" s="57"/>
      <c r="UA247" s="57"/>
      <c r="UB247" s="57"/>
      <c r="UC247" s="57"/>
      <c r="UD247" s="57"/>
      <c r="UE247" s="57"/>
      <c r="UF247" s="57"/>
      <c r="UG247" s="57"/>
      <c r="UH247" s="57"/>
      <c r="UI247" s="57"/>
      <c r="UJ247" s="57"/>
      <c r="UK247" s="57"/>
      <c r="UL247" s="57"/>
      <c r="UM247" s="57"/>
      <c r="UN247" s="57"/>
      <c r="UO247" s="57"/>
      <c r="UP247" s="57"/>
      <c r="UQ247" s="57"/>
      <c r="UR247" s="57"/>
      <c r="US247" s="57"/>
      <c r="UT247" s="57"/>
      <c r="UU247" s="57"/>
      <c r="UV247" s="57"/>
      <c r="UW247" s="57"/>
      <c r="UX247" s="57"/>
      <c r="UY247" s="57"/>
      <c r="UZ247" s="57"/>
      <c r="VA247" s="57"/>
      <c r="VB247" s="57"/>
      <c r="VC247" s="57"/>
      <c r="VD247" s="57"/>
      <c r="VE247" s="57"/>
      <c r="VF247" s="57"/>
      <c r="VG247" s="57"/>
      <c r="VH247" s="57"/>
      <c r="VI247" s="57"/>
      <c r="VJ247" s="57"/>
      <c r="VK247" s="57"/>
      <c r="VL247" s="57"/>
      <c r="VM247" s="57"/>
      <c r="VN247" s="57"/>
      <c r="VO247" s="57"/>
      <c r="VP247" s="57"/>
      <c r="VQ247" s="57"/>
      <c r="VR247" s="57"/>
      <c r="VS247" s="57"/>
      <c r="VT247" s="57"/>
      <c r="VU247" s="57"/>
      <c r="VV247" s="57"/>
      <c r="VW247" s="57"/>
      <c r="VX247" s="57"/>
      <c r="VY247" s="57"/>
      <c r="VZ247" s="57"/>
      <c r="WA247" s="57"/>
      <c r="WB247" s="57"/>
      <c r="WC247" s="57"/>
      <c r="WD247" s="57"/>
      <c r="WE247" s="57"/>
      <c r="WF247" s="57"/>
      <c r="WG247" s="57"/>
      <c r="WH247" s="57"/>
      <c r="WI247" s="57"/>
      <c r="WJ247" s="57"/>
      <c r="WK247" s="57"/>
      <c r="WL247" s="57"/>
      <c r="WM247" s="57"/>
      <c r="WN247" s="57"/>
      <c r="WO247" s="57"/>
      <c r="WP247" s="57"/>
      <c r="WQ247" s="57"/>
      <c r="WR247" s="57"/>
      <c r="WS247" s="57"/>
      <c r="WT247" s="57"/>
      <c r="WU247" s="57"/>
      <c r="WV247" s="57"/>
      <c r="WW247" s="57"/>
      <c r="WX247" s="57"/>
      <c r="WY247" s="57"/>
      <c r="WZ247" s="57"/>
      <c r="XA247" s="57"/>
      <c r="XB247" s="57"/>
      <c r="XC247" s="57"/>
      <c r="XD247" s="57"/>
      <c r="XE247" s="57"/>
      <c r="XF247" s="57"/>
      <c r="XG247" s="57"/>
      <c r="XH247" s="57"/>
      <c r="XI247" s="57"/>
      <c r="XJ247" s="57"/>
      <c r="XK247" s="57"/>
      <c r="XL247" s="57"/>
      <c r="XM247" s="57"/>
      <c r="XN247" s="57"/>
      <c r="XO247" s="57"/>
      <c r="XP247" s="57"/>
      <c r="XQ247" s="57"/>
      <c r="XR247" s="57"/>
      <c r="XS247" s="57"/>
      <c r="XT247" s="57"/>
      <c r="XU247" s="57"/>
      <c r="XV247" s="57"/>
      <c r="XW247" s="57"/>
      <c r="XX247" s="57"/>
      <c r="XY247" s="57"/>
      <c r="XZ247" s="57"/>
      <c r="YA247" s="57"/>
      <c r="YB247" s="57"/>
      <c r="YC247" s="57"/>
      <c r="YD247" s="57"/>
      <c r="YE247" s="57"/>
      <c r="YF247" s="57"/>
      <c r="YG247" s="57"/>
      <c r="YH247" s="57"/>
      <c r="YI247" s="57"/>
      <c r="YJ247" s="57"/>
      <c r="YK247" s="57"/>
      <c r="YL247" s="57"/>
      <c r="YM247" s="57"/>
      <c r="YN247" s="57"/>
      <c r="YO247" s="57"/>
      <c r="YP247" s="57"/>
      <c r="YQ247" s="57"/>
      <c r="YR247" s="57"/>
      <c r="YS247" s="57"/>
      <c r="YT247" s="57"/>
      <c r="YU247" s="57"/>
      <c r="YV247" s="57"/>
      <c r="YW247" s="57"/>
      <c r="YX247" s="57"/>
      <c r="YY247" s="57"/>
    </row>
    <row r="248" spans="3:675" x14ac:dyDescent="0.25">
      <c r="C248" s="57">
        <f t="shared" si="9"/>
        <v>246</v>
      </c>
      <c r="D248" s="57" t="s">
        <v>267</v>
      </c>
      <c r="E248" s="57"/>
      <c r="F248" s="57" t="str">
        <f t="shared" ca="1" si="8"/>
        <v>خاکریزی  712900 الی 713363</v>
      </c>
      <c r="G248" s="57"/>
      <c r="H248" s="57"/>
      <c r="I248" s="57"/>
      <c r="J248" s="57"/>
      <c r="K248" s="57" t="s">
        <v>273</v>
      </c>
      <c r="L248" s="57" t="s">
        <v>291</v>
      </c>
      <c r="M248" s="57" t="s">
        <v>297</v>
      </c>
      <c r="N248" s="57" t="s">
        <v>308</v>
      </c>
      <c r="O248" s="57" t="s">
        <v>313</v>
      </c>
      <c r="P248" s="57" t="s">
        <v>320</v>
      </c>
      <c r="Q248" s="57"/>
      <c r="R248" s="57" t="s">
        <v>321</v>
      </c>
      <c r="S248" s="57" t="s">
        <v>321</v>
      </c>
      <c r="T248" s="57" t="s">
        <v>321</v>
      </c>
      <c r="U248" s="57" t="s">
        <v>321</v>
      </c>
      <c r="V248" s="57" t="s">
        <v>324</v>
      </c>
      <c r="W248" s="57" t="s">
        <v>324</v>
      </c>
      <c r="X248" s="57"/>
      <c r="Y248" s="57"/>
      <c r="Z248" s="57" t="s">
        <v>324</v>
      </c>
      <c r="AA248" s="57" t="s">
        <v>324</v>
      </c>
      <c r="AB248" s="57" t="s">
        <v>324</v>
      </c>
      <c r="AC248" s="57" t="s">
        <v>324</v>
      </c>
      <c r="AD248" s="57" t="s">
        <v>324</v>
      </c>
      <c r="AE248" s="57"/>
      <c r="AF248" s="57" t="s">
        <v>324</v>
      </c>
      <c r="AG248" s="57" t="s">
        <v>324</v>
      </c>
      <c r="AH248" s="57" t="s">
        <v>324</v>
      </c>
      <c r="AI248" s="57" t="s">
        <v>324</v>
      </c>
      <c r="AJ248" s="57" t="s">
        <v>324</v>
      </c>
      <c r="AK248" s="57" t="s">
        <v>324</v>
      </c>
      <c r="AL248" s="57" t="s">
        <v>324</v>
      </c>
      <c r="AM248" s="57" t="s">
        <v>324</v>
      </c>
      <c r="AN248" s="57" t="s">
        <v>324</v>
      </c>
      <c r="AO248" s="57" t="s">
        <v>324</v>
      </c>
      <c r="AP248" s="57" t="s">
        <v>324</v>
      </c>
      <c r="AQ248" s="57" t="s">
        <v>324</v>
      </c>
      <c r="AR248" s="57" t="s">
        <v>324</v>
      </c>
      <c r="AS248" s="57"/>
      <c r="AT248" s="57" t="s">
        <v>324</v>
      </c>
      <c r="AU248" s="57" t="s">
        <v>324</v>
      </c>
      <c r="AV248" s="57" t="s">
        <v>324</v>
      </c>
      <c r="AW248" s="57" t="s">
        <v>324</v>
      </c>
      <c r="AX248" s="57" t="s">
        <v>324</v>
      </c>
      <c r="AY248" s="57" t="s">
        <v>324</v>
      </c>
      <c r="AZ248" s="57" t="s">
        <v>324</v>
      </c>
      <c r="BA248" s="57" t="s">
        <v>324</v>
      </c>
      <c r="BB248" s="57" t="s">
        <v>324</v>
      </c>
      <c r="BC248" s="57" t="s">
        <v>324</v>
      </c>
      <c r="BD248" s="57" t="s">
        <v>324</v>
      </c>
      <c r="BE248" s="57" t="s">
        <v>324</v>
      </c>
      <c r="BF248" s="57" t="s">
        <v>324</v>
      </c>
      <c r="BG248" s="57" t="s">
        <v>324</v>
      </c>
      <c r="BH248" s="57" t="s">
        <v>324</v>
      </c>
      <c r="BI248" s="57" t="s">
        <v>324</v>
      </c>
      <c r="BJ248" s="57"/>
      <c r="BK248" s="57"/>
      <c r="BL248" s="57" t="s">
        <v>324</v>
      </c>
      <c r="BM248" s="57" t="s">
        <v>324</v>
      </c>
      <c r="BN248" s="57" t="s">
        <v>324</v>
      </c>
      <c r="BO248" s="57" t="s">
        <v>320</v>
      </c>
      <c r="BP248" s="57" t="s">
        <v>432</v>
      </c>
      <c r="BQ248" s="57" t="s">
        <v>433</v>
      </c>
      <c r="BR248" s="57" t="s">
        <v>433</v>
      </c>
      <c r="BS248" s="57" t="s">
        <v>433</v>
      </c>
      <c r="BT248" s="57" t="s">
        <v>433</v>
      </c>
      <c r="BU248" s="57" t="s">
        <v>433</v>
      </c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  <c r="DC248" s="57"/>
      <c r="DD248" s="57"/>
      <c r="DE248" s="57"/>
      <c r="DF248" s="57"/>
      <c r="DG248" s="57"/>
      <c r="DH248" s="57"/>
      <c r="DI248" s="57"/>
      <c r="DJ248" s="57"/>
      <c r="DK248" s="57"/>
      <c r="DL248" s="57"/>
      <c r="DM248" s="57"/>
      <c r="DN248" s="57"/>
      <c r="DO248" s="57"/>
      <c r="DP248" s="57"/>
      <c r="DQ248" s="57"/>
      <c r="DR248" s="57"/>
      <c r="DS248" s="57"/>
      <c r="DT248" s="57"/>
      <c r="DU248" s="57"/>
      <c r="DV248" s="57"/>
      <c r="DW248" s="57"/>
      <c r="DX248" s="57"/>
      <c r="DY248" s="57"/>
      <c r="DZ248" s="57"/>
      <c r="EA248" s="57"/>
      <c r="EB248" s="57"/>
      <c r="EC248" s="57"/>
      <c r="ED248" s="57"/>
      <c r="EE248" s="57"/>
      <c r="EF248" s="57"/>
      <c r="EG248" s="57"/>
      <c r="EH248" s="57"/>
      <c r="EI248" s="57"/>
      <c r="EJ248" s="57"/>
      <c r="EK248" s="57"/>
      <c r="EL248" s="57"/>
      <c r="EM248" s="57"/>
      <c r="EN248" s="57"/>
      <c r="EO248" s="57"/>
      <c r="EP248" s="57"/>
      <c r="EQ248" s="57"/>
      <c r="ER248" s="57"/>
      <c r="ES248" s="57"/>
      <c r="ET248" s="57"/>
      <c r="EU248" s="57"/>
      <c r="EV248" s="57"/>
      <c r="EW248" s="57"/>
      <c r="EX248" s="57"/>
      <c r="EY248" s="57"/>
      <c r="EZ248" s="57"/>
      <c r="FA248" s="57"/>
      <c r="FB248" s="57"/>
      <c r="FC248" s="57"/>
      <c r="FD248" s="57"/>
      <c r="FE248" s="57"/>
      <c r="FF248" s="57"/>
      <c r="FG248" s="57"/>
      <c r="FH248" s="57"/>
      <c r="FI248" s="57"/>
      <c r="FJ248" s="57"/>
      <c r="FK248" s="57"/>
      <c r="FL248" s="57"/>
      <c r="FM248" s="57"/>
      <c r="FN248" s="57"/>
      <c r="FO248" s="57"/>
      <c r="FP248" s="57"/>
      <c r="FQ248" s="57"/>
      <c r="FR248" s="57"/>
      <c r="FS248" s="57"/>
      <c r="FT248" s="57"/>
      <c r="FU248" s="57"/>
      <c r="FV248" s="57"/>
      <c r="FW248" s="57"/>
      <c r="FX248" s="57"/>
      <c r="FY248" s="57"/>
      <c r="FZ248" s="57"/>
      <c r="GA248" s="57"/>
      <c r="GB248" s="57"/>
      <c r="GC248" s="57"/>
      <c r="GD248" s="57"/>
      <c r="GE248" s="57"/>
      <c r="GF248" s="57"/>
      <c r="GG248" s="57"/>
      <c r="GH248" s="57"/>
      <c r="GI248" s="57"/>
      <c r="GJ248" s="57"/>
      <c r="GK248" s="57"/>
      <c r="GL248" s="57"/>
      <c r="GM248" s="57"/>
      <c r="GN248" s="57"/>
      <c r="GO248" s="57"/>
      <c r="GP248" s="57"/>
      <c r="GQ248" s="57"/>
      <c r="GR248" s="57"/>
      <c r="GS248" s="57"/>
      <c r="GT248" s="57"/>
      <c r="GU248" s="57"/>
      <c r="GV248" s="57"/>
      <c r="GW248" s="57"/>
      <c r="GX248" s="57"/>
      <c r="GY248" s="57"/>
      <c r="GZ248" s="57"/>
      <c r="HA248" s="57"/>
      <c r="HB248" s="57"/>
      <c r="HC248" s="57"/>
      <c r="HD248" s="57"/>
      <c r="HE248" s="57"/>
      <c r="HF248" s="57"/>
      <c r="HG248" s="57"/>
      <c r="HH248" s="57"/>
      <c r="HI248" s="57"/>
      <c r="HJ248" s="57"/>
      <c r="HK248" s="57"/>
      <c r="HL248" s="57"/>
      <c r="HM248" s="57"/>
      <c r="HN248" s="57"/>
      <c r="HO248" s="57"/>
      <c r="HP248" s="57"/>
      <c r="HQ248" s="57"/>
      <c r="HR248" s="57"/>
      <c r="HS248" s="57"/>
      <c r="HT248" s="57"/>
      <c r="HU248" s="57"/>
      <c r="HV248" s="57"/>
      <c r="HW248" s="57"/>
      <c r="HX248" s="57"/>
      <c r="HY248" s="57"/>
      <c r="HZ248" s="57"/>
      <c r="IA248" s="57"/>
      <c r="IB248" s="57"/>
      <c r="IC248" s="57"/>
      <c r="ID248" s="57"/>
      <c r="IE248" s="57"/>
      <c r="IF248" s="57"/>
      <c r="IG248" s="57"/>
      <c r="IH248" s="57"/>
      <c r="II248" s="57"/>
      <c r="IJ248" s="57"/>
      <c r="IK248" s="57"/>
      <c r="IL248" s="57"/>
      <c r="IM248" s="57"/>
      <c r="IN248" s="57"/>
      <c r="IO248" s="57"/>
      <c r="IP248" s="57"/>
      <c r="IQ248" s="57"/>
      <c r="IR248" s="57"/>
      <c r="IS248" s="57"/>
      <c r="IT248" s="57"/>
      <c r="IU248" s="57"/>
      <c r="IV248" s="57"/>
      <c r="IW248" s="57"/>
      <c r="IX248" s="57"/>
      <c r="IY248" s="57"/>
      <c r="IZ248" s="57"/>
      <c r="JA248" s="57"/>
      <c r="JB248" s="57"/>
      <c r="JC248" s="57"/>
      <c r="JD248" s="57"/>
      <c r="JE248" s="57"/>
      <c r="JF248" s="57"/>
      <c r="JG248" s="57"/>
      <c r="JH248" s="57"/>
      <c r="JI248" s="57"/>
      <c r="JJ248" s="57"/>
      <c r="JK248" s="57"/>
      <c r="JL248" s="57"/>
      <c r="JM248" s="57"/>
      <c r="JN248" s="57"/>
      <c r="JO248" s="57"/>
      <c r="JP248" s="57"/>
      <c r="JQ248" s="57"/>
      <c r="JR248" s="57"/>
      <c r="JS248" s="57"/>
      <c r="JT248" s="57"/>
      <c r="JU248" s="57"/>
      <c r="JV248" s="57"/>
      <c r="JW248" s="57"/>
      <c r="JX248" s="57"/>
      <c r="JY248" s="57"/>
      <c r="JZ248" s="57"/>
      <c r="KA248" s="57"/>
      <c r="KB248" s="57"/>
      <c r="KC248" s="57"/>
      <c r="KD248" s="57"/>
      <c r="KE248" s="57"/>
      <c r="KF248" s="57"/>
      <c r="KG248" s="57"/>
      <c r="KH248" s="57"/>
      <c r="KI248" s="57"/>
      <c r="KJ248" s="57"/>
      <c r="KK248" s="57"/>
      <c r="KL248" s="57"/>
      <c r="KM248" s="57"/>
      <c r="KN248" s="57"/>
      <c r="KO248" s="57"/>
      <c r="KP248" s="57"/>
      <c r="KQ248" s="57"/>
      <c r="KR248" s="57"/>
      <c r="KS248" s="57"/>
      <c r="KT248" s="57"/>
      <c r="KU248" s="57"/>
      <c r="KV248" s="57"/>
      <c r="KW248" s="57"/>
      <c r="KX248" s="57"/>
      <c r="KY248" s="57"/>
      <c r="KZ248" s="57"/>
      <c r="LA248" s="57"/>
      <c r="LB248" s="57"/>
      <c r="LC248" s="57"/>
      <c r="LD248" s="57"/>
      <c r="LE248" s="57"/>
      <c r="LF248" s="57"/>
      <c r="LG248" s="57"/>
      <c r="LH248" s="57"/>
      <c r="LI248" s="57"/>
      <c r="LJ248" s="57"/>
      <c r="LK248" s="57"/>
      <c r="LL248" s="57"/>
      <c r="LM248" s="57"/>
      <c r="LN248" s="57"/>
      <c r="LO248" s="57"/>
      <c r="LP248" s="57"/>
      <c r="LQ248" s="57"/>
      <c r="LR248" s="57"/>
      <c r="LS248" s="57"/>
      <c r="LT248" s="57"/>
      <c r="LU248" s="57"/>
      <c r="LV248" s="57"/>
      <c r="LW248" s="57"/>
      <c r="LX248" s="57"/>
      <c r="LY248" s="57"/>
      <c r="LZ248" s="57"/>
      <c r="MA248" s="57"/>
      <c r="MB248" s="57"/>
      <c r="MC248" s="57"/>
      <c r="MD248" s="57"/>
      <c r="ME248" s="57"/>
      <c r="MF248" s="57"/>
      <c r="MG248" s="57"/>
      <c r="MH248" s="57"/>
      <c r="MI248" s="57"/>
      <c r="MJ248" s="57"/>
      <c r="MK248" s="57"/>
      <c r="ML248" s="57"/>
      <c r="MM248" s="57"/>
      <c r="MN248" s="57"/>
      <c r="MO248" s="57"/>
      <c r="MP248" s="57"/>
      <c r="MQ248" s="57"/>
      <c r="MR248" s="57"/>
      <c r="MS248" s="57"/>
      <c r="MT248" s="57"/>
      <c r="MU248" s="57"/>
      <c r="MV248" s="57"/>
      <c r="MW248" s="57"/>
      <c r="MX248" s="57"/>
      <c r="MY248" s="57"/>
      <c r="MZ248" s="57"/>
      <c r="NA248" s="57"/>
      <c r="NB248" s="57"/>
      <c r="NC248" s="57"/>
      <c r="ND248" s="57"/>
      <c r="NE248" s="57"/>
      <c r="NF248" s="57"/>
      <c r="NG248" s="57"/>
      <c r="NH248" s="57"/>
      <c r="NI248" s="57"/>
      <c r="NJ248" s="57"/>
      <c r="NK248" s="57"/>
      <c r="NL248" s="57"/>
      <c r="NM248" s="57"/>
      <c r="NN248" s="57"/>
      <c r="NO248" s="57"/>
      <c r="NP248" s="57"/>
      <c r="NQ248" s="57"/>
      <c r="NR248" s="57"/>
      <c r="NS248" s="57"/>
      <c r="NT248" s="57"/>
      <c r="NU248" s="57"/>
      <c r="NV248" s="57"/>
      <c r="NW248" s="57"/>
      <c r="NX248" s="57"/>
      <c r="NY248" s="57"/>
      <c r="NZ248" s="57"/>
      <c r="OA248" s="57"/>
      <c r="OB248" s="57"/>
      <c r="OC248" s="57"/>
      <c r="OD248" s="57"/>
      <c r="OE248" s="57"/>
      <c r="OF248" s="57"/>
      <c r="OG248" s="57"/>
      <c r="OH248" s="57"/>
      <c r="OI248" s="57"/>
      <c r="OJ248" s="57"/>
      <c r="OK248" s="57"/>
      <c r="OL248" s="57"/>
      <c r="OM248" s="57"/>
      <c r="ON248" s="57"/>
      <c r="OO248" s="57"/>
      <c r="OP248" s="57"/>
      <c r="OQ248" s="57"/>
      <c r="OR248" s="57"/>
      <c r="OS248" s="57"/>
      <c r="OT248" s="57"/>
      <c r="OU248" s="57"/>
      <c r="OV248" s="57"/>
      <c r="OW248" s="57"/>
      <c r="OX248" s="57"/>
      <c r="OY248" s="57"/>
      <c r="OZ248" s="57"/>
      <c r="PA248" s="57"/>
      <c r="PB248" s="57"/>
      <c r="PC248" s="57"/>
      <c r="PD248" s="57"/>
      <c r="PE248" s="57"/>
      <c r="PF248" s="57"/>
      <c r="PG248" s="57"/>
      <c r="PH248" s="57"/>
      <c r="PI248" s="57"/>
      <c r="PJ248" s="57"/>
      <c r="PK248" s="57"/>
      <c r="PL248" s="57"/>
      <c r="PM248" s="57"/>
      <c r="PN248" s="57"/>
      <c r="PO248" s="57"/>
      <c r="PP248" s="57"/>
      <c r="PQ248" s="57"/>
      <c r="PR248" s="57"/>
      <c r="PS248" s="57"/>
      <c r="PT248" s="57"/>
      <c r="PU248" s="57"/>
      <c r="PV248" s="57"/>
      <c r="PW248" s="57"/>
      <c r="PX248" s="57"/>
      <c r="PY248" s="57"/>
      <c r="PZ248" s="57"/>
      <c r="QA248" s="57"/>
      <c r="QB248" s="57"/>
      <c r="QC248" s="57"/>
      <c r="QD248" s="57"/>
      <c r="QE248" s="57"/>
      <c r="QF248" s="57"/>
      <c r="QG248" s="57"/>
      <c r="QH248" s="57"/>
      <c r="QI248" s="57"/>
      <c r="QJ248" s="57"/>
      <c r="QK248" s="57"/>
      <c r="QL248" s="57"/>
      <c r="QM248" s="57"/>
      <c r="QN248" s="57"/>
      <c r="QO248" s="57"/>
      <c r="QP248" s="57"/>
      <c r="QQ248" s="57"/>
      <c r="QR248" s="57"/>
      <c r="QS248" s="57"/>
      <c r="QT248" s="57"/>
      <c r="QU248" s="57"/>
      <c r="QV248" s="57"/>
      <c r="QW248" s="57"/>
      <c r="QX248" s="57"/>
      <c r="QY248" s="57"/>
      <c r="QZ248" s="57"/>
      <c r="RA248" s="57"/>
      <c r="RB248" s="57"/>
      <c r="RC248" s="57"/>
      <c r="RD248" s="57"/>
      <c r="RE248" s="57"/>
      <c r="RF248" s="57"/>
      <c r="RG248" s="57"/>
      <c r="RH248" s="57"/>
      <c r="RI248" s="57"/>
      <c r="RJ248" s="57"/>
      <c r="RK248" s="57"/>
      <c r="RL248" s="57"/>
      <c r="RM248" s="57"/>
      <c r="RN248" s="57"/>
      <c r="RO248" s="57"/>
      <c r="RP248" s="57"/>
      <c r="RQ248" s="57"/>
      <c r="RR248" s="57"/>
      <c r="RS248" s="57"/>
      <c r="RT248" s="57"/>
      <c r="RU248" s="57"/>
      <c r="RV248" s="57"/>
      <c r="RW248" s="57"/>
      <c r="RX248" s="57"/>
      <c r="RY248" s="57"/>
      <c r="RZ248" s="57"/>
      <c r="SA248" s="57"/>
      <c r="SB248" s="57"/>
      <c r="SC248" s="57"/>
      <c r="SD248" s="57"/>
      <c r="SE248" s="57"/>
      <c r="SF248" s="57"/>
      <c r="SG248" s="57"/>
      <c r="SH248" s="57"/>
      <c r="SI248" s="57"/>
      <c r="SJ248" s="57"/>
      <c r="SK248" s="57"/>
      <c r="SL248" s="57"/>
      <c r="SM248" s="57"/>
      <c r="SN248" s="57"/>
      <c r="SO248" s="57"/>
      <c r="SP248" s="57"/>
      <c r="SQ248" s="57"/>
      <c r="SR248" s="57"/>
      <c r="SS248" s="57"/>
      <c r="ST248" s="57"/>
      <c r="SU248" s="57"/>
      <c r="SV248" s="57"/>
      <c r="SW248" s="57"/>
      <c r="SX248" s="57"/>
      <c r="SY248" s="57"/>
      <c r="SZ248" s="57"/>
      <c r="TA248" s="57"/>
      <c r="TB248" s="57"/>
      <c r="TC248" s="57"/>
      <c r="TD248" s="57"/>
      <c r="TE248" s="57"/>
      <c r="TF248" s="57"/>
      <c r="TG248" s="57"/>
      <c r="TH248" s="57"/>
      <c r="TI248" s="57"/>
      <c r="TJ248" s="57"/>
      <c r="TK248" s="57"/>
      <c r="TL248" s="57"/>
      <c r="TM248" s="57"/>
      <c r="TN248" s="57"/>
      <c r="TO248" s="57"/>
      <c r="TP248" s="57"/>
      <c r="TQ248" s="57"/>
      <c r="TR248" s="57"/>
      <c r="TS248" s="57"/>
      <c r="TT248" s="57"/>
      <c r="TU248" s="57"/>
      <c r="TV248" s="57"/>
      <c r="TW248" s="57"/>
      <c r="TX248" s="57"/>
      <c r="TY248" s="57"/>
      <c r="TZ248" s="57"/>
      <c r="UA248" s="57"/>
      <c r="UB248" s="57"/>
      <c r="UC248" s="57"/>
      <c r="UD248" s="57"/>
      <c r="UE248" s="57"/>
      <c r="UF248" s="57"/>
      <c r="UG248" s="57"/>
      <c r="UH248" s="57"/>
      <c r="UI248" s="57"/>
      <c r="UJ248" s="57"/>
      <c r="UK248" s="57"/>
      <c r="UL248" s="57"/>
      <c r="UM248" s="57"/>
      <c r="UN248" s="57"/>
      <c r="UO248" s="57"/>
      <c r="UP248" s="57"/>
      <c r="UQ248" s="57"/>
      <c r="UR248" s="57"/>
      <c r="US248" s="57"/>
      <c r="UT248" s="57"/>
      <c r="UU248" s="57"/>
      <c r="UV248" s="57"/>
      <c r="UW248" s="57"/>
      <c r="UX248" s="57"/>
      <c r="UY248" s="57"/>
      <c r="UZ248" s="57"/>
      <c r="VA248" s="57"/>
      <c r="VB248" s="57"/>
      <c r="VC248" s="57"/>
      <c r="VD248" s="57"/>
      <c r="VE248" s="57"/>
      <c r="VF248" s="57"/>
      <c r="VG248" s="57"/>
      <c r="VH248" s="57"/>
      <c r="VI248" s="57"/>
      <c r="VJ248" s="57"/>
      <c r="VK248" s="57"/>
      <c r="VL248" s="57"/>
      <c r="VM248" s="57"/>
      <c r="VN248" s="57"/>
      <c r="VO248" s="57"/>
      <c r="VP248" s="57"/>
      <c r="VQ248" s="57"/>
      <c r="VR248" s="57"/>
      <c r="VS248" s="57"/>
      <c r="VT248" s="57"/>
      <c r="VU248" s="57"/>
      <c r="VV248" s="57"/>
      <c r="VW248" s="57"/>
      <c r="VX248" s="57"/>
      <c r="VY248" s="57"/>
      <c r="VZ248" s="57"/>
      <c r="WA248" s="57"/>
      <c r="WB248" s="57"/>
      <c r="WC248" s="57"/>
      <c r="WD248" s="57"/>
      <c r="WE248" s="57"/>
      <c r="WF248" s="57"/>
      <c r="WG248" s="57"/>
      <c r="WH248" s="57"/>
      <c r="WI248" s="57"/>
      <c r="WJ248" s="57"/>
      <c r="WK248" s="57"/>
      <c r="WL248" s="57"/>
      <c r="WM248" s="57"/>
      <c r="WN248" s="57"/>
      <c r="WO248" s="57"/>
      <c r="WP248" s="57"/>
      <c r="WQ248" s="57"/>
      <c r="WR248" s="57"/>
      <c r="WS248" s="57"/>
      <c r="WT248" s="57"/>
      <c r="WU248" s="57"/>
      <c r="WV248" s="57"/>
      <c r="WW248" s="57"/>
      <c r="WX248" s="57"/>
      <c r="WY248" s="57"/>
      <c r="WZ248" s="57"/>
      <c r="XA248" s="57"/>
      <c r="XB248" s="57"/>
      <c r="XC248" s="57"/>
      <c r="XD248" s="57"/>
      <c r="XE248" s="57"/>
      <c r="XF248" s="57"/>
      <c r="XG248" s="57"/>
      <c r="XH248" s="57"/>
      <c r="XI248" s="57"/>
      <c r="XJ248" s="57"/>
      <c r="XK248" s="57"/>
      <c r="XL248" s="57"/>
      <c r="XM248" s="57"/>
      <c r="XN248" s="57"/>
      <c r="XO248" s="57"/>
      <c r="XP248" s="57"/>
      <c r="XQ248" s="57"/>
      <c r="XR248" s="57"/>
      <c r="XS248" s="57"/>
      <c r="XT248" s="57"/>
      <c r="XU248" s="57"/>
      <c r="XV248" s="57"/>
      <c r="XW248" s="57"/>
      <c r="XX248" s="57"/>
      <c r="XY248" s="57"/>
      <c r="XZ248" s="57"/>
      <c r="YA248" s="57"/>
      <c r="YB248" s="57"/>
      <c r="YC248" s="57"/>
      <c r="YD248" s="57"/>
      <c r="YE248" s="57"/>
      <c r="YF248" s="57"/>
      <c r="YG248" s="57"/>
      <c r="YH248" s="57"/>
      <c r="YI248" s="57"/>
      <c r="YJ248" s="57"/>
      <c r="YK248" s="57"/>
      <c r="YL248" s="57"/>
      <c r="YM248" s="57"/>
      <c r="YN248" s="57"/>
      <c r="YO248" s="57"/>
      <c r="YP248" s="57"/>
      <c r="YQ248" s="57"/>
      <c r="YR248" s="57"/>
      <c r="YS248" s="57"/>
      <c r="YT248" s="57"/>
      <c r="YU248" s="57"/>
      <c r="YV248" s="57"/>
      <c r="YW248" s="57"/>
      <c r="YX248" s="57"/>
      <c r="YY248" s="57"/>
    </row>
    <row r="249" spans="3:675" x14ac:dyDescent="0.25">
      <c r="C249" s="57">
        <f t="shared" si="9"/>
        <v>247</v>
      </c>
      <c r="D249" s="57" t="s">
        <v>268</v>
      </c>
      <c r="E249" s="57"/>
      <c r="F249" s="57" t="str">
        <f t="shared" ca="1" si="8"/>
        <v>خاکریزی  716400 الی 718853</v>
      </c>
      <c r="G249" s="57"/>
      <c r="H249" s="57"/>
      <c r="I249" s="57"/>
      <c r="J249" s="57"/>
      <c r="K249" s="57" t="s">
        <v>274</v>
      </c>
      <c r="L249" s="57" t="s">
        <v>292</v>
      </c>
      <c r="M249" s="57" t="s">
        <v>298</v>
      </c>
      <c r="N249" s="57" t="s">
        <v>309</v>
      </c>
      <c r="O249" s="57" t="s">
        <v>314</v>
      </c>
      <c r="P249" s="57" t="s">
        <v>321</v>
      </c>
      <c r="Q249" s="57"/>
      <c r="R249" s="57" t="s">
        <v>324</v>
      </c>
      <c r="S249" s="57" t="s">
        <v>324</v>
      </c>
      <c r="T249" s="57" t="s">
        <v>324</v>
      </c>
      <c r="U249" s="57" t="s">
        <v>338</v>
      </c>
      <c r="V249" s="57" t="s">
        <v>338</v>
      </c>
      <c r="W249" s="57" t="s">
        <v>338</v>
      </c>
      <c r="X249" s="57"/>
      <c r="Y249" s="57"/>
      <c r="Z249" s="57" t="s">
        <v>338</v>
      </c>
      <c r="AA249" s="57" t="s">
        <v>338</v>
      </c>
      <c r="AB249" s="57" t="s">
        <v>338</v>
      </c>
      <c r="AC249" s="57" t="s">
        <v>338</v>
      </c>
      <c r="AD249" s="57" t="s">
        <v>338</v>
      </c>
      <c r="AE249" s="57"/>
      <c r="AF249" s="57" t="s">
        <v>338</v>
      </c>
      <c r="AG249" s="57" t="s">
        <v>338</v>
      </c>
      <c r="AH249" s="57" t="s">
        <v>338</v>
      </c>
      <c r="AI249" s="57" t="s">
        <v>338</v>
      </c>
      <c r="AJ249" s="57" t="s">
        <v>338</v>
      </c>
      <c r="AK249" s="57" t="s">
        <v>338</v>
      </c>
      <c r="AL249" s="57" t="s">
        <v>338</v>
      </c>
      <c r="AM249" s="57" t="s">
        <v>338</v>
      </c>
      <c r="AN249" s="57" t="s">
        <v>338</v>
      </c>
      <c r="AO249" s="57" t="s">
        <v>338</v>
      </c>
      <c r="AP249" s="57" t="s">
        <v>338</v>
      </c>
      <c r="AQ249" s="57" t="s">
        <v>338</v>
      </c>
      <c r="AR249" s="57" t="s">
        <v>338</v>
      </c>
      <c r="AS249" s="57"/>
      <c r="AT249" s="57" t="s">
        <v>338</v>
      </c>
      <c r="AU249" s="57" t="s">
        <v>338</v>
      </c>
      <c r="AV249" s="57" t="s">
        <v>338</v>
      </c>
      <c r="AW249" s="57" t="s">
        <v>396</v>
      </c>
      <c r="AX249" s="57" t="s">
        <v>396</v>
      </c>
      <c r="AY249" s="57" t="s">
        <v>396</v>
      </c>
      <c r="AZ249" s="57" t="s">
        <v>396</v>
      </c>
      <c r="BA249" s="57" t="s">
        <v>396</v>
      </c>
      <c r="BB249" s="57" t="s">
        <v>396</v>
      </c>
      <c r="BC249" s="57" t="s">
        <v>396</v>
      </c>
      <c r="BD249" s="57" t="s">
        <v>396</v>
      </c>
      <c r="BE249" s="57" t="s">
        <v>396</v>
      </c>
      <c r="BF249" s="57" t="s">
        <v>396</v>
      </c>
      <c r="BG249" s="57" t="s">
        <v>396</v>
      </c>
      <c r="BH249" s="57" t="s">
        <v>396</v>
      </c>
      <c r="BI249" s="57" t="s">
        <v>396</v>
      </c>
      <c r="BJ249" s="57"/>
      <c r="BK249" s="57"/>
      <c r="BL249" s="57" t="s">
        <v>396</v>
      </c>
      <c r="BM249" s="57" t="s">
        <v>396</v>
      </c>
      <c r="BN249" s="57" t="s">
        <v>396</v>
      </c>
      <c r="BO249" s="57" t="s">
        <v>434</v>
      </c>
      <c r="BP249" s="57" t="s">
        <v>435</v>
      </c>
      <c r="BQ249" s="57" t="s">
        <v>436</v>
      </c>
      <c r="BR249" s="57" t="s">
        <v>436</v>
      </c>
      <c r="BS249" s="57" t="s">
        <v>436</v>
      </c>
      <c r="BT249" s="57" t="s">
        <v>436</v>
      </c>
      <c r="BU249" s="57" t="s">
        <v>436</v>
      </c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  <c r="DC249" s="57"/>
      <c r="DD249" s="57"/>
      <c r="DE249" s="57"/>
      <c r="DF249" s="57"/>
      <c r="DG249" s="57"/>
      <c r="DH249" s="57"/>
      <c r="DI249" s="57"/>
      <c r="DJ249" s="57"/>
      <c r="DK249" s="57"/>
      <c r="DL249" s="57"/>
      <c r="DM249" s="57"/>
      <c r="DN249" s="57"/>
      <c r="DO249" s="57"/>
      <c r="DP249" s="57"/>
      <c r="DQ249" s="57"/>
      <c r="DR249" s="57"/>
      <c r="DS249" s="57"/>
      <c r="DT249" s="57"/>
      <c r="DU249" s="57"/>
      <c r="DV249" s="57"/>
      <c r="DW249" s="57"/>
      <c r="DX249" s="57"/>
      <c r="DY249" s="57"/>
      <c r="DZ249" s="57"/>
      <c r="EA249" s="57"/>
      <c r="EB249" s="57"/>
      <c r="EC249" s="57"/>
      <c r="ED249" s="57"/>
      <c r="EE249" s="57"/>
      <c r="EF249" s="57"/>
      <c r="EG249" s="57"/>
      <c r="EH249" s="57"/>
      <c r="EI249" s="57"/>
      <c r="EJ249" s="57"/>
      <c r="EK249" s="57"/>
      <c r="EL249" s="57"/>
      <c r="EM249" s="57"/>
      <c r="EN249" s="57"/>
      <c r="EO249" s="57"/>
      <c r="EP249" s="57"/>
      <c r="EQ249" s="57"/>
      <c r="ER249" s="57"/>
      <c r="ES249" s="57"/>
      <c r="ET249" s="57"/>
      <c r="EU249" s="57"/>
      <c r="EV249" s="57"/>
      <c r="EW249" s="57"/>
      <c r="EX249" s="57"/>
      <c r="EY249" s="57"/>
      <c r="EZ249" s="57"/>
      <c r="FA249" s="57"/>
      <c r="FB249" s="57"/>
      <c r="FC249" s="57"/>
      <c r="FD249" s="57"/>
      <c r="FE249" s="57"/>
      <c r="FF249" s="57"/>
      <c r="FG249" s="57"/>
      <c r="FH249" s="57"/>
      <c r="FI249" s="57"/>
      <c r="FJ249" s="57"/>
      <c r="FK249" s="57"/>
      <c r="FL249" s="57"/>
      <c r="FM249" s="57"/>
      <c r="FN249" s="57"/>
      <c r="FO249" s="57"/>
      <c r="FP249" s="57"/>
      <c r="FQ249" s="57"/>
      <c r="FR249" s="57"/>
      <c r="FS249" s="57"/>
      <c r="FT249" s="57"/>
      <c r="FU249" s="57"/>
      <c r="FV249" s="57"/>
      <c r="FW249" s="57"/>
      <c r="FX249" s="57"/>
      <c r="FY249" s="57"/>
      <c r="FZ249" s="57"/>
      <c r="GA249" s="57"/>
      <c r="GB249" s="57"/>
      <c r="GC249" s="57"/>
      <c r="GD249" s="57"/>
      <c r="GE249" s="57"/>
      <c r="GF249" s="57"/>
      <c r="GG249" s="57"/>
      <c r="GH249" s="57"/>
      <c r="GI249" s="57"/>
      <c r="GJ249" s="57"/>
      <c r="GK249" s="57"/>
      <c r="GL249" s="57"/>
      <c r="GM249" s="57"/>
      <c r="GN249" s="57"/>
      <c r="GO249" s="57"/>
      <c r="GP249" s="57"/>
      <c r="GQ249" s="57"/>
      <c r="GR249" s="57"/>
      <c r="GS249" s="57"/>
      <c r="GT249" s="57"/>
      <c r="GU249" s="57"/>
      <c r="GV249" s="57"/>
      <c r="GW249" s="57"/>
      <c r="GX249" s="57"/>
      <c r="GY249" s="57"/>
      <c r="GZ249" s="57"/>
      <c r="HA249" s="57"/>
      <c r="HB249" s="57"/>
      <c r="HC249" s="57"/>
      <c r="HD249" s="57"/>
      <c r="HE249" s="57"/>
      <c r="HF249" s="57"/>
      <c r="HG249" s="57"/>
      <c r="HH249" s="57"/>
      <c r="HI249" s="57"/>
      <c r="HJ249" s="57"/>
      <c r="HK249" s="57"/>
      <c r="HL249" s="57"/>
      <c r="HM249" s="57"/>
      <c r="HN249" s="57"/>
      <c r="HO249" s="57"/>
      <c r="HP249" s="57"/>
      <c r="HQ249" s="57"/>
      <c r="HR249" s="57"/>
      <c r="HS249" s="57"/>
      <c r="HT249" s="57"/>
      <c r="HU249" s="57"/>
      <c r="HV249" s="57"/>
      <c r="HW249" s="57"/>
      <c r="HX249" s="57"/>
      <c r="HY249" s="57"/>
      <c r="HZ249" s="57"/>
      <c r="IA249" s="57"/>
      <c r="IB249" s="57"/>
      <c r="IC249" s="57"/>
      <c r="ID249" s="57"/>
      <c r="IE249" s="57"/>
      <c r="IF249" s="57"/>
      <c r="IG249" s="57"/>
      <c r="IH249" s="57"/>
      <c r="II249" s="57"/>
      <c r="IJ249" s="57"/>
      <c r="IK249" s="57"/>
      <c r="IL249" s="57"/>
      <c r="IM249" s="57"/>
      <c r="IN249" s="57"/>
      <c r="IO249" s="57"/>
      <c r="IP249" s="57"/>
      <c r="IQ249" s="57"/>
      <c r="IR249" s="57"/>
      <c r="IS249" s="57"/>
      <c r="IT249" s="57"/>
      <c r="IU249" s="57"/>
      <c r="IV249" s="57"/>
      <c r="IW249" s="57"/>
      <c r="IX249" s="57"/>
      <c r="IY249" s="57"/>
      <c r="IZ249" s="57"/>
      <c r="JA249" s="57"/>
      <c r="JB249" s="57"/>
      <c r="JC249" s="57"/>
      <c r="JD249" s="57"/>
      <c r="JE249" s="57"/>
      <c r="JF249" s="57"/>
      <c r="JG249" s="57"/>
      <c r="JH249" s="57"/>
      <c r="JI249" s="57"/>
      <c r="JJ249" s="57"/>
      <c r="JK249" s="57"/>
      <c r="JL249" s="57"/>
      <c r="JM249" s="57"/>
      <c r="JN249" s="57"/>
      <c r="JO249" s="57"/>
      <c r="JP249" s="57"/>
      <c r="JQ249" s="57"/>
      <c r="JR249" s="57"/>
      <c r="JS249" s="57"/>
      <c r="JT249" s="57"/>
      <c r="JU249" s="57"/>
      <c r="JV249" s="57"/>
      <c r="JW249" s="57"/>
      <c r="JX249" s="57"/>
      <c r="JY249" s="57"/>
      <c r="JZ249" s="57"/>
      <c r="KA249" s="57"/>
      <c r="KB249" s="57"/>
      <c r="KC249" s="57"/>
      <c r="KD249" s="57"/>
      <c r="KE249" s="57"/>
      <c r="KF249" s="57"/>
      <c r="KG249" s="57"/>
      <c r="KH249" s="57"/>
      <c r="KI249" s="57"/>
      <c r="KJ249" s="57"/>
      <c r="KK249" s="57"/>
      <c r="KL249" s="57"/>
      <c r="KM249" s="57"/>
      <c r="KN249" s="57"/>
      <c r="KO249" s="57"/>
      <c r="KP249" s="57"/>
      <c r="KQ249" s="57"/>
      <c r="KR249" s="57"/>
      <c r="KS249" s="57"/>
      <c r="KT249" s="57"/>
      <c r="KU249" s="57"/>
      <c r="KV249" s="57"/>
      <c r="KW249" s="57"/>
      <c r="KX249" s="57"/>
      <c r="KY249" s="57"/>
      <c r="KZ249" s="57"/>
      <c r="LA249" s="57"/>
      <c r="LB249" s="57"/>
      <c r="LC249" s="57"/>
      <c r="LD249" s="57"/>
      <c r="LE249" s="57"/>
      <c r="LF249" s="57"/>
      <c r="LG249" s="57"/>
      <c r="LH249" s="57"/>
      <c r="LI249" s="57"/>
      <c r="LJ249" s="57"/>
      <c r="LK249" s="57"/>
      <c r="LL249" s="57"/>
      <c r="LM249" s="57"/>
      <c r="LN249" s="57"/>
      <c r="LO249" s="57"/>
      <c r="LP249" s="57"/>
      <c r="LQ249" s="57"/>
      <c r="LR249" s="57"/>
      <c r="LS249" s="57"/>
      <c r="LT249" s="57"/>
      <c r="LU249" s="57"/>
      <c r="LV249" s="57"/>
      <c r="LW249" s="57"/>
      <c r="LX249" s="57"/>
      <c r="LY249" s="57"/>
      <c r="LZ249" s="57"/>
      <c r="MA249" s="57"/>
      <c r="MB249" s="57"/>
      <c r="MC249" s="57"/>
      <c r="MD249" s="57"/>
      <c r="ME249" s="57"/>
      <c r="MF249" s="57"/>
      <c r="MG249" s="57"/>
      <c r="MH249" s="57"/>
      <c r="MI249" s="57"/>
      <c r="MJ249" s="57"/>
      <c r="MK249" s="57"/>
      <c r="ML249" s="57"/>
      <c r="MM249" s="57"/>
      <c r="MN249" s="57"/>
      <c r="MO249" s="57"/>
      <c r="MP249" s="57"/>
      <c r="MQ249" s="57"/>
      <c r="MR249" s="57"/>
      <c r="MS249" s="57"/>
      <c r="MT249" s="57"/>
      <c r="MU249" s="57"/>
      <c r="MV249" s="57"/>
      <c r="MW249" s="57"/>
      <c r="MX249" s="57"/>
      <c r="MY249" s="57"/>
      <c r="MZ249" s="57"/>
      <c r="NA249" s="57"/>
      <c r="NB249" s="57"/>
      <c r="NC249" s="57"/>
      <c r="ND249" s="57"/>
      <c r="NE249" s="57"/>
      <c r="NF249" s="57"/>
      <c r="NG249" s="57"/>
      <c r="NH249" s="57"/>
      <c r="NI249" s="57"/>
      <c r="NJ249" s="57"/>
      <c r="NK249" s="57"/>
      <c r="NL249" s="57"/>
      <c r="NM249" s="57"/>
      <c r="NN249" s="57"/>
      <c r="NO249" s="57"/>
      <c r="NP249" s="57"/>
      <c r="NQ249" s="57"/>
      <c r="NR249" s="57"/>
      <c r="NS249" s="57"/>
      <c r="NT249" s="57"/>
      <c r="NU249" s="57"/>
      <c r="NV249" s="57"/>
      <c r="NW249" s="57"/>
      <c r="NX249" s="57"/>
      <c r="NY249" s="57"/>
      <c r="NZ249" s="57"/>
      <c r="OA249" s="57"/>
      <c r="OB249" s="57"/>
      <c r="OC249" s="57"/>
      <c r="OD249" s="57"/>
      <c r="OE249" s="57"/>
      <c r="OF249" s="57"/>
      <c r="OG249" s="57"/>
      <c r="OH249" s="57"/>
      <c r="OI249" s="57"/>
      <c r="OJ249" s="57"/>
      <c r="OK249" s="57"/>
      <c r="OL249" s="57"/>
      <c r="OM249" s="57"/>
      <c r="ON249" s="57"/>
      <c r="OO249" s="57"/>
      <c r="OP249" s="57"/>
      <c r="OQ249" s="57"/>
      <c r="OR249" s="57"/>
      <c r="OS249" s="57"/>
      <c r="OT249" s="57"/>
      <c r="OU249" s="57"/>
      <c r="OV249" s="57"/>
      <c r="OW249" s="57"/>
      <c r="OX249" s="57"/>
      <c r="OY249" s="57"/>
      <c r="OZ249" s="57"/>
      <c r="PA249" s="57"/>
      <c r="PB249" s="57"/>
      <c r="PC249" s="57"/>
      <c r="PD249" s="57"/>
      <c r="PE249" s="57"/>
      <c r="PF249" s="57"/>
      <c r="PG249" s="57"/>
      <c r="PH249" s="57"/>
      <c r="PI249" s="57"/>
      <c r="PJ249" s="57"/>
      <c r="PK249" s="57"/>
      <c r="PL249" s="57"/>
      <c r="PM249" s="57"/>
      <c r="PN249" s="57"/>
      <c r="PO249" s="57"/>
      <c r="PP249" s="57"/>
      <c r="PQ249" s="57"/>
      <c r="PR249" s="57"/>
      <c r="PS249" s="57"/>
      <c r="PT249" s="57"/>
      <c r="PU249" s="57"/>
      <c r="PV249" s="57"/>
      <c r="PW249" s="57"/>
      <c r="PX249" s="57"/>
      <c r="PY249" s="57"/>
      <c r="PZ249" s="57"/>
      <c r="QA249" s="57"/>
      <c r="QB249" s="57"/>
      <c r="QC249" s="57"/>
      <c r="QD249" s="57"/>
      <c r="QE249" s="57"/>
      <c r="QF249" s="57"/>
      <c r="QG249" s="57"/>
      <c r="QH249" s="57"/>
      <c r="QI249" s="57"/>
      <c r="QJ249" s="57"/>
      <c r="QK249" s="57"/>
      <c r="QL249" s="57"/>
      <c r="QM249" s="57"/>
      <c r="QN249" s="57"/>
      <c r="QO249" s="57"/>
      <c r="QP249" s="57"/>
      <c r="QQ249" s="57"/>
      <c r="QR249" s="57"/>
      <c r="QS249" s="57"/>
      <c r="QT249" s="57"/>
      <c r="QU249" s="57"/>
      <c r="QV249" s="57"/>
      <c r="QW249" s="57"/>
      <c r="QX249" s="57"/>
      <c r="QY249" s="57"/>
      <c r="QZ249" s="57"/>
      <c r="RA249" s="57"/>
      <c r="RB249" s="57"/>
      <c r="RC249" s="57"/>
      <c r="RD249" s="57"/>
      <c r="RE249" s="57"/>
      <c r="RF249" s="57"/>
      <c r="RG249" s="57"/>
      <c r="RH249" s="57"/>
      <c r="RI249" s="57"/>
      <c r="RJ249" s="57"/>
      <c r="RK249" s="57"/>
      <c r="RL249" s="57"/>
      <c r="RM249" s="57"/>
      <c r="RN249" s="57"/>
      <c r="RO249" s="57"/>
      <c r="RP249" s="57"/>
      <c r="RQ249" s="57"/>
      <c r="RR249" s="57"/>
      <c r="RS249" s="57"/>
      <c r="RT249" s="57"/>
      <c r="RU249" s="57"/>
      <c r="RV249" s="57"/>
      <c r="RW249" s="57"/>
      <c r="RX249" s="57"/>
      <c r="RY249" s="57"/>
      <c r="RZ249" s="57"/>
      <c r="SA249" s="57"/>
      <c r="SB249" s="57"/>
      <c r="SC249" s="57"/>
      <c r="SD249" s="57"/>
      <c r="SE249" s="57"/>
      <c r="SF249" s="57"/>
      <c r="SG249" s="57"/>
      <c r="SH249" s="57"/>
      <c r="SI249" s="57"/>
      <c r="SJ249" s="57"/>
      <c r="SK249" s="57"/>
      <c r="SL249" s="57"/>
      <c r="SM249" s="57"/>
      <c r="SN249" s="57"/>
      <c r="SO249" s="57"/>
      <c r="SP249" s="57"/>
      <c r="SQ249" s="57"/>
      <c r="SR249" s="57"/>
      <c r="SS249" s="57"/>
      <c r="ST249" s="57"/>
      <c r="SU249" s="57"/>
      <c r="SV249" s="57"/>
      <c r="SW249" s="57"/>
      <c r="SX249" s="57"/>
      <c r="SY249" s="57"/>
      <c r="SZ249" s="57"/>
      <c r="TA249" s="57"/>
      <c r="TB249" s="57"/>
      <c r="TC249" s="57"/>
      <c r="TD249" s="57"/>
      <c r="TE249" s="57"/>
      <c r="TF249" s="57"/>
      <c r="TG249" s="57"/>
      <c r="TH249" s="57"/>
      <c r="TI249" s="57"/>
      <c r="TJ249" s="57"/>
      <c r="TK249" s="57"/>
      <c r="TL249" s="57"/>
      <c r="TM249" s="57"/>
      <c r="TN249" s="57"/>
      <c r="TO249" s="57"/>
      <c r="TP249" s="57"/>
      <c r="TQ249" s="57"/>
      <c r="TR249" s="57"/>
      <c r="TS249" s="57"/>
      <c r="TT249" s="57"/>
      <c r="TU249" s="57"/>
      <c r="TV249" s="57"/>
      <c r="TW249" s="57"/>
      <c r="TX249" s="57"/>
      <c r="TY249" s="57"/>
      <c r="TZ249" s="57"/>
      <c r="UA249" s="57"/>
      <c r="UB249" s="57"/>
      <c r="UC249" s="57"/>
      <c r="UD249" s="57"/>
      <c r="UE249" s="57"/>
      <c r="UF249" s="57"/>
      <c r="UG249" s="57"/>
      <c r="UH249" s="57"/>
      <c r="UI249" s="57"/>
      <c r="UJ249" s="57"/>
      <c r="UK249" s="57"/>
      <c r="UL249" s="57"/>
      <c r="UM249" s="57"/>
      <c r="UN249" s="57"/>
      <c r="UO249" s="57"/>
      <c r="UP249" s="57"/>
      <c r="UQ249" s="57"/>
      <c r="UR249" s="57"/>
      <c r="US249" s="57"/>
      <c r="UT249" s="57"/>
      <c r="UU249" s="57"/>
      <c r="UV249" s="57"/>
      <c r="UW249" s="57"/>
      <c r="UX249" s="57"/>
      <c r="UY249" s="57"/>
      <c r="UZ249" s="57"/>
      <c r="VA249" s="57"/>
      <c r="VB249" s="57"/>
      <c r="VC249" s="57"/>
      <c r="VD249" s="57"/>
      <c r="VE249" s="57"/>
      <c r="VF249" s="57"/>
      <c r="VG249" s="57"/>
      <c r="VH249" s="57"/>
      <c r="VI249" s="57"/>
      <c r="VJ249" s="57"/>
      <c r="VK249" s="57"/>
      <c r="VL249" s="57"/>
      <c r="VM249" s="57"/>
      <c r="VN249" s="57"/>
      <c r="VO249" s="57"/>
      <c r="VP249" s="57"/>
      <c r="VQ249" s="57"/>
      <c r="VR249" s="57"/>
      <c r="VS249" s="57"/>
      <c r="VT249" s="57"/>
      <c r="VU249" s="57"/>
      <c r="VV249" s="57"/>
      <c r="VW249" s="57"/>
      <c r="VX249" s="57"/>
      <c r="VY249" s="57"/>
      <c r="VZ249" s="57"/>
      <c r="WA249" s="57"/>
      <c r="WB249" s="57"/>
      <c r="WC249" s="57"/>
      <c r="WD249" s="57"/>
      <c r="WE249" s="57"/>
      <c r="WF249" s="57"/>
      <c r="WG249" s="57"/>
      <c r="WH249" s="57"/>
      <c r="WI249" s="57"/>
      <c r="WJ249" s="57"/>
      <c r="WK249" s="57"/>
      <c r="WL249" s="57"/>
      <c r="WM249" s="57"/>
      <c r="WN249" s="57"/>
      <c r="WO249" s="57"/>
      <c r="WP249" s="57"/>
      <c r="WQ249" s="57"/>
      <c r="WR249" s="57"/>
      <c r="WS249" s="57"/>
      <c r="WT249" s="57"/>
      <c r="WU249" s="57"/>
      <c r="WV249" s="57"/>
      <c r="WW249" s="57"/>
      <c r="WX249" s="57"/>
      <c r="WY249" s="57"/>
      <c r="WZ249" s="57"/>
      <c r="XA249" s="57"/>
      <c r="XB249" s="57"/>
      <c r="XC249" s="57"/>
      <c r="XD249" s="57"/>
      <c r="XE249" s="57"/>
      <c r="XF249" s="57"/>
      <c r="XG249" s="57"/>
      <c r="XH249" s="57"/>
      <c r="XI249" s="57"/>
      <c r="XJ249" s="57"/>
      <c r="XK249" s="57"/>
      <c r="XL249" s="57"/>
      <c r="XM249" s="57"/>
      <c r="XN249" s="57"/>
      <c r="XO249" s="57"/>
      <c r="XP249" s="57"/>
      <c r="XQ249" s="57"/>
      <c r="XR249" s="57"/>
      <c r="XS249" s="57"/>
      <c r="XT249" s="57"/>
      <c r="XU249" s="57"/>
      <c r="XV249" s="57"/>
      <c r="XW249" s="57"/>
      <c r="XX249" s="57"/>
      <c r="XY249" s="57"/>
      <c r="XZ249" s="57"/>
      <c r="YA249" s="57"/>
      <c r="YB249" s="57"/>
      <c r="YC249" s="57"/>
      <c r="YD249" s="57"/>
      <c r="YE249" s="57"/>
      <c r="YF249" s="57"/>
      <c r="YG249" s="57"/>
      <c r="YH249" s="57"/>
      <c r="YI249" s="57"/>
      <c r="YJ249" s="57"/>
      <c r="YK249" s="57"/>
      <c r="YL249" s="57"/>
      <c r="YM249" s="57"/>
      <c r="YN249" s="57"/>
      <c r="YO249" s="57"/>
      <c r="YP249" s="57"/>
      <c r="YQ249" s="57"/>
      <c r="YR249" s="57"/>
      <c r="YS249" s="57"/>
      <c r="YT249" s="57"/>
      <c r="YU249" s="57"/>
      <c r="YV249" s="57"/>
      <c r="YW249" s="57"/>
      <c r="YX249" s="57"/>
      <c r="YY249" s="57"/>
    </row>
    <row r="250" spans="3:675" x14ac:dyDescent="0.25">
      <c r="C250" s="57">
        <f t="shared" si="9"/>
        <v>248</v>
      </c>
      <c r="D250" s="57" t="s">
        <v>269</v>
      </c>
      <c r="E250" s="57"/>
      <c r="F250" s="57" t="str">
        <f t="shared" ca="1" si="8"/>
        <v>خاکریزی  723000 الی 724953</v>
      </c>
      <c r="G250" s="57"/>
      <c r="H250" s="57"/>
      <c r="I250" s="57"/>
      <c r="J250" s="57"/>
      <c r="K250" s="57" t="s">
        <v>275</v>
      </c>
      <c r="L250" s="57" t="s">
        <v>293</v>
      </c>
      <c r="M250" s="57" t="s">
        <v>299</v>
      </c>
      <c r="N250" s="57" t="s">
        <v>310</v>
      </c>
      <c r="O250" s="57" t="s">
        <v>310</v>
      </c>
      <c r="P250" s="57" t="s">
        <v>317</v>
      </c>
      <c r="Q250" s="57"/>
      <c r="R250" s="57" t="s">
        <v>326</v>
      </c>
      <c r="S250" s="57" t="s">
        <v>326</v>
      </c>
      <c r="T250" s="57" t="s">
        <v>326</v>
      </c>
      <c r="U250" s="57" t="s">
        <v>339</v>
      </c>
      <c r="V250" s="57" t="s">
        <v>339</v>
      </c>
      <c r="W250" s="57" t="s">
        <v>344</v>
      </c>
      <c r="X250" s="57"/>
      <c r="Y250" s="57"/>
      <c r="Z250" s="57" t="s">
        <v>344</v>
      </c>
      <c r="AA250" s="57" t="s">
        <v>341</v>
      </c>
      <c r="AB250" s="57" t="s">
        <v>341</v>
      </c>
      <c r="AC250" s="57" t="s">
        <v>341</v>
      </c>
      <c r="AD250" s="57" t="s">
        <v>350</v>
      </c>
      <c r="AE250" s="57"/>
      <c r="AF250" s="57" t="s">
        <v>350</v>
      </c>
      <c r="AG250" s="57" t="s">
        <v>350</v>
      </c>
      <c r="AH250" s="57" t="s">
        <v>350</v>
      </c>
      <c r="AI250" s="57" t="s">
        <v>350</v>
      </c>
      <c r="AJ250" s="57" t="s">
        <v>350</v>
      </c>
      <c r="AK250" s="57" t="s">
        <v>350</v>
      </c>
      <c r="AL250" s="57" t="s">
        <v>350</v>
      </c>
      <c r="AM250" s="57" t="s">
        <v>362</v>
      </c>
      <c r="AN250" s="57" t="s">
        <v>350</v>
      </c>
      <c r="AO250" s="57" t="s">
        <v>350</v>
      </c>
      <c r="AP250" s="57" t="s">
        <v>350</v>
      </c>
      <c r="AQ250" s="57" t="s">
        <v>350</v>
      </c>
      <c r="AR250" s="57" t="s">
        <v>350</v>
      </c>
      <c r="AS250" s="57"/>
      <c r="AT250" s="57" t="s">
        <v>350</v>
      </c>
      <c r="AU250" s="57" t="s">
        <v>350</v>
      </c>
      <c r="AV250" s="57" t="s">
        <v>350</v>
      </c>
      <c r="AW250" s="57" t="s">
        <v>350</v>
      </c>
      <c r="AX250" s="57" t="s">
        <v>350</v>
      </c>
      <c r="AY250" s="57" t="s">
        <v>350</v>
      </c>
      <c r="AZ250" s="57" t="s">
        <v>350</v>
      </c>
      <c r="BA250" s="57" t="s">
        <v>350</v>
      </c>
      <c r="BB250" s="57" t="s">
        <v>350</v>
      </c>
      <c r="BC250" s="57" t="s">
        <v>350</v>
      </c>
      <c r="BD250" s="57" t="s">
        <v>350</v>
      </c>
      <c r="BE250" s="57" t="s">
        <v>350</v>
      </c>
      <c r="BF250" s="57" t="s">
        <v>350</v>
      </c>
      <c r="BG250" s="57" t="s">
        <v>350</v>
      </c>
      <c r="BH250" s="57" t="s">
        <v>350</v>
      </c>
      <c r="BI250" s="57" t="s">
        <v>350</v>
      </c>
      <c r="BJ250" s="57"/>
      <c r="BK250" s="57"/>
      <c r="BL250" s="57" t="s">
        <v>350</v>
      </c>
      <c r="BM250" s="57" t="s">
        <v>350</v>
      </c>
      <c r="BN250" s="57" t="s">
        <v>350</v>
      </c>
      <c r="BO250" s="57" t="s">
        <v>437</v>
      </c>
      <c r="BP250" s="57" t="s">
        <v>438</v>
      </c>
      <c r="BQ250" s="57" t="s">
        <v>439</v>
      </c>
      <c r="BR250" s="57" t="s">
        <v>439</v>
      </c>
      <c r="BS250" s="57" t="s">
        <v>439</v>
      </c>
      <c r="BT250" s="57" t="s">
        <v>439</v>
      </c>
      <c r="BU250" s="57" t="s">
        <v>439</v>
      </c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  <c r="DC250" s="57"/>
      <c r="DD250" s="57"/>
      <c r="DE250" s="57"/>
      <c r="DF250" s="57"/>
      <c r="DG250" s="57"/>
      <c r="DH250" s="57"/>
      <c r="DI250" s="57"/>
      <c r="DJ250" s="57"/>
      <c r="DK250" s="57"/>
      <c r="DL250" s="57"/>
      <c r="DM250" s="57"/>
      <c r="DN250" s="57"/>
      <c r="DO250" s="57"/>
      <c r="DP250" s="57"/>
      <c r="DQ250" s="57"/>
      <c r="DR250" s="57"/>
      <c r="DS250" s="57"/>
      <c r="DT250" s="57"/>
      <c r="DU250" s="57"/>
      <c r="DV250" s="57"/>
      <c r="DW250" s="57"/>
      <c r="DX250" s="57"/>
      <c r="DY250" s="57"/>
      <c r="DZ250" s="57"/>
      <c r="EA250" s="57"/>
      <c r="EB250" s="57"/>
      <c r="EC250" s="57"/>
      <c r="ED250" s="57"/>
      <c r="EE250" s="57"/>
      <c r="EF250" s="57"/>
      <c r="EG250" s="57"/>
      <c r="EH250" s="57"/>
      <c r="EI250" s="57"/>
      <c r="EJ250" s="57"/>
      <c r="EK250" s="57"/>
      <c r="EL250" s="57"/>
      <c r="EM250" s="57"/>
      <c r="EN250" s="57"/>
      <c r="EO250" s="57"/>
      <c r="EP250" s="57"/>
      <c r="EQ250" s="57"/>
      <c r="ER250" s="57"/>
      <c r="ES250" s="57"/>
      <c r="ET250" s="57"/>
      <c r="EU250" s="57"/>
      <c r="EV250" s="57"/>
      <c r="EW250" s="57"/>
      <c r="EX250" s="57"/>
      <c r="EY250" s="57"/>
      <c r="EZ250" s="57"/>
      <c r="FA250" s="57"/>
      <c r="FB250" s="57"/>
      <c r="FC250" s="57"/>
      <c r="FD250" s="57"/>
      <c r="FE250" s="57"/>
      <c r="FF250" s="57"/>
      <c r="FG250" s="57"/>
      <c r="FH250" s="57"/>
      <c r="FI250" s="57"/>
      <c r="FJ250" s="57"/>
      <c r="FK250" s="57"/>
      <c r="FL250" s="57"/>
      <c r="FM250" s="57"/>
      <c r="FN250" s="57"/>
      <c r="FO250" s="57"/>
      <c r="FP250" s="57"/>
      <c r="FQ250" s="57"/>
      <c r="FR250" s="57"/>
      <c r="FS250" s="57"/>
      <c r="FT250" s="57"/>
      <c r="FU250" s="57"/>
      <c r="FV250" s="57"/>
      <c r="FW250" s="57"/>
      <c r="FX250" s="57"/>
      <c r="FY250" s="57"/>
      <c r="FZ250" s="57"/>
      <c r="GA250" s="57"/>
      <c r="GB250" s="57"/>
      <c r="GC250" s="57"/>
      <c r="GD250" s="57"/>
      <c r="GE250" s="57"/>
      <c r="GF250" s="57"/>
      <c r="GG250" s="57"/>
      <c r="GH250" s="57"/>
      <c r="GI250" s="57"/>
      <c r="GJ250" s="57"/>
      <c r="GK250" s="57"/>
      <c r="GL250" s="57"/>
      <c r="GM250" s="57"/>
      <c r="GN250" s="57"/>
      <c r="GO250" s="57"/>
      <c r="GP250" s="57"/>
      <c r="GQ250" s="57"/>
      <c r="GR250" s="57"/>
      <c r="GS250" s="57"/>
      <c r="GT250" s="57"/>
      <c r="GU250" s="57"/>
      <c r="GV250" s="57"/>
      <c r="GW250" s="57"/>
      <c r="GX250" s="57"/>
      <c r="GY250" s="57"/>
      <c r="GZ250" s="57"/>
      <c r="HA250" s="57"/>
      <c r="HB250" s="57"/>
      <c r="HC250" s="57"/>
      <c r="HD250" s="57"/>
      <c r="HE250" s="57"/>
      <c r="HF250" s="57"/>
      <c r="HG250" s="57"/>
      <c r="HH250" s="57"/>
      <c r="HI250" s="57"/>
      <c r="HJ250" s="57"/>
      <c r="HK250" s="57"/>
      <c r="HL250" s="57"/>
      <c r="HM250" s="57"/>
      <c r="HN250" s="57"/>
      <c r="HO250" s="57"/>
      <c r="HP250" s="57"/>
      <c r="HQ250" s="57"/>
      <c r="HR250" s="57"/>
      <c r="HS250" s="57"/>
      <c r="HT250" s="57"/>
      <c r="HU250" s="57"/>
      <c r="HV250" s="57"/>
      <c r="HW250" s="57"/>
      <c r="HX250" s="57"/>
      <c r="HY250" s="57"/>
      <c r="HZ250" s="57"/>
      <c r="IA250" s="57"/>
      <c r="IB250" s="57"/>
      <c r="IC250" s="57"/>
      <c r="ID250" s="57"/>
      <c r="IE250" s="57"/>
      <c r="IF250" s="57"/>
      <c r="IG250" s="57"/>
      <c r="IH250" s="57"/>
      <c r="II250" s="57"/>
      <c r="IJ250" s="57"/>
      <c r="IK250" s="57"/>
      <c r="IL250" s="57"/>
      <c r="IM250" s="57"/>
      <c r="IN250" s="57"/>
      <c r="IO250" s="57"/>
      <c r="IP250" s="57"/>
      <c r="IQ250" s="57"/>
      <c r="IR250" s="57"/>
      <c r="IS250" s="57"/>
      <c r="IT250" s="57"/>
      <c r="IU250" s="57"/>
      <c r="IV250" s="57"/>
      <c r="IW250" s="57"/>
      <c r="IX250" s="57"/>
      <c r="IY250" s="57"/>
      <c r="IZ250" s="57"/>
      <c r="JA250" s="57"/>
      <c r="JB250" s="57"/>
      <c r="JC250" s="57"/>
      <c r="JD250" s="57"/>
      <c r="JE250" s="57"/>
      <c r="JF250" s="57"/>
      <c r="JG250" s="57"/>
      <c r="JH250" s="57"/>
      <c r="JI250" s="57"/>
      <c r="JJ250" s="57"/>
      <c r="JK250" s="57"/>
      <c r="JL250" s="57"/>
      <c r="JM250" s="57"/>
      <c r="JN250" s="57"/>
      <c r="JO250" s="57"/>
      <c r="JP250" s="57"/>
      <c r="JQ250" s="57"/>
      <c r="JR250" s="57"/>
      <c r="JS250" s="57"/>
      <c r="JT250" s="57"/>
      <c r="JU250" s="57"/>
      <c r="JV250" s="57"/>
      <c r="JW250" s="57"/>
      <c r="JX250" s="57"/>
      <c r="JY250" s="57"/>
      <c r="JZ250" s="57"/>
      <c r="KA250" s="57"/>
      <c r="KB250" s="57"/>
      <c r="KC250" s="57"/>
      <c r="KD250" s="57"/>
      <c r="KE250" s="57"/>
      <c r="KF250" s="57"/>
      <c r="KG250" s="57"/>
      <c r="KH250" s="57"/>
      <c r="KI250" s="57"/>
      <c r="KJ250" s="57"/>
      <c r="KK250" s="57"/>
      <c r="KL250" s="57"/>
      <c r="KM250" s="57"/>
      <c r="KN250" s="57"/>
      <c r="KO250" s="57"/>
      <c r="KP250" s="57"/>
      <c r="KQ250" s="57"/>
      <c r="KR250" s="57"/>
      <c r="KS250" s="57"/>
      <c r="KT250" s="57"/>
      <c r="KU250" s="57"/>
      <c r="KV250" s="57"/>
      <c r="KW250" s="57"/>
      <c r="KX250" s="57"/>
      <c r="KY250" s="57"/>
      <c r="KZ250" s="57"/>
      <c r="LA250" s="57"/>
      <c r="LB250" s="57"/>
      <c r="LC250" s="57"/>
      <c r="LD250" s="57"/>
      <c r="LE250" s="57"/>
      <c r="LF250" s="57"/>
      <c r="LG250" s="57"/>
      <c r="LH250" s="57"/>
      <c r="LI250" s="57"/>
      <c r="LJ250" s="57"/>
      <c r="LK250" s="57"/>
      <c r="LL250" s="57"/>
      <c r="LM250" s="57"/>
      <c r="LN250" s="57"/>
      <c r="LO250" s="57"/>
      <c r="LP250" s="57"/>
      <c r="LQ250" s="57"/>
      <c r="LR250" s="57"/>
      <c r="LS250" s="57"/>
      <c r="LT250" s="57"/>
      <c r="LU250" s="57"/>
      <c r="LV250" s="57"/>
      <c r="LW250" s="57"/>
      <c r="LX250" s="57"/>
      <c r="LY250" s="57"/>
      <c r="LZ250" s="57"/>
      <c r="MA250" s="57"/>
      <c r="MB250" s="57"/>
      <c r="MC250" s="57"/>
      <c r="MD250" s="57"/>
      <c r="ME250" s="57"/>
      <c r="MF250" s="57"/>
      <c r="MG250" s="57"/>
      <c r="MH250" s="57"/>
      <c r="MI250" s="57"/>
      <c r="MJ250" s="57"/>
      <c r="MK250" s="57"/>
      <c r="ML250" s="57"/>
      <c r="MM250" s="57"/>
      <c r="MN250" s="57"/>
      <c r="MO250" s="57"/>
      <c r="MP250" s="57"/>
      <c r="MQ250" s="57"/>
      <c r="MR250" s="57"/>
      <c r="MS250" s="57"/>
      <c r="MT250" s="57"/>
      <c r="MU250" s="57"/>
      <c r="MV250" s="57"/>
      <c r="MW250" s="57"/>
      <c r="MX250" s="57"/>
      <c r="MY250" s="57"/>
      <c r="MZ250" s="57"/>
      <c r="NA250" s="57"/>
      <c r="NB250" s="57"/>
      <c r="NC250" s="57"/>
      <c r="ND250" s="57"/>
      <c r="NE250" s="57"/>
      <c r="NF250" s="57"/>
      <c r="NG250" s="57"/>
      <c r="NH250" s="57"/>
      <c r="NI250" s="57"/>
      <c r="NJ250" s="57"/>
      <c r="NK250" s="57"/>
      <c r="NL250" s="57"/>
      <c r="NM250" s="57"/>
      <c r="NN250" s="57"/>
      <c r="NO250" s="57"/>
      <c r="NP250" s="57"/>
      <c r="NQ250" s="57"/>
      <c r="NR250" s="57"/>
      <c r="NS250" s="57"/>
      <c r="NT250" s="57"/>
      <c r="NU250" s="57"/>
      <c r="NV250" s="57"/>
      <c r="NW250" s="57"/>
      <c r="NX250" s="57"/>
      <c r="NY250" s="57"/>
      <c r="NZ250" s="57"/>
      <c r="OA250" s="57"/>
      <c r="OB250" s="57"/>
      <c r="OC250" s="57"/>
      <c r="OD250" s="57"/>
      <c r="OE250" s="57"/>
      <c r="OF250" s="57"/>
      <c r="OG250" s="57"/>
      <c r="OH250" s="57"/>
      <c r="OI250" s="57"/>
      <c r="OJ250" s="57"/>
      <c r="OK250" s="57"/>
      <c r="OL250" s="57"/>
      <c r="OM250" s="57"/>
      <c r="ON250" s="57"/>
      <c r="OO250" s="57"/>
      <c r="OP250" s="57"/>
      <c r="OQ250" s="57"/>
      <c r="OR250" s="57"/>
      <c r="OS250" s="57"/>
      <c r="OT250" s="57"/>
      <c r="OU250" s="57"/>
      <c r="OV250" s="57"/>
      <c r="OW250" s="57"/>
      <c r="OX250" s="57"/>
      <c r="OY250" s="57"/>
      <c r="OZ250" s="57"/>
      <c r="PA250" s="57"/>
      <c r="PB250" s="57"/>
      <c r="PC250" s="57"/>
      <c r="PD250" s="57"/>
      <c r="PE250" s="57"/>
      <c r="PF250" s="57"/>
      <c r="PG250" s="57"/>
      <c r="PH250" s="57"/>
      <c r="PI250" s="57"/>
      <c r="PJ250" s="57"/>
      <c r="PK250" s="57"/>
      <c r="PL250" s="57"/>
      <c r="PM250" s="57"/>
      <c r="PN250" s="57"/>
      <c r="PO250" s="57"/>
      <c r="PP250" s="57"/>
      <c r="PQ250" s="57"/>
      <c r="PR250" s="57"/>
      <c r="PS250" s="57"/>
      <c r="PT250" s="57"/>
      <c r="PU250" s="57"/>
      <c r="PV250" s="57"/>
      <c r="PW250" s="57"/>
      <c r="PX250" s="57"/>
      <c r="PY250" s="57"/>
      <c r="PZ250" s="57"/>
      <c r="QA250" s="57"/>
      <c r="QB250" s="57"/>
      <c r="QC250" s="57"/>
      <c r="QD250" s="57"/>
      <c r="QE250" s="57"/>
      <c r="QF250" s="57"/>
      <c r="QG250" s="57"/>
      <c r="QH250" s="57"/>
      <c r="QI250" s="57"/>
      <c r="QJ250" s="57"/>
      <c r="QK250" s="57"/>
      <c r="QL250" s="57"/>
      <c r="QM250" s="57"/>
      <c r="QN250" s="57"/>
      <c r="QO250" s="57"/>
      <c r="QP250" s="57"/>
      <c r="QQ250" s="57"/>
      <c r="QR250" s="57"/>
      <c r="QS250" s="57"/>
      <c r="QT250" s="57"/>
      <c r="QU250" s="57"/>
      <c r="QV250" s="57"/>
      <c r="QW250" s="57"/>
      <c r="QX250" s="57"/>
      <c r="QY250" s="57"/>
      <c r="QZ250" s="57"/>
      <c r="RA250" s="57"/>
      <c r="RB250" s="57"/>
      <c r="RC250" s="57"/>
      <c r="RD250" s="57"/>
      <c r="RE250" s="57"/>
      <c r="RF250" s="57"/>
      <c r="RG250" s="57"/>
      <c r="RH250" s="57"/>
      <c r="RI250" s="57"/>
      <c r="RJ250" s="57"/>
      <c r="RK250" s="57"/>
      <c r="RL250" s="57"/>
      <c r="RM250" s="57"/>
      <c r="RN250" s="57"/>
      <c r="RO250" s="57"/>
      <c r="RP250" s="57"/>
      <c r="RQ250" s="57"/>
      <c r="RR250" s="57"/>
      <c r="RS250" s="57"/>
      <c r="RT250" s="57"/>
      <c r="RU250" s="57"/>
      <c r="RV250" s="57"/>
      <c r="RW250" s="57"/>
      <c r="RX250" s="57"/>
      <c r="RY250" s="57"/>
      <c r="RZ250" s="57"/>
      <c r="SA250" s="57"/>
      <c r="SB250" s="57"/>
      <c r="SC250" s="57"/>
      <c r="SD250" s="57"/>
      <c r="SE250" s="57"/>
      <c r="SF250" s="57"/>
      <c r="SG250" s="57"/>
      <c r="SH250" s="57"/>
      <c r="SI250" s="57"/>
      <c r="SJ250" s="57"/>
      <c r="SK250" s="57"/>
      <c r="SL250" s="57"/>
      <c r="SM250" s="57"/>
      <c r="SN250" s="57"/>
      <c r="SO250" s="57"/>
      <c r="SP250" s="57"/>
      <c r="SQ250" s="57"/>
      <c r="SR250" s="57"/>
      <c r="SS250" s="57"/>
      <c r="ST250" s="57"/>
      <c r="SU250" s="57"/>
      <c r="SV250" s="57"/>
      <c r="SW250" s="57"/>
      <c r="SX250" s="57"/>
      <c r="SY250" s="57"/>
      <c r="SZ250" s="57"/>
      <c r="TA250" s="57"/>
      <c r="TB250" s="57"/>
      <c r="TC250" s="57"/>
      <c r="TD250" s="57"/>
      <c r="TE250" s="57"/>
      <c r="TF250" s="57"/>
      <c r="TG250" s="57"/>
      <c r="TH250" s="57"/>
      <c r="TI250" s="57"/>
      <c r="TJ250" s="57"/>
      <c r="TK250" s="57"/>
      <c r="TL250" s="57"/>
      <c r="TM250" s="57"/>
      <c r="TN250" s="57"/>
      <c r="TO250" s="57"/>
      <c r="TP250" s="57"/>
      <c r="TQ250" s="57"/>
      <c r="TR250" s="57"/>
      <c r="TS250" s="57"/>
      <c r="TT250" s="57"/>
      <c r="TU250" s="57"/>
      <c r="TV250" s="57"/>
      <c r="TW250" s="57"/>
      <c r="TX250" s="57"/>
      <c r="TY250" s="57"/>
      <c r="TZ250" s="57"/>
      <c r="UA250" s="57"/>
      <c r="UB250" s="57"/>
      <c r="UC250" s="57"/>
      <c r="UD250" s="57"/>
      <c r="UE250" s="57"/>
      <c r="UF250" s="57"/>
      <c r="UG250" s="57"/>
      <c r="UH250" s="57"/>
      <c r="UI250" s="57"/>
      <c r="UJ250" s="57"/>
      <c r="UK250" s="57"/>
      <c r="UL250" s="57"/>
      <c r="UM250" s="57"/>
      <c r="UN250" s="57"/>
      <c r="UO250" s="57"/>
      <c r="UP250" s="57"/>
      <c r="UQ250" s="57"/>
      <c r="UR250" s="57"/>
      <c r="US250" s="57"/>
      <c r="UT250" s="57"/>
      <c r="UU250" s="57"/>
      <c r="UV250" s="57"/>
      <c r="UW250" s="57"/>
      <c r="UX250" s="57"/>
      <c r="UY250" s="57"/>
      <c r="UZ250" s="57"/>
      <c r="VA250" s="57"/>
      <c r="VB250" s="57"/>
      <c r="VC250" s="57"/>
      <c r="VD250" s="57"/>
      <c r="VE250" s="57"/>
      <c r="VF250" s="57"/>
      <c r="VG250" s="57"/>
      <c r="VH250" s="57"/>
      <c r="VI250" s="57"/>
      <c r="VJ250" s="57"/>
      <c r="VK250" s="57"/>
      <c r="VL250" s="57"/>
      <c r="VM250" s="57"/>
      <c r="VN250" s="57"/>
      <c r="VO250" s="57"/>
      <c r="VP250" s="57"/>
      <c r="VQ250" s="57"/>
      <c r="VR250" s="57"/>
      <c r="VS250" s="57"/>
      <c r="VT250" s="57"/>
      <c r="VU250" s="57"/>
      <c r="VV250" s="57"/>
      <c r="VW250" s="57"/>
      <c r="VX250" s="57"/>
      <c r="VY250" s="57"/>
      <c r="VZ250" s="57"/>
      <c r="WA250" s="57"/>
      <c r="WB250" s="57"/>
      <c r="WC250" s="57"/>
      <c r="WD250" s="57"/>
      <c r="WE250" s="57"/>
      <c r="WF250" s="57"/>
      <c r="WG250" s="57"/>
      <c r="WH250" s="57"/>
      <c r="WI250" s="57"/>
      <c r="WJ250" s="57"/>
      <c r="WK250" s="57"/>
      <c r="WL250" s="57"/>
      <c r="WM250" s="57"/>
      <c r="WN250" s="57"/>
      <c r="WO250" s="57"/>
      <c r="WP250" s="57"/>
      <c r="WQ250" s="57"/>
      <c r="WR250" s="57"/>
      <c r="WS250" s="57"/>
      <c r="WT250" s="57"/>
      <c r="WU250" s="57"/>
      <c r="WV250" s="57"/>
      <c r="WW250" s="57"/>
      <c r="WX250" s="57"/>
      <c r="WY250" s="57"/>
      <c r="WZ250" s="57"/>
      <c r="XA250" s="57"/>
      <c r="XB250" s="57"/>
      <c r="XC250" s="57"/>
      <c r="XD250" s="57"/>
      <c r="XE250" s="57"/>
      <c r="XF250" s="57"/>
      <c r="XG250" s="57"/>
      <c r="XH250" s="57"/>
      <c r="XI250" s="57"/>
      <c r="XJ250" s="57"/>
      <c r="XK250" s="57"/>
      <c r="XL250" s="57"/>
      <c r="XM250" s="57"/>
      <c r="XN250" s="57"/>
      <c r="XO250" s="57"/>
      <c r="XP250" s="57"/>
      <c r="XQ250" s="57"/>
      <c r="XR250" s="57"/>
      <c r="XS250" s="57"/>
      <c r="XT250" s="57"/>
      <c r="XU250" s="57"/>
      <c r="XV250" s="57"/>
      <c r="XW250" s="57"/>
      <c r="XX250" s="57"/>
      <c r="XY250" s="57"/>
      <c r="XZ250" s="57"/>
      <c r="YA250" s="57"/>
      <c r="YB250" s="57"/>
      <c r="YC250" s="57"/>
      <c r="YD250" s="57"/>
      <c r="YE250" s="57"/>
      <c r="YF250" s="57"/>
      <c r="YG250" s="57"/>
      <c r="YH250" s="57"/>
      <c r="YI250" s="57"/>
      <c r="YJ250" s="57"/>
      <c r="YK250" s="57"/>
      <c r="YL250" s="57"/>
      <c r="YM250" s="57"/>
      <c r="YN250" s="57"/>
      <c r="YO250" s="57"/>
      <c r="YP250" s="57"/>
      <c r="YQ250" s="57"/>
      <c r="YR250" s="57"/>
      <c r="YS250" s="57"/>
      <c r="YT250" s="57"/>
      <c r="YU250" s="57"/>
      <c r="YV250" s="57"/>
      <c r="YW250" s="57"/>
      <c r="YX250" s="57"/>
      <c r="YY250" s="57"/>
    </row>
    <row r="251" spans="3:675" x14ac:dyDescent="0.25">
      <c r="C251" s="57">
        <f t="shared" si="9"/>
        <v>249</v>
      </c>
      <c r="D251" s="57" t="s">
        <v>270</v>
      </c>
      <c r="E251" s="57"/>
      <c r="F251" s="57" t="str">
        <f t="shared" ca="1" si="8"/>
        <v>خاکبرداری - ترانشه  714900 الی 716203</v>
      </c>
      <c r="G251" s="57"/>
      <c r="H251" s="57"/>
      <c r="I251" s="57"/>
      <c r="J251" s="57"/>
      <c r="K251" s="57"/>
      <c r="L251" s="57" t="s">
        <v>134</v>
      </c>
      <c r="M251" s="57" t="s">
        <v>134</v>
      </c>
      <c r="N251" s="57" t="s">
        <v>134</v>
      </c>
      <c r="O251" s="57" t="s">
        <v>134</v>
      </c>
      <c r="P251" s="57" t="s">
        <v>134</v>
      </c>
      <c r="Q251" s="57"/>
      <c r="R251" s="57" t="s">
        <v>325</v>
      </c>
      <c r="S251" s="57" t="s">
        <v>325</v>
      </c>
      <c r="T251" s="57" t="s">
        <v>325</v>
      </c>
      <c r="U251" s="57" t="s">
        <v>341</v>
      </c>
      <c r="V251" s="57" t="s">
        <v>341</v>
      </c>
      <c r="W251" s="57" t="s">
        <v>341</v>
      </c>
      <c r="X251" s="57"/>
      <c r="Y251" s="57"/>
      <c r="Z251" s="57" t="s">
        <v>341</v>
      </c>
      <c r="AA251" s="57" t="s">
        <v>134</v>
      </c>
      <c r="AB251" s="57" t="s">
        <v>134</v>
      </c>
      <c r="AC251" s="57" t="s">
        <v>134</v>
      </c>
      <c r="AD251" s="57" t="s">
        <v>352</v>
      </c>
      <c r="AE251" s="57"/>
      <c r="AF251" s="57" t="s">
        <v>352</v>
      </c>
      <c r="AG251" s="57" t="s">
        <v>352</v>
      </c>
      <c r="AH251" s="57" t="s">
        <v>352</v>
      </c>
      <c r="AI251" s="57" t="s">
        <v>352</v>
      </c>
      <c r="AJ251" s="57" t="s">
        <v>352</v>
      </c>
      <c r="AK251" s="57" t="s">
        <v>352</v>
      </c>
      <c r="AL251" s="57" t="s">
        <v>352</v>
      </c>
      <c r="AM251" s="57" t="s">
        <v>352</v>
      </c>
      <c r="AN251" s="57" t="s">
        <v>352</v>
      </c>
      <c r="AO251" s="57" t="s">
        <v>352</v>
      </c>
      <c r="AP251" s="57" t="s">
        <v>352</v>
      </c>
      <c r="AQ251" s="57" t="s">
        <v>352</v>
      </c>
      <c r="AR251" s="57" t="s">
        <v>352</v>
      </c>
      <c r="AS251" s="57"/>
      <c r="AT251" s="57" t="s">
        <v>352</v>
      </c>
      <c r="AU251" s="57" t="s">
        <v>352</v>
      </c>
      <c r="AV251" s="57" t="s">
        <v>394</v>
      </c>
      <c r="AW251" s="57" t="s">
        <v>394</v>
      </c>
      <c r="AX251" s="57" t="s">
        <v>394</v>
      </c>
      <c r="AY251" s="57" t="s">
        <v>394</v>
      </c>
      <c r="AZ251" s="57" t="s">
        <v>394</v>
      </c>
      <c r="BA251" s="57" t="s">
        <v>394</v>
      </c>
      <c r="BB251" s="57" t="s">
        <v>394</v>
      </c>
      <c r="BC251" s="57" t="s">
        <v>394</v>
      </c>
      <c r="BD251" s="57" t="s">
        <v>394</v>
      </c>
      <c r="BE251" s="57" t="s">
        <v>394</v>
      </c>
      <c r="BF251" s="57" t="s">
        <v>394</v>
      </c>
      <c r="BG251" s="57" t="s">
        <v>394</v>
      </c>
      <c r="BH251" s="57" t="s">
        <v>394</v>
      </c>
      <c r="BI251" s="57" t="s">
        <v>394</v>
      </c>
      <c r="BJ251" s="57"/>
      <c r="BK251" s="57"/>
      <c r="BL251" s="57" t="s">
        <v>394</v>
      </c>
      <c r="BM251" s="57" t="s">
        <v>394</v>
      </c>
      <c r="BN251" s="57" t="s">
        <v>394</v>
      </c>
      <c r="BO251" s="57" t="s">
        <v>440</v>
      </c>
      <c r="BP251" s="57" t="s">
        <v>441</v>
      </c>
      <c r="BQ251" s="57" t="s">
        <v>442</v>
      </c>
      <c r="BR251" s="57" t="s">
        <v>442</v>
      </c>
      <c r="BS251" s="57" t="s">
        <v>442</v>
      </c>
      <c r="BT251" s="57" t="s">
        <v>442</v>
      </c>
      <c r="BU251" s="57" t="s">
        <v>442</v>
      </c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  <c r="DC251" s="57"/>
      <c r="DD251" s="57"/>
      <c r="DE251" s="57"/>
      <c r="DF251" s="57"/>
      <c r="DG251" s="57"/>
      <c r="DH251" s="57"/>
      <c r="DI251" s="57"/>
      <c r="DJ251" s="57"/>
      <c r="DK251" s="57"/>
      <c r="DL251" s="57"/>
      <c r="DM251" s="57"/>
      <c r="DN251" s="57"/>
      <c r="DO251" s="57"/>
      <c r="DP251" s="57"/>
      <c r="DQ251" s="57"/>
      <c r="DR251" s="57"/>
      <c r="DS251" s="57"/>
      <c r="DT251" s="57"/>
      <c r="DU251" s="57"/>
      <c r="DV251" s="57"/>
      <c r="DW251" s="57"/>
      <c r="DX251" s="57"/>
      <c r="DY251" s="57"/>
      <c r="DZ251" s="57"/>
      <c r="EA251" s="57"/>
      <c r="EB251" s="57"/>
      <c r="EC251" s="57"/>
      <c r="ED251" s="57"/>
      <c r="EE251" s="57"/>
      <c r="EF251" s="57"/>
      <c r="EG251" s="57"/>
      <c r="EH251" s="57"/>
      <c r="EI251" s="57"/>
      <c r="EJ251" s="57"/>
      <c r="EK251" s="57"/>
      <c r="EL251" s="57"/>
      <c r="EM251" s="57"/>
      <c r="EN251" s="57"/>
      <c r="EO251" s="57"/>
      <c r="EP251" s="57"/>
      <c r="EQ251" s="57"/>
      <c r="ER251" s="57"/>
      <c r="ES251" s="57"/>
      <c r="ET251" s="57"/>
      <c r="EU251" s="57"/>
      <c r="EV251" s="57"/>
      <c r="EW251" s="57"/>
      <c r="EX251" s="57"/>
      <c r="EY251" s="57"/>
      <c r="EZ251" s="57"/>
      <c r="FA251" s="57"/>
      <c r="FB251" s="57"/>
      <c r="FC251" s="57"/>
      <c r="FD251" s="57"/>
      <c r="FE251" s="57"/>
      <c r="FF251" s="57"/>
      <c r="FG251" s="57"/>
      <c r="FH251" s="57"/>
      <c r="FI251" s="57"/>
      <c r="FJ251" s="57"/>
      <c r="FK251" s="57"/>
      <c r="FL251" s="57"/>
      <c r="FM251" s="57"/>
      <c r="FN251" s="57"/>
      <c r="FO251" s="57"/>
      <c r="FP251" s="57"/>
      <c r="FQ251" s="57"/>
      <c r="FR251" s="57"/>
      <c r="FS251" s="57"/>
      <c r="FT251" s="57"/>
      <c r="FU251" s="57"/>
      <c r="FV251" s="57"/>
      <c r="FW251" s="57"/>
      <c r="FX251" s="57"/>
      <c r="FY251" s="57"/>
      <c r="FZ251" s="57"/>
      <c r="GA251" s="57"/>
      <c r="GB251" s="57"/>
      <c r="GC251" s="57"/>
      <c r="GD251" s="57"/>
      <c r="GE251" s="57"/>
      <c r="GF251" s="57"/>
      <c r="GG251" s="57"/>
      <c r="GH251" s="57"/>
      <c r="GI251" s="57"/>
      <c r="GJ251" s="57"/>
      <c r="GK251" s="57"/>
      <c r="GL251" s="57"/>
      <c r="GM251" s="57"/>
      <c r="GN251" s="57"/>
      <c r="GO251" s="57"/>
      <c r="GP251" s="57"/>
      <c r="GQ251" s="57"/>
      <c r="GR251" s="57"/>
      <c r="GS251" s="57"/>
      <c r="GT251" s="57"/>
      <c r="GU251" s="57"/>
      <c r="GV251" s="57"/>
      <c r="GW251" s="57"/>
      <c r="GX251" s="57"/>
      <c r="GY251" s="57"/>
      <c r="GZ251" s="57"/>
      <c r="HA251" s="57"/>
      <c r="HB251" s="57"/>
      <c r="HC251" s="57"/>
      <c r="HD251" s="57"/>
      <c r="HE251" s="57"/>
      <c r="HF251" s="57"/>
      <c r="HG251" s="57"/>
      <c r="HH251" s="57"/>
      <c r="HI251" s="57"/>
      <c r="HJ251" s="57"/>
      <c r="HK251" s="57"/>
      <c r="HL251" s="57"/>
      <c r="HM251" s="57"/>
      <c r="HN251" s="57"/>
      <c r="HO251" s="57"/>
      <c r="HP251" s="57"/>
      <c r="HQ251" s="57"/>
      <c r="HR251" s="57"/>
      <c r="HS251" s="57"/>
      <c r="HT251" s="57"/>
      <c r="HU251" s="57"/>
      <c r="HV251" s="57"/>
      <c r="HW251" s="57"/>
      <c r="HX251" s="57"/>
      <c r="HY251" s="57"/>
      <c r="HZ251" s="57"/>
      <c r="IA251" s="57"/>
      <c r="IB251" s="57"/>
      <c r="IC251" s="57"/>
      <c r="ID251" s="57"/>
      <c r="IE251" s="57"/>
      <c r="IF251" s="57"/>
      <c r="IG251" s="57"/>
      <c r="IH251" s="57"/>
      <c r="II251" s="57"/>
      <c r="IJ251" s="57"/>
      <c r="IK251" s="57"/>
      <c r="IL251" s="57"/>
      <c r="IM251" s="57"/>
      <c r="IN251" s="57"/>
      <c r="IO251" s="57"/>
      <c r="IP251" s="57"/>
      <c r="IQ251" s="57"/>
      <c r="IR251" s="57"/>
      <c r="IS251" s="57"/>
      <c r="IT251" s="57"/>
      <c r="IU251" s="57"/>
      <c r="IV251" s="57"/>
      <c r="IW251" s="57"/>
      <c r="IX251" s="57"/>
      <c r="IY251" s="57"/>
      <c r="IZ251" s="57"/>
      <c r="JA251" s="57"/>
      <c r="JB251" s="57"/>
      <c r="JC251" s="57"/>
      <c r="JD251" s="57"/>
      <c r="JE251" s="57"/>
      <c r="JF251" s="57"/>
      <c r="JG251" s="57"/>
      <c r="JH251" s="57"/>
      <c r="JI251" s="57"/>
      <c r="JJ251" s="57"/>
      <c r="JK251" s="57"/>
      <c r="JL251" s="57"/>
      <c r="JM251" s="57"/>
      <c r="JN251" s="57"/>
      <c r="JO251" s="57"/>
      <c r="JP251" s="57"/>
      <c r="JQ251" s="57"/>
      <c r="JR251" s="57"/>
      <c r="JS251" s="57"/>
      <c r="JT251" s="57"/>
      <c r="JU251" s="57"/>
      <c r="JV251" s="57"/>
      <c r="JW251" s="57"/>
      <c r="JX251" s="57"/>
      <c r="JY251" s="57"/>
      <c r="JZ251" s="57"/>
      <c r="KA251" s="57"/>
      <c r="KB251" s="57"/>
      <c r="KC251" s="57"/>
      <c r="KD251" s="57"/>
      <c r="KE251" s="57"/>
      <c r="KF251" s="57"/>
      <c r="KG251" s="57"/>
      <c r="KH251" s="57"/>
      <c r="KI251" s="57"/>
      <c r="KJ251" s="57"/>
      <c r="KK251" s="57"/>
      <c r="KL251" s="57"/>
      <c r="KM251" s="57"/>
      <c r="KN251" s="57"/>
      <c r="KO251" s="57"/>
      <c r="KP251" s="57"/>
      <c r="KQ251" s="57"/>
      <c r="KR251" s="57"/>
      <c r="KS251" s="57"/>
      <c r="KT251" s="57"/>
      <c r="KU251" s="57"/>
      <c r="KV251" s="57"/>
      <c r="KW251" s="57"/>
      <c r="KX251" s="57"/>
      <c r="KY251" s="57"/>
      <c r="KZ251" s="57"/>
      <c r="LA251" s="57"/>
      <c r="LB251" s="57"/>
      <c r="LC251" s="57"/>
      <c r="LD251" s="57"/>
      <c r="LE251" s="57"/>
      <c r="LF251" s="57"/>
      <c r="LG251" s="57"/>
      <c r="LH251" s="57"/>
      <c r="LI251" s="57"/>
      <c r="LJ251" s="57"/>
      <c r="LK251" s="57"/>
      <c r="LL251" s="57"/>
      <c r="LM251" s="57"/>
      <c r="LN251" s="57"/>
      <c r="LO251" s="57"/>
      <c r="LP251" s="57"/>
      <c r="LQ251" s="57"/>
      <c r="LR251" s="57"/>
      <c r="LS251" s="57"/>
      <c r="LT251" s="57"/>
      <c r="LU251" s="57"/>
      <c r="LV251" s="57"/>
      <c r="LW251" s="57"/>
      <c r="LX251" s="57"/>
      <c r="LY251" s="57"/>
      <c r="LZ251" s="57"/>
      <c r="MA251" s="57"/>
      <c r="MB251" s="57"/>
      <c r="MC251" s="57"/>
      <c r="MD251" s="57"/>
      <c r="ME251" s="57"/>
      <c r="MF251" s="57"/>
      <c r="MG251" s="57"/>
      <c r="MH251" s="57"/>
      <c r="MI251" s="57"/>
      <c r="MJ251" s="57"/>
      <c r="MK251" s="57"/>
      <c r="ML251" s="57"/>
      <c r="MM251" s="57"/>
      <c r="MN251" s="57"/>
      <c r="MO251" s="57"/>
      <c r="MP251" s="57"/>
      <c r="MQ251" s="57"/>
      <c r="MR251" s="57"/>
      <c r="MS251" s="57"/>
      <c r="MT251" s="57"/>
      <c r="MU251" s="57"/>
      <c r="MV251" s="57"/>
      <c r="MW251" s="57"/>
      <c r="MX251" s="57"/>
      <c r="MY251" s="57"/>
      <c r="MZ251" s="57"/>
      <c r="NA251" s="57"/>
      <c r="NB251" s="57"/>
      <c r="NC251" s="57"/>
      <c r="ND251" s="57"/>
      <c r="NE251" s="57"/>
      <c r="NF251" s="57"/>
      <c r="NG251" s="57"/>
      <c r="NH251" s="57"/>
      <c r="NI251" s="57"/>
      <c r="NJ251" s="57"/>
      <c r="NK251" s="57"/>
      <c r="NL251" s="57"/>
      <c r="NM251" s="57"/>
      <c r="NN251" s="57"/>
      <c r="NO251" s="57"/>
      <c r="NP251" s="57"/>
      <c r="NQ251" s="57"/>
      <c r="NR251" s="57"/>
      <c r="NS251" s="57"/>
      <c r="NT251" s="57"/>
      <c r="NU251" s="57"/>
      <c r="NV251" s="57"/>
      <c r="NW251" s="57"/>
      <c r="NX251" s="57"/>
      <c r="NY251" s="57"/>
      <c r="NZ251" s="57"/>
      <c r="OA251" s="57"/>
      <c r="OB251" s="57"/>
      <c r="OC251" s="57"/>
      <c r="OD251" s="57"/>
      <c r="OE251" s="57"/>
      <c r="OF251" s="57"/>
      <c r="OG251" s="57"/>
      <c r="OH251" s="57"/>
      <c r="OI251" s="57"/>
      <c r="OJ251" s="57"/>
      <c r="OK251" s="57"/>
      <c r="OL251" s="57"/>
      <c r="OM251" s="57"/>
      <c r="ON251" s="57"/>
      <c r="OO251" s="57"/>
      <c r="OP251" s="57"/>
      <c r="OQ251" s="57"/>
      <c r="OR251" s="57"/>
      <c r="OS251" s="57"/>
      <c r="OT251" s="57"/>
      <c r="OU251" s="57"/>
      <c r="OV251" s="57"/>
      <c r="OW251" s="57"/>
      <c r="OX251" s="57"/>
      <c r="OY251" s="57"/>
      <c r="OZ251" s="57"/>
      <c r="PA251" s="57"/>
      <c r="PB251" s="57"/>
      <c r="PC251" s="57"/>
      <c r="PD251" s="57"/>
      <c r="PE251" s="57"/>
      <c r="PF251" s="57"/>
      <c r="PG251" s="57"/>
      <c r="PH251" s="57"/>
      <c r="PI251" s="57"/>
      <c r="PJ251" s="57"/>
      <c r="PK251" s="57"/>
      <c r="PL251" s="57"/>
      <c r="PM251" s="57"/>
      <c r="PN251" s="57"/>
      <c r="PO251" s="57"/>
      <c r="PP251" s="57"/>
      <c r="PQ251" s="57"/>
      <c r="PR251" s="57"/>
      <c r="PS251" s="57"/>
      <c r="PT251" s="57"/>
      <c r="PU251" s="57"/>
      <c r="PV251" s="57"/>
      <c r="PW251" s="57"/>
      <c r="PX251" s="57"/>
      <c r="PY251" s="57"/>
      <c r="PZ251" s="57"/>
      <c r="QA251" s="57"/>
      <c r="QB251" s="57"/>
      <c r="QC251" s="57"/>
      <c r="QD251" s="57"/>
      <c r="QE251" s="57"/>
      <c r="QF251" s="57"/>
      <c r="QG251" s="57"/>
      <c r="QH251" s="57"/>
      <c r="QI251" s="57"/>
      <c r="QJ251" s="57"/>
      <c r="QK251" s="57"/>
      <c r="QL251" s="57"/>
      <c r="QM251" s="57"/>
      <c r="QN251" s="57"/>
      <c r="QO251" s="57"/>
      <c r="QP251" s="57"/>
      <c r="QQ251" s="57"/>
      <c r="QR251" s="57"/>
      <c r="QS251" s="57"/>
      <c r="QT251" s="57"/>
      <c r="QU251" s="57"/>
      <c r="QV251" s="57"/>
      <c r="QW251" s="57"/>
      <c r="QX251" s="57"/>
      <c r="QY251" s="57"/>
      <c r="QZ251" s="57"/>
      <c r="RA251" s="57"/>
      <c r="RB251" s="57"/>
      <c r="RC251" s="57"/>
      <c r="RD251" s="57"/>
      <c r="RE251" s="57"/>
      <c r="RF251" s="57"/>
      <c r="RG251" s="57"/>
      <c r="RH251" s="57"/>
      <c r="RI251" s="57"/>
      <c r="RJ251" s="57"/>
      <c r="RK251" s="57"/>
      <c r="RL251" s="57"/>
      <c r="RM251" s="57"/>
      <c r="RN251" s="57"/>
      <c r="RO251" s="57"/>
      <c r="RP251" s="57"/>
      <c r="RQ251" s="57"/>
      <c r="RR251" s="57"/>
      <c r="RS251" s="57"/>
      <c r="RT251" s="57"/>
      <c r="RU251" s="57"/>
      <c r="RV251" s="57"/>
      <c r="RW251" s="57"/>
      <c r="RX251" s="57"/>
      <c r="RY251" s="57"/>
      <c r="RZ251" s="57"/>
      <c r="SA251" s="57"/>
      <c r="SB251" s="57"/>
      <c r="SC251" s="57"/>
      <c r="SD251" s="57"/>
      <c r="SE251" s="57"/>
      <c r="SF251" s="57"/>
      <c r="SG251" s="57"/>
      <c r="SH251" s="57"/>
      <c r="SI251" s="57"/>
      <c r="SJ251" s="57"/>
      <c r="SK251" s="57"/>
      <c r="SL251" s="57"/>
      <c r="SM251" s="57"/>
      <c r="SN251" s="57"/>
      <c r="SO251" s="57"/>
      <c r="SP251" s="57"/>
      <c r="SQ251" s="57"/>
      <c r="SR251" s="57"/>
      <c r="SS251" s="57"/>
      <c r="ST251" s="57"/>
      <c r="SU251" s="57"/>
      <c r="SV251" s="57"/>
      <c r="SW251" s="57"/>
      <c r="SX251" s="57"/>
      <c r="SY251" s="57"/>
      <c r="SZ251" s="57"/>
      <c r="TA251" s="57"/>
      <c r="TB251" s="57"/>
      <c r="TC251" s="57"/>
      <c r="TD251" s="57"/>
      <c r="TE251" s="57"/>
      <c r="TF251" s="57"/>
      <c r="TG251" s="57"/>
      <c r="TH251" s="57"/>
      <c r="TI251" s="57"/>
      <c r="TJ251" s="57"/>
      <c r="TK251" s="57"/>
      <c r="TL251" s="57"/>
      <c r="TM251" s="57"/>
      <c r="TN251" s="57"/>
      <c r="TO251" s="57"/>
      <c r="TP251" s="57"/>
      <c r="TQ251" s="57"/>
      <c r="TR251" s="57"/>
      <c r="TS251" s="57"/>
      <c r="TT251" s="57"/>
      <c r="TU251" s="57"/>
      <c r="TV251" s="57"/>
      <c r="TW251" s="57"/>
      <c r="TX251" s="57"/>
      <c r="TY251" s="57"/>
      <c r="TZ251" s="57"/>
      <c r="UA251" s="57"/>
      <c r="UB251" s="57"/>
      <c r="UC251" s="57"/>
      <c r="UD251" s="57"/>
      <c r="UE251" s="57"/>
      <c r="UF251" s="57"/>
      <c r="UG251" s="57"/>
      <c r="UH251" s="57"/>
      <c r="UI251" s="57"/>
      <c r="UJ251" s="57"/>
      <c r="UK251" s="57"/>
      <c r="UL251" s="57"/>
      <c r="UM251" s="57"/>
      <c r="UN251" s="57"/>
      <c r="UO251" s="57"/>
      <c r="UP251" s="57"/>
      <c r="UQ251" s="57"/>
      <c r="UR251" s="57"/>
      <c r="US251" s="57"/>
      <c r="UT251" s="57"/>
      <c r="UU251" s="57"/>
      <c r="UV251" s="57"/>
      <c r="UW251" s="57"/>
      <c r="UX251" s="57"/>
      <c r="UY251" s="57"/>
      <c r="UZ251" s="57"/>
      <c r="VA251" s="57"/>
      <c r="VB251" s="57"/>
      <c r="VC251" s="57"/>
      <c r="VD251" s="57"/>
      <c r="VE251" s="57"/>
      <c r="VF251" s="57"/>
      <c r="VG251" s="57"/>
      <c r="VH251" s="57"/>
      <c r="VI251" s="57"/>
      <c r="VJ251" s="57"/>
      <c r="VK251" s="57"/>
      <c r="VL251" s="57"/>
      <c r="VM251" s="57"/>
      <c r="VN251" s="57"/>
      <c r="VO251" s="57"/>
      <c r="VP251" s="57"/>
      <c r="VQ251" s="57"/>
      <c r="VR251" s="57"/>
      <c r="VS251" s="57"/>
      <c r="VT251" s="57"/>
      <c r="VU251" s="57"/>
      <c r="VV251" s="57"/>
      <c r="VW251" s="57"/>
      <c r="VX251" s="57"/>
      <c r="VY251" s="57"/>
      <c r="VZ251" s="57"/>
      <c r="WA251" s="57"/>
      <c r="WB251" s="57"/>
      <c r="WC251" s="57"/>
      <c r="WD251" s="57"/>
      <c r="WE251" s="57"/>
      <c r="WF251" s="57"/>
      <c r="WG251" s="57"/>
      <c r="WH251" s="57"/>
      <c r="WI251" s="57"/>
      <c r="WJ251" s="57"/>
      <c r="WK251" s="57"/>
      <c r="WL251" s="57"/>
      <c r="WM251" s="57"/>
      <c r="WN251" s="57"/>
      <c r="WO251" s="57"/>
      <c r="WP251" s="57"/>
      <c r="WQ251" s="57"/>
      <c r="WR251" s="57"/>
      <c r="WS251" s="57"/>
      <c r="WT251" s="57"/>
      <c r="WU251" s="57"/>
      <c r="WV251" s="57"/>
      <c r="WW251" s="57"/>
      <c r="WX251" s="57"/>
      <c r="WY251" s="57"/>
      <c r="WZ251" s="57"/>
      <c r="XA251" s="57"/>
      <c r="XB251" s="57"/>
      <c r="XC251" s="57"/>
      <c r="XD251" s="57"/>
      <c r="XE251" s="57"/>
      <c r="XF251" s="57"/>
      <c r="XG251" s="57"/>
      <c r="XH251" s="57"/>
      <c r="XI251" s="57"/>
      <c r="XJ251" s="57"/>
      <c r="XK251" s="57"/>
      <c r="XL251" s="57"/>
      <c r="XM251" s="57"/>
      <c r="XN251" s="57"/>
      <c r="XO251" s="57"/>
      <c r="XP251" s="57"/>
      <c r="XQ251" s="57"/>
      <c r="XR251" s="57"/>
      <c r="XS251" s="57"/>
      <c r="XT251" s="57"/>
      <c r="XU251" s="57"/>
      <c r="XV251" s="57"/>
      <c r="XW251" s="57"/>
      <c r="XX251" s="57"/>
      <c r="XY251" s="57"/>
      <c r="XZ251" s="57"/>
      <c r="YA251" s="57"/>
      <c r="YB251" s="57"/>
      <c r="YC251" s="57"/>
      <c r="YD251" s="57"/>
      <c r="YE251" s="57"/>
      <c r="YF251" s="57"/>
      <c r="YG251" s="57"/>
      <c r="YH251" s="57"/>
      <c r="YI251" s="57"/>
      <c r="YJ251" s="57"/>
      <c r="YK251" s="57"/>
      <c r="YL251" s="57"/>
      <c r="YM251" s="57"/>
      <c r="YN251" s="57"/>
      <c r="YO251" s="57"/>
      <c r="YP251" s="57"/>
      <c r="YQ251" s="57"/>
      <c r="YR251" s="57"/>
      <c r="YS251" s="57"/>
      <c r="YT251" s="57"/>
      <c r="YU251" s="57"/>
      <c r="YV251" s="57"/>
      <c r="YW251" s="57"/>
      <c r="YX251" s="57"/>
      <c r="YY251" s="57"/>
    </row>
    <row r="252" spans="3:675" x14ac:dyDescent="0.25">
      <c r="C252" s="57">
        <f t="shared" si="9"/>
        <v>250</v>
      </c>
      <c r="D252" s="57"/>
      <c r="E252" s="57"/>
      <c r="F252" s="57" t="str">
        <f t="shared" ca="1" si="8"/>
        <v>خاکبرداری از قرضه</v>
      </c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 t="s">
        <v>134</v>
      </c>
      <c r="S252" s="57" t="s">
        <v>134</v>
      </c>
      <c r="T252" s="57" t="s">
        <v>134</v>
      </c>
      <c r="U252" s="57" t="s">
        <v>134</v>
      </c>
      <c r="V252" s="57" t="s">
        <v>134</v>
      </c>
      <c r="W252" s="57" t="s">
        <v>134</v>
      </c>
      <c r="X252" s="57"/>
      <c r="Y252" s="57"/>
      <c r="Z252" s="57" t="s">
        <v>134</v>
      </c>
      <c r="AA252" s="57"/>
      <c r="AB252" s="57"/>
      <c r="AC252" s="57"/>
      <c r="AD252" s="57" t="s">
        <v>134</v>
      </c>
      <c r="AE252" s="57"/>
      <c r="AF252" s="57" t="s">
        <v>134</v>
      </c>
      <c r="AG252" s="57" t="s">
        <v>134</v>
      </c>
      <c r="AH252" s="57" t="s">
        <v>134</v>
      </c>
      <c r="AI252" s="57" t="s">
        <v>134</v>
      </c>
      <c r="AJ252" s="57" t="s">
        <v>134</v>
      </c>
      <c r="AK252" s="57" t="s">
        <v>134</v>
      </c>
      <c r="AL252" s="57" t="s">
        <v>134</v>
      </c>
      <c r="AM252" s="57" t="s">
        <v>134</v>
      </c>
      <c r="AN252" s="57" t="s">
        <v>134</v>
      </c>
      <c r="AO252" s="57" t="s">
        <v>134</v>
      </c>
      <c r="AP252" s="57" t="s">
        <v>134</v>
      </c>
      <c r="AQ252" s="57" t="s">
        <v>134</v>
      </c>
      <c r="AR252" s="57" t="s">
        <v>134</v>
      </c>
      <c r="AS252" s="57"/>
      <c r="AT252" s="57" t="s">
        <v>134</v>
      </c>
      <c r="AU252" s="57" t="s">
        <v>134</v>
      </c>
      <c r="AV252" s="57" t="s">
        <v>134</v>
      </c>
      <c r="AW252" s="57" t="s">
        <v>134</v>
      </c>
      <c r="AX252" s="57" t="s">
        <v>134</v>
      </c>
      <c r="AY252" s="57" t="s">
        <v>134</v>
      </c>
      <c r="AZ252" s="57" t="s">
        <v>134</v>
      </c>
      <c r="BA252" s="57" t="s">
        <v>134</v>
      </c>
      <c r="BB252" s="57" t="s">
        <v>134</v>
      </c>
      <c r="BC252" s="57" t="s">
        <v>134</v>
      </c>
      <c r="BD252" s="57" t="s">
        <v>134</v>
      </c>
      <c r="BE252" s="57" t="s">
        <v>134</v>
      </c>
      <c r="BF252" s="57" t="s">
        <v>134</v>
      </c>
      <c r="BG252" s="57" t="s">
        <v>134</v>
      </c>
      <c r="BH252" s="57" t="s">
        <v>134</v>
      </c>
      <c r="BI252" s="57" t="s">
        <v>134</v>
      </c>
      <c r="BJ252" s="57"/>
      <c r="BK252" s="57"/>
      <c r="BL252" s="57" t="s">
        <v>134</v>
      </c>
      <c r="BM252" s="57" t="s">
        <v>134</v>
      </c>
      <c r="BN252" s="57" t="s">
        <v>134</v>
      </c>
      <c r="BO252" s="57" t="s">
        <v>134</v>
      </c>
      <c r="BP252" s="57" t="s">
        <v>134</v>
      </c>
      <c r="BQ252" s="57" t="s">
        <v>134</v>
      </c>
      <c r="BR252" s="57" t="s">
        <v>134</v>
      </c>
      <c r="BS252" s="57" t="s">
        <v>134</v>
      </c>
      <c r="BT252" s="57" t="s">
        <v>134</v>
      </c>
      <c r="BU252" s="57" t="s">
        <v>134</v>
      </c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  <c r="DC252" s="57"/>
      <c r="DD252" s="57"/>
      <c r="DE252" s="57"/>
      <c r="DF252" s="57"/>
      <c r="DG252" s="57"/>
      <c r="DH252" s="57"/>
      <c r="DI252" s="57"/>
      <c r="DJ252" s="57"/>
      <c r="DK252" s="57"/>
      <c r="DL252" s="57"/>
      <c r="DM252" s="57"/>
      <c r="DN252" s="57"/>
      <c r="DO252" s="57"/>
      <c r="DP252" s="57"/>
      <c r="DQ252" s="57"/>
      <c r="DR252" s="57"/>
      <c r="DS252" s="57"/>
      <c r="DT252" s="57"/>
      <c r="DU252" s="57"/>
      <c r="DV252" s="57"/>
      <c r="DW252" s="57"/>
      <c r="DX252" s="57"/>
      <c r="DY252" s="57"/>
      <c r="DZ252" s="57"/>
      <c r="EA252" s="57"/>
      <c r="EB252" s="57"/>
      <c r="EC252" s="57"/>
      <c r="ED252" s="57"/>
      <c r="EE252" s="57"/>
      <c r="EF252" s="57"/>
      <c r="EG252" s="57"/>
      <c r="EH252" s="57"/>
      <c r="EI252" s="57"/>
      <c r="EJ252" s="57"/>
      <c r="EK252" s="57"/>
      <c r="EL252" s="57"/>
      <c r="EM252" s="57"/>
      <c r="EN252" s="57"/>
      <c r="EO252" s="57"/>
      <c r="EP252" s="57"/>
      <c r="EQ252" s="57"/>
      <c r="ER252" s="57"/>
      <c r="ES252" s="57"/>
      <c r="ET252" s="57"/>
      <c r="EU252" s="57"/>
      <c r="EV252" s="57"/>
      <c r="EW252" s="57"/>
      <c r="EX252" s="57"/>
      <c r="EY252" s="57"/>
      <c r="EZ252" s="57"/>
      <c r="FA252" s="57"/>
      <c r="FB252" s="57"/>
      <c r="FC252" s="57"/>
      <c r="FD252" s="57"/>
      <c r="FE252" s="57"/>
      <c r="FF252" s="57"/>
      <c r="FG252" s="57"/>
      <c r="FH252" s="57"/>
      <c r="FI252" s="57"/>
      <c r="FJ252" s="57"/>
      <c r="FK252" s="57"/>
      <c r="FL252" s="57"/>
      <c r="FM252" s="57"/>
      <c r="FN252" s="57"/>
      <c r="FO252" s="57"/>
      <c r="FP252" s="57"/>
      <c r="FQ252" s="57"/>
      <c r="FR252" s="57"/>
      <c r="FS252" s="57"/>
      <c r="FT252" s="57"/>
      <c r="FU252" s="57"/>
      <c r="FV252" s="57"/>
      <c r="FW252" s="57"/>
      <c r="FX252" s="57"/>
      <c r="FY252" s="57"/>
      <c r="FZ252" s="57"/>
      <c r="GA252" s="57"/>
      <c r="GB252" s="57"/>
      <c r="GC252" s="57"/>
      <c r="GD252" s="57"/>
      <c r="GE252" s="57"/>
      <c r="GF252" s="57"/>
      <c r="GG252" s="57"/>
      <c r="GH252" s="57"/>
      <c r="GI252" s="57"/>
      <c r="GJ252" s="57"/>
      <c r="GK252" s="57"/>
      <c r="GL252" s="57"/>
      <c r="GM252" s="57"/>
      <c r="GN252" s="57"/>
      <c r="GO252" s="57"/>
      <c r="GP252" s="57"/>
      <c r="GQ252" s="57"/>
      <c r="GR252" s="57"/>
      <c r="GS252" s="57"/>
      <c r="GT252" s="57"/>
      <c r="GU252" s="57"/>
      <c r="GV252" s="57"/>
      <c r="GW252" s="57"/>
      <c r="GX252" s="57"/>
      <c r="GY252" s="57"/>
      <c r="GZ252" s="57"/>
      <c r="HA252" s="57"/>
      <c r="HB252" s="57"/>
      <c r="HC252" s="57"/>
      <c r="HD252" s="57"/>
      <c r="HE252" s="57"/>
      <c r="HF252" s="57"/>
      <c r="HG252" s="57"/>
      <c r="HH252" s="57"/>
      <c r="HI252" s="57"/>
      <c r="HJ252" s="57"/>
      <c r="HK252" s="57"/>
      <c r="HL252" s="57"/>
      <c r="HM252" s="57"/>
      <c r="HN252" s="57"/>
      <c r="HO252" s="57"/>
      <c r="HP252" s="57"/>
      <c r="HQ252" s="57"/>
      <c r="HR252" s="57"/>
      <c r="HS252" s="57"/>
      <c r="HT252" s="57"/>
      <c r="HU252" s="57"/>
      <c r="HV252" s="57"/>
      <c r="HW252" s="57"/>
      <c r="HX252" s="57"/>
      <c r="HY252" s="57"/>
      <c r="HZ252" s="57"/>
      <c r="IA252" s="57"/>
      <c r="IB252" s="57"/>
      <c r="IC252" s="57"/>
      <c r="ID252" s="57"/>
      <c r="IE252" s="57"/>
      <c r="IF252" s="57"/>
      <c r="IG252" s="57"/>
      <c r="IH252" s="57"/>
      <c r="II252" s="57"/>
      <c r="IJ252" s="57"/>
      <c r="IK252" s="57"/>
      <c r="IL252" s="57"/>
      <c r="IM252" s="57"/>
      <c r="IN252" s="57"/>
      <c r="IO252" s="57"/>
      <c r="IP252" s="57"/>
      <c r="IQ252" s="57"/>
      <c r="IR252" s="57"/>
      <c r="IS252" s="57"/>
      <c r="IT252" s="57"/>
      <c r="IU252" s="57"/>
      <c r="IV252" s="57"/>
      <c r="IW252" s="57"/>
      <c r="IX252" s="57"/>
      <c r="IY252" s="57"/>
      <c r="IZ252" s="57"/>
      <c r="JA252" s="57"/>
      <c r="JB252" s="57"/>
      <c r="JC252" s="57"/>
      <c r="JD252" s="57"/>
      <c r="JE252" s="57"/>
      <c r="JF252" s="57"/>
      <c r="JG252" s="57"/>
      <c r="JH252" s="57"/>
      <c r="JI252" s="57"/>
      <c r="JJ252" s="57"/>
      <c r="JK252" s="57"/>
      <c r="JL252" s="57"/>
      <c r="JM252" s="57"/>
      <c r="JN252" s="57"/>
      <c r="JO252" s="57"/>
      <c r="JP252" s="57"/>
      <c r="JQ252" s="57"/>
      <c r="JR252" s="57"/>
      <c r="JS252" s="57"/>
      <c r="JT252" s="57"/>
      <c r="JU252" s="57"/>
      <c r="JV252" s="57"/>
      <c r="JW252" s="57"/>
      <c r="JX252" s="57"/>
      <c r="JY252" s="57"/>
      <c r="JZ252" s="57"/>
      <c r="KA252" s="57"/>
      <c r="KB252" s="57"/>
      <c r="KC252" s="57"/>
      <c r="KD252" s="57"/>
      <c r="KE252" s="57"/>
      <c r="KF252" s="57"/>
      <c r="KG252" s="57"/>
      <c r="KH252" s="57"/>
      <c r="KI252" s="57"/>
      <c r="KJ252" s="57"/>
      <c r="KK252" s="57"/>
      <c r="KL252" s="57"/>
      <c r="KM252" s="57"/>
      <c r="KN252" s="57"/>
      <c r="KO252" s="57"/>
      <c r="KP252" s="57"/>
      <c r="KQ252" s="57"/>
      <c r="KR252" s="57"/>
      <c r="KS252" s="57"/>
      <c r="KT252" s="57"/>
      <c r="KU252" s="57"/>
      <c r="KV252" s="57"/>
      <c r="KW252" s="57"/>
      <c r="KX252" s="57"/>
      <c r="KY252" s="57"/>
      <c r="KZ252" s="57"/>
      <c r="LA252" s="57"/>
      <c r="LB252" s="57"/>
      <c r="LC252" s="57"/>
      <c r="LD252" s="57"/>
      <c r="LE252" s="57"/>
      <c r="LF252" s="57"/>
      <c r="LG252" s="57"/>
      <c r="LH252" s="57"/>
      <c r="LI252" s="57"/>
      <c r="LJ252" s="57"/>
      <c r="LK252" s="57"/>
      <c r="LL252" s="57"/>
      <c r="LM252" s="57"/>
      <c r="LN252" s="57"/>
      <c r="LO252" s="57"/>
      <c r="LP252" s="57"/>
      <c r="LQ252" s="57"/>
      <c r="LR252" s="57"/>
      <c r="LS252" s="57"/>
      <c r="LT252" s="57"/>
      <c r="LU252" s="57"/>
      <c r="LV252" s="57"/>
      <c r="LW252" s="57"/>
      <c r="LX252" s="57"/>
      <c r="LY252" s="57"/>
      <c r="LZ252" s="57"/>
      <c r="MA252" s="57"/>
      <c r="MB252" s="57"/>
      <c r="MC252" s="57"/>
      <c r="MD252" s="57"/>
      <c r="ME252" s="57"/>
      <c r="MF252" s="57"/>
      <c r="MG252" s="57"/>
      <c r="MH252" s="57"/>
      <c r="MI252" s="57"/>
      <c r="MJ252" s="57"/>
      <c r="MK252" s="57"/>
      <c r="ML252" s="57"/>
      <c r="MM252" s="57"/>
      <c r="MN252" s="57"/>
      <c r="MO252" s="57"/>
      <c r="MP252" s="57"/>
      <c r="MQ252" s="57"/>
      <c r="MR252" s="57"/>
      <c r="MS252" s="57"/>
      <c r="MT252" s="57"/>
      <c r="MU252" s="57"/>
      <c r="MV252" s="57"/>
      <c r="MW252" s="57"/>
      <c r="MX252" s="57"/>
      <c r="MY252" s="57"/>
      <c r="MZ252" s="57"/>
      <c r="NA252" s="57"/>
      <c r="NB252" s="57"/>
      <c r="NC252" s="57"/>
      <c r="ND252" s="57"/>
      <c r="NE252" s="57"/>
      <c r="NF252" s="57"/>
      <c r="NG252" s="57"/>
      <c r="NH252" s="57"/>
      <c r="NI252" s="57"/>
      <c r="NJ252" s="57"/>
      <c r="NK252" s="57"/>
      <c r="NL252" s="57"/>
      <c r="NM252" s="57"/>
      <c r="NN252" s="57"/>
      <c r="NO252" s="57"/>
      <c r="NP252" s="57"/>
      <c r="NQ252" s="57"/>
      <c r="NR252" s="57"/>
      <c r="NS252" s="57"/>
      <c r="NT252" s="57"/>
      <c r="NU252" s="57"/>
      <c r="NV252" s="57"/>
      <c r="NW252" s="57"/>
      <c r="NX252" s="57"/>
      <c r="NY252" s="57"/>
      <c r="NZ252" s="57"/>
      <c r="OA252" s="57"/>
      <c r="OB252" s="57"/>
      <c r="OC252" s="57"/>
      <c r="OD252" s="57"/>
      <c r="OE252" s="57"/>
      <c r="OF252" s="57"/>
      <c r="OG252" s="57"/>
      <c r="OH252" s="57"/>
      <c r="OI252" s="57"/>
      <c r="OJ252" s="57"/>
      <c r="OK252" s="57"/>
      <c r="OL252" s="57"/>
      <c r="OM252" s="57"/>
      <c r="ON252" s="57"/>
      <c r="OO252" s="57"/>
      <c r="OP252" s="57"/>
      <c r="OQ252" s="57"/>
      <c r="OR252" s="57"/>
      <c r="OS252" s="57"/>
      <c r="OT252" s="57"/>
      <c r="OU252" s="57"/>
      <c r="OV252" s="57"/>
      <c r="OW252" s="57"/>
      <c r="OX252" s="57"/>
      <c r="OY252" s="57"/>
      <c r="OZ252" s="57"/>
      <c r="PA252" s="57"/>
      <c r="PB252" s="57"/>
      <c r="PC252" s="57"/>
      <c r="PD252" s="57"/>
      <c r="PE252" s="57"/>
      <c r="PF252" s="57"/>
      <c r="PG252" s="57"/>
      <c r="PH252" s="57"/>
      <c r="PI252" s="57"/>
      <c r="PJ252" s="57"/>
      <c r="PK252" s="57"/>
      <c r="PL252" s="57"/>
      <c r="PM252" s="57"/>
      <c r="PN252" s="57"/>
      <c r="PO252" s="57"/>
      <c r="PP252" s="57"/>
      <c r="PQ252" s="57"/>
      <c r="PR252" s="57"/>
      <c r="PS252" s="57"/>
      <c r="PT252" s="57"/>
      <c r="PU252" s="57"/>
      <c r="PV252" s="57"/>
      <c r="PW252" s="57"/>
      <c r="PX252" s="57"/>
      <c r="PY252" s="57"/>
      <c r="PZ252" s="57"/>
      <c r="QA252" s="57"/>
      <c r="QB252" s="57"/>
      <c r="QC252" s="57"/>
      <c r="QD252" s="57"/>
      <c r="QE252" s="57"/>
      <c r="QF252" s="57"/>
      <c r="QG252" s="57"/>
      <c r="QH252" s="57"/>
      <c r="QI252" s="57"/>
      <c r="QJ252" s="57"/>
      <c r="QK252" s="57"/>
      <c r="QL252" s="57"/>
      <c r="QM252" s="57"/>
      <c r="QN252" s="57"/>
      <c r="QO252" s="57"/>
      <c r="QP252" s="57"/>
      <c r="QQ252" s="57"/>
      <c r="QR252" s="57"/>
      <c r="QS252" s="57"/>
      <c r="QT252" s="57"/>
      <c r="QU252" s="57"/>
      <c r="QV252" s="57"/>
      <c r="QW252" s="57"/>
      <c r="QX252" s="57"/>
      <c r="QY252" s="57"/>
      <c r="QZ252" s="57"/>
      <c r="RA252" s="57"/>
      <c r="RB252" s="57"/>
      <c r="RC252" s="57"/>
      <c r="RD252" s="57"/>
      <c r="RE252" s="57"/>
      <c r="RF252" s="57"/>
      <c r="RG252" s="57"/>
      <c r="RH252" s="57"/>
      <c r="RI252" s="57"/>
      <c r="RJ252" s="57"/>
      <c r="RK252" s="57"/>
      <c r="RL252" s="57"/>
      <c r="RM252" s="57"/>
      <c r="RN252" s="57"/>
      <c r="RO252" s="57"/>
      <c r="RP252" s="57"/>
      <c r="RQ252" s="57"/>
      <c r="RR252" s="57"/>
      <c r="RS252" s="57"/>
      <c r="RT252" s="57"/>
      <c r="RU252" s="57"/>
      <c r="RV252" s="57"/>
      <c r="RW252" s="57"/>
      <c r="RX252" s="57"/>
      <c r="RY252" s="57"/>
      <c r="RZ252" s="57"/>
      <c r="SA252" s="57"/>
      <c r="SB252" s="57"/>
      <c r="SC252" s="57"/>
      <c r="SD252" s="57"/>
      <c r="SE252" s="57"/>
      <c r="SF252" s="57"/>
      <c r="SG252" s="57"/>
      <c r="SH252" s="57"/>
      <c r="SI252" s="57"/>
      <c r="SJ252" s="57"/>
      <c r="SK252" s="57"/>
      <c r="SL252" s="57"/>
      <c r="SM252" s="57"/>
      <c r="SN252" s="57"/>
      <c r="SO252" s="57"/>
      <c r="SP252" s="57"/>
      <c r="SQ252" s="57"/>
      <c r="SR252" s="57"/>
      <c r="SS252" s="57"/>
      <c r="ST252" s="57"/>
      <c r="SU252" s="57"/>
      <c r="SV252" s="57"/>
      <c r="SW252" s="57"/>
      <c r="SX252" s="57"/>
      <c r="SY252" s="57"/>
      <c r="SZ252" s="57"/>
      <c r="TA252" s="57"/>
      <c r="TB252" s="57"/>
      <c r="TC252" s="57"/>
      <c r="TD252" s="57"/>
      <c r="TE252" s="57"/>
      <c r="TF252" s="57"/>
      <c r="TG252" s="57"/>
      <c r="TH252" s="57"/>
      <c r="TI252" s="57"/>
      <c r="TJ252" s="57"/>
      <c r="TK252" s="57"/>
      <c r="TL252" s="57"/>
      <c r="TM252" s="57"/>
      <c r="TN252" s="57"/>
      <c r="TO252" s="57"/>
      <c r="TP252" s="57"/>
      <c r="TQ252" s="57"/>
      <c r="TR252" s="57"/>
      <c r="TS252" s="57"/>
      <c r="TT252" s="57"/>
      <c r="TU252" s="57"/>
      <c r="TV252" s="57"/>
      <c r="TW252" s="57"/>
      <c r="TX252" s="57"/>
      <c r="TY252" s="57"/>
      <c r="TZ252" s="57"/>
      <c r="UA252" s="57"/>
      <c r="UB252" s="57"/>
      <c r="UC252" s="57"/>
      <c r="UD252" s="57"/>
      <c r="UE252" s="57"/>
      <c r="UF252" s="57"/>
      <c r="UG252" s="57"/>
      <c r="UH252" s="57"/>
      <c r="UI252" s="57"/>
      <c r="UJ252" s="57"/>
      <c r="UK252" s="57"/>
      <c r="UL252" s="57"/>
      <c r="UM252" s="57"/>
      <c r="UN252" s="57"/>
      <c r="UO252" s="57"/>
      <c r="UP252" s="57"/>
      <c r="UQ252" s="57"/>
      <c r="UR252" s="57"/>
      <c r="US252" s="57"/>
      <c r="UT252" s="57"/>
      <c r="UU252" s="57"/>
      <c r="UV252" s="57"/>
      <c r="UW252" s="57"/>
      <c r="UX252" s="57"/>
      <c r="UY252" s="57"/>
      <c r="UZ252" s="57"/>
      <c r="VA252" s="57"/>
      <c r="VB252" s="57"/>
      <c r="VC252" s="57"/>
      <c r="VD252" s="57"/>
      <c r="VE252" s="57"/>
      <c r="VF252" s="57"/>
      <c r="VG252" s="57"/>
      <c r="VH252" s="57"/>
      <c r="VI252" s="57"/>
      <c r="VJ252" s="57"/>
      <c r="VK252" s="57"/>
      <c r="VL252" s="57"/>
      <c r="VM252" s="57"/>
      <c r="VN252" s="57"/>
      <c r="VO252" s="57"/>
      <c r="VP252" s="57"/>
      <c r="VQ252" s="57"/>
      <c r="VR252" s="57"/>
      <c r="VS252" s="57"/>
      <c r="VT252" s="57"/>
      <c r="VU252" s="57"/>
      <c r="VV252" s="57"/>
      <c r="VW252" s="57"/>
      <c r="VX252" s="57"/>
      <c r="VY252" s="57"/>
      <c r="VZ252" s="57"/>
      <c r="WA252" s="57"/>
      <c r="WB252" s="57"/>
      <c r="WC252" s="57"/>
      <c r="WD252" s="57"/>
      <c r="WE252" s="57"/>
      <c r="WF252" s="57"/>
      <c r="WG252" s="57"/>
      <c r="WH252" s="57"/>
      <c r="WI252" s="57"/>
      <c r="WJ252" s="57"/>
      <c r="WK252" s="57"/>
      <c r="WL252" s="57"/>
      <c r="WM252" s="57"/>
      <c r="WN252" s="57"/>
      <c r="WO252" s="57"/>
      <c r="WP252" s="57"/>
      <c r="WQ252" s="57"/>
      <c r="WR252" s="57"/>
      <c r="WS252" s="57"/>
      <c r="WT252" s="57"/>
      <c r="WU252" s="57"/>
      <c r="WV252" s="57"/>
      <c r="WW252" s="57"/>
      <c r="WX252" s="57"/>
      <c r="WY252" s="57"/>
      <c r="WZ252" s="57"/>
      <c r="XA252" s="57"/>
      <c r="XB252" s="57"/>
      <c r="XC252" s="57"/>
      <c r="XD252" s="57"/>
      <c r="XE252" s="57"/>
      <c r="XF252" s="57"/>
      <c r="XG252" s="57"/>
      <c r="XH252" s="57"/>
      <c r="XI252" s="57"/>
      <c r="XJ252" s="57"/>
      <c r="XK252" s="57"/>
      <c r="XL252" s="57"/>
      <c r="XM252" s="57"/>
      <c r="XN252" s="57"/>
      <c r="XO252" s="57"/>
      <c r="XP252" s="57"/>
      <c r="XQ252" s="57"/>
      <c r="XR252" s="57"/>
      <c r="XS252" s="57"/>
      <c r="XT252" s="57"/>
      <c r="XU252" s="57"/>
      <c r="XV252" s="57"/>
      <c r="XW252" s="57"/>
      <c r="XX252" s="57"/>
      <c r="XY252" s="57"/>
      <c r="XZ252" s="57"/>
      <c r="YA252" s="57"/>
      <c r="YB252" s="57"/>
      <c r="YC252" s="57"/>
      <c r="YD252" s="57"/>
      <c r="YE252" s="57"/>
      <c r="YF252" s="57"/>
      <c r="YG252" s="57"/>
      <c r="YH252" s="57"/>
      <c r="YI252" s="57"/>
      <c r="YJ252" s="57"/>
      <c r="YK252" s="57"/>
      <c r="YL252" s="57"/>
      <c r="YM252" s="57"/>
      <c r="YN252" s="57"/>
      <c r="YO252" s="57"/>
      <c r="YP252" s="57"/>
      <c r="YQ252" s="57"/>
      <c r="YR252" s="57"/>
      <c r="YS252" s="57"/>
      <c r="YT252" s="57"/>
      <c r="YU252" s="57"/>
      <c r="YV252" s="57"/>
      <c r="YW252" s="57"/>
      <c r="YX252" s="57"/>
      <c r="YY252" s="57"/>
    </row>
    <row r="253" spans="3:675" x14ac:dyDescent="0.25">
      <c r="C253" s="57">
        <f t="shared" si="9"/>
        <v>251</v>
      </c>
      <c r="D253" s="57" t="s">
        <v>256</v>
      </c>
      <c r="E253" s="57"/>
      <c r="F253" s="57">
        <f t="shared" ref="F253:F278" ca="1" si="10">HLOOKUP($D$3,G$3:YY$1048576,C253,FALSE)</f>
        <v>0</v>
      </c>
      <c r="G253" s="57"/>
      <c r="H253" s="57"/>
      <c r="I253" s="57"/>
      <c r="J253" s="57"/>
      <c r="K253" s="57" t="s">
        <v>276</v>
      </c>
      <c r="L253" s="57" t="s">
        <v>284</v>
      </c>
      <c r="M253" s="57" t="s">
        <v>300</v>
      </c>
      <c r="N253" s="57" t="s">
        <v>311</v>
      </c>
      <c r="O253" s="57" t="s">
        <v>315</v>
      </c>
      <c r="P253" s="57" t="s">
        <v>318</v>
      </c>
      <c r="Q253" s="57"/>
      <c r="R253" s="57" t="s">
        <v>328</v>
      </c>
      <c r="S253" s="57" t="s">
        <v>330</v>
      </c>
      <c r="T253" s="57" t="s">
        <v>332</v>
      </c>
      <c r="U253" s="57" t="s">
        <v>340</v>
      </c>
      <c r="V253" s="57" t="s">
        <v>343</v>
      </c>
      <c r="W253" s="57" t="s">
        <v>345</v>
      </c>
      <c r="X253" s="57"/>
      <c r="Y253" s="57"/>
      <c r="Z253" s="57" t="s">
        <v>346</v>
      </c>
      <c r="AA253" s="57" t="s">
        <v>348</v>
      </c>
      <c r="AB253" s="57" t="s">
        <v>348</v>
      </c>
      <c r="AC253" s="57"/>
      <c r="AD253" s="57"/>
      <c r="AE253" s="57"/>
      <c r="AF253" s="57" t="s">
        <v>354</v>
      </c>
      <c r="AG253" s="152" t="s">
        <v>355</v>
      </c>
      <c r="AH253" s="152" t="s">
        <v>356</v>
      </c>
      <c r="AI253" s="152" t="s">
        <v>357</v>
      </c>
      <c r="AJ253" s="152" t="s">
        <v>360</v>
      </c>
      <c r="AK253" s="152" t="s">
        <v>360</v>
      </c>
      <c r="AL253" s="152" t="s">
        <v>361</v>
      </c>
      <c r="AM253" s="152" t="s">
        <v>363</v>
      </c>
      <c r="AN253" s="152" t="s">
        <v>365</v>
      </c>
      <c r="AO253" s="152" t="s">
        <v>370</v>
      </c>
      <c r="AP253" s="152" t="s">
        <v>370</v>
      </c>
      <c r="AQ253" s="152" t="s">
        <v>370</v>
      </c>
      <c r="AR253" s="152" t="s">
        <v>389</v>
      </c>
      <c r="AS253" s="57"/>
      <c r="AT253" s="152" t="s">
        <v>392</v>
      </c>
      <c r="AU253" s="152" t="s">
        <v>391</v>
      </c>
      <c r="AV253" s="152" t="s">
        <v>395</v>
      </c>
      <c r="AW253" s="152" t="s">
        <v>397</v>
      </c>
      <c r="AX253" s="152" t="s">
        <v>400</v>
      </c>
      <c r="AY253" s="152" t="s">
        <v>402</v>
      </c>
      <c r="AZ253" s="152" t="s">
        <v>401</v>
      </c>
      <c r="BA253" s="152" t="s">
        <v>407</v>
      </c>
      <c r="BB253" s="152" t="s">
        <v>410</v>
      </c>
      <c r="BC253" s="152" t="s">
        <v>411</v>
      </c>
      <c r="BD253" s="152" t="s">
        <v>412</v>
      </c>
      <c r="BE253" s="152"/>
      <c r="BF253" s="152" t="s">
        <v>415</v>
      </c>
      <c r="BG253" s="152" t="s">
        <v>417</v>
      </c>
      <c r="BH253" s="152" t="s">
        <v>419</v>
      </c>
      <c r="BI253" s="152" t="s">
        <v>423</v>
      </c>
      <c r="BJ253" s="57"/>
      <c r="BK253" s="57"/>
      <c r="BL253" s="152" t="s">
        <v>424</v>
      </c>
      <c r="BM253" s="152" t="s">
        <v>424</v>
      </c>
      <c r="BN253" s="152" t="s">
        <v>427</v>
      </c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  <c r="DL253" s="57"/>
      <c r="DM253" s="57"/>
      <c r="DN253" s="57"/>
      <c r="DO253" s="57"/>
      <c r="DP253" s="57"/>
      <c r="DQ253" s="57"/>
      <c r="DR253" s="57"/>
      <c r="DS253" s="57"/>
      <c r="DT253" s="57"/>
      <c r="DU253" s="57"/>
      <c r="DV253" s="57"/>
      <c r="DW253" s="57"/>
      <c r="DX253" s="57"/>
      <c r="DY253" s="57"/>
      <c r="DZ253" s="57"/>
      <c r="EA253" s="57"/>
      <c r="EB253" s="57"/>
      <c r="EC253" s="57"/>
      <c r="ED253" s="57"/>
      <c r="EE253" s="57"/>
      <c r="EF253" s="57"/>
      <c r="EG253" s="57"/>
      <c r="EH253" s="57"/>
      <c r="EI253" s="57"/>
      <c r="EJ253" s="57"/>
      <c r="EK253" s="57"/>
      <c r="EL253" s="57"/>
      <c r="EM253" s="57"/>
      <c r="EN253" s="57"/>
      <c r="EO253" s="57"/>
      <c r="EP253" s="57"/>
      <c r="EQ253" s="57"/>
      <c r="ER253" s="57"/>
      <c r="ES253" s="57"/>
      <c r="ET253" s="57"/>
      <c r="EU253" s="57"/>
      <c r="EV253" s="57"/>
      <c r="EW253" s="57"/>
      <c r="EX253" s="57"/>
      <c r="EY253" s="57"/>
      <c r="EZ253" s="57"/>
      <c r="FA253" s="57"/>
      <c r="FB253" s="57"/>
      <c r="FC253" s="57"/>
      <c r="FD253" s="57"/>
      <c r="FE253" s="57"/>
      <c r="FF253" s="57"/>
      <c r="FG253" s="57"/>
      <c r="FH253" s="57"/>
      <c r="FI253" s="57"/>
      <c r="FJ253" s="57"/>
      <c r="FK253" s="57"/>
      <c r="FL253" s="57"/>
      <c r="FM253" s="57"/>
      <c r="FN253" s="57"/>
      <c r="FO253" s="57"/>
      <c r="FP253" s="57"/>
      <c r="FQ253" s="57"/>
      <c r="FR253" s="57"/>
      <c r="FS253" s="57"/>
      <c r="FT253" s="57"/>
      <c r="FU253" s="57"/>
      <c r="FV253" s="57"/>
      <c r="FW253" s="57"/>
      <c r="FX253" s="57"/>
      <c r="FY253" s="57"/>
      <c r="FZ253" s="57"/>
      <c r="GA253" s="57"/>
      <c r="GB253" s="57"/>
      <c r="GC253" s="57"/>
      <c r="GD253" s="57"/>
      <c r="GE253" s="57"/>
      <c r="GF253" s="57"/>
      <c r="GG253" s="57"/>
      <c r="GH253" s="57"/>
      <c r="GI253" s="57"/>
      <c r="GJ253" s="57"/>
      <c r="GK253" s="57"/>
      <c r="GL253" s="57"/>
      <c r="GM253" s="57"/>
      <c r="GN253" s="57"/>
      <c r="GO253" s="57"/>
      <c r="GP253" s="57"/>
      <c r="GQ253" s="57"/>
      <c r="GR253" s="57"/>
      <c r="GS253" s="57"/>
      <c r="GT253" s="57"/>
      <c r="GU253" s="57"/>
      <c r="GV253" s="57"/>
      <c r="GW253" s="57"/>
      <c r="GX253" s="57"/>
      <c r="GY253" s="57"/>
      <c r="GZ253" s="57"/>
      <c r="HA253" s="57"/>
      <c r="HB253" s="57"/>
      <c r="HC253" s="57"/>
      <c r="HD253" s="57"/>
      <c r="HE253" s="57"/>
      <c r="HF253" s="57"/>
      <c r="HG253" s="57"/>
      <c r="HH253" s="57"/>
      <c r="HI253" s="57"/>
      <c r="HJ253" s="57"/>
      <c r="HK253" s="57"/>
      <c r="HL253" s="57"/>
      <c r="HM253" s="57"/>
      <c r="HN253" s="57"/>
      <c r="HO253" s="57"/>
      <c r="HP253" s="57"/>
      <c r="HQ253" s="57"/>
      <c r="HR253" s="57"/>
      <c r="HS253" s="57"/>
      <c r="HT253" s="57"/>
      <c r="HU253" s="57"/>
      <c r="HV253" s="57"/>
      <c r="HW253" s="57"/>
      <c r="HX253" s="57"/>
      <c r="HY253" s="57"/>
      <c r="HZ253" s="57"/>
      <c r="IA253" s="57"/>
      <c r="IB253" s="57"/>
      <c r="IC253" s="57"/>
      <c r="ID253" s="57"/>
      <c r="IE253" s="57"/>
      <c r="IF253" s="57"/>
      <c r="IG253" s="57"/>
      <c r="IH253" s="57"/>
      <c r="II253" s="57"/>
      <c r="IJ253" s="57"/>
      <c r="IK253" s="57"/>
      <c r="IL253" s="57"/>
      <c r="IM253" s="57"/>
      <c r="IN253" s="57"/>
      <c r="IO253" s="57"/>
      <c r="IP253" s="57"/>
      <c r="IQ253" s="57"/>
      <c r="IR253" s="57"/>
      <c r="IS253" s="57"/>
      <c r="IT253" s="57"/>
      <c r="IU253" s="57"/>
      <c r="IV253" s="57"/>
      <c r="IW253" s="57"/>
      <c r="IX253" s="57"/>
      <c r="IY253" s="57"/>
      <c r="IZ253" s="57"/>
      <c r="JA253" s="57"/>
      <c r="JB253" s="57"/>
      <c r="JC253" s="57"/>
      <c r="JD253" s="57"/>
      <c r="JE253" s="57"/>
      <c r="JF253" s="57"/>
      <c r="JG253" s="57"/>
      <c r="JH253" s="57"/>
      <c r="JI253" s="57"/>
      <c r="JJ253" s="57"/>
      <c r="JK253" s="57"/>
      <c r="JL253" s="57"/>
      <c r="JM253" s="57"/>
      <c r="JN253" s="57"/>
      <c r="JO253" s="57"/>
      <c r="JP253" s="57"/>
      <c r="JQ253" s="57"/>
      <c r="JR253" s="57"/>
      <c r="JS253" s="57"/>
      <c r="JT253" s="57"/>
      <c r="JU253" s="57"/>
      <c r="JV253" s="57"/>
      <c r="JW253" s="57"/>
      <c r="JX253" s="57"/>
      <c r="JY253" s="57"/>
      <c r="JZ253" s="57"/>
      <c r="KA253" s="57"/>
      <c r="KB253" s="57"/>
      <c r="KC253" s="57"/>
      <c r="KD253" s="57"/>
      <c r="KE253" s="57"/>
      <c r="KF253" s="57"/>
      <c r="KG253" s="57"/>
      <c r="KH253" s="57"/>
      <c r="KI253" s="57"/>
      <c r="KJ253" s="57"/>
      <c r="KK253" s="57"/>
      <c r="KL253" s="57"/>
      <c r="KM253" s="57"/>
      <c r="KN253" s="57"/>
      <c r="KO253" s="57"/>
      <c r="KP253" s="57"/>
      <c r="KQ253" s="57"/>
      <c r="KR253" s="57"/>
      <c r="KS253" s="57"/>
      <c r="KT253" s="57"/>
      <c r="KU253" s="57"/>
      <c r="KV253" s="57"/>
      <c r="KW253" s="57"/>
      <c r="KX253" s="57"/>
      <c r="KY253" s="57"/>
      <c r="KZ253" s="57"/>
      <c r="LA253" s="57"/>
      <c r="LB253" s="57"/>
      <c r="LC253" s="57"/>
      <c r="LD253" s="57"/>
      <c r="LE253" s="57"/>
      <c r="LF253" s="57"/>
      <c r="LG253" s="57"/>
      <c r="LH253" s="57"/>
      <c r="LI253" s="57"/>
      <c r="LJ253" s="57"/>
      <c r="LK253" s="57"/>
      <c r="LL253" s="57"/>
      <c r="LM253" s="57"/>
      <c r="LN253" s="57"/>
      <c r="LO253" s="57"/>
      <c r="LP253" s="57"/>
      <c r="LQ253" s="57"/>
      <c r="LR253" s="57"/>
      <c r="LS253" s="57"/>
      <c r="LT253" s="57"/>
      <c r="LU253" s="57"/>
      <c r="LV253" s="57"/>
      <c r="LW253" s="57"/>
      <c r="LX253" s="57"/>
      <c r="LY253" s="57"/>
      <c r="LZ253" s="57"/>
      <c r="MA253" s="57"/>
      <c r="MB253" s="57"/>
      <c r="MC253" s="57"/>
      <c r="MD253" s="57"/>
      <c r="ME253" s="57"/>
      <c r="MF253" s="57"/>
      <c r="MG253" s="57"/>
      <c r="MH253" s="57"/>
      <c r="MI253" s="57"/>
      <c r="MJ253" s="57"/>
      <c r="MK253" s="57"/>
      <c r="ML253" s="57"/>
      <c r="MM253" s="57"/>
      <c r="MN253" s="57"/>
      <c r="MO253" s="57"/>
      <c r="MP253" s="57"/>
      <c r="MQ253" s="57"/>
      <c r="MR253" s="57"/>
      <c r="MS253" s="57"/>
      <c r="MT253" s="57"/>
      <c r="MU253" s="57"/>
      <c r="MV253" s="57"/>
      <c r="MW253" s="57"/>
      <c r="MX253" s="57"/>
      <c r="MY253" s="57"/>
      <c r="MZ253" s="57"/>
      <c r="NA253" s="57"/>
      <c r="NB253" s="57"/>
      <c r="NC253" s="57"/>
      <c r="ND253" s="57"/>
      <c r="NE253" s="57"/>
      <c r="NF253" s="57"/>
      <c r="NG253" s="57"/>
      <c r="NH253" s="57"/>
      <c r="NI253" s="57"/>
      <c r="NJ253" s="57"/>
      <c r="NK253" s="57"/>
      <c r="NL253" s="57"/>
      <c r="NM253" s="57"/>
      <c r="NN253" s="57"/>
      <c r="NO253" s="57"/>
      <c r="NP253" s="57"/>
      <c r="NQ253" s="57"/>
      <c r="NR253" s="57"/>
      <c r="NS253" s="57"/>
      <c r="NT253" s="57"/>
      <c r="NU253" s="57"/>
      <c r="NV253" s="57"/>
      <c r="NW253" s="57"/>
      <c r="NX253" s="57"/>
      <c r="NY253" s="57"/>
      <c r="NZ253" s="57"/>
      <c r="OA253" s="57"/>
      <c r="OB253" s="57"/>
      <c r="OC253" s="57"/>
      <c r="OD253" s="57"/>
      <c r="OE253" s="57"/>
      <c r="OF253" s="57"/>
      <c r="OG253" s="57"/>
      <c r="OH253" s="57"/>
      <c r="OI253" s="57"/>
      <c r="OJ253" s="57"/>
      <c r="OK253" s="57"/>
      <c r="OL253" s="57"/>
      <c r="OM253" s="57"/>
      <c r="ON253" s="57"/>
      <c r="OO253" s="57"/>
      <c r="OP253" s="57"/>
      <c r="OQ253" s="57"/>
      <c r="OR253" s="57"/>
      <c r="OS253" s="57"/>
      <c r="OT253" s="57"/>
      <c r="OU253" s="57"/>
      <c r="OV253" s="57"/>
      <c r="OW253" s="57"/>
      <c r="OX253" s="57"/>
      <c r="OY253" s="57"/>
      <c r="OZ253" s="57"/>
      <c r="PA253" s="57"/>
      <c r="PB253" s="57"/>
      <c r="PC253" s="57"/>
      <c r="PD253" s="57"/>
      <c r="PE253" s="57"/>
      <c r="PF253" s="57"/>
      <c r="PG253" s="57"/>
      <c r="PH253" s="57"/>
      <c r="PI253" s="57"/>
      <c r="PJ253" s="57"/>
      <c r="PK253" s="57"/>
      <c r="PL253" s="57"/>
      <c r="PM253" s="57"/>
      <c r="PN253" s="57"/>
      <c r="PO253" s="57"/>
      <c r="PP253" s="57"/>
      <c r="PQ253" s="57"/>
      <c r="PR253" s="57"/>
      <c r="PS253" s="57"/>
      <c r="PT253" s="57"/>
      <c r="PU253" s="57"/>
      <c r="PV253" s="57"/>
      <c r="PW253" s="57"/>
      <c r="PX253" s="57"/>
      <c r="PY253" s="57"/>
      <c r="PZ253" s="57"/>
      <c r="QA253" s="57"/>
      <c r="QB253" s="57"/>
      <c r="QC253" s="57"/>
      <c r="QD253" s="57"/>
      <c r="QE253" s="57"/>
      <c r="QF253" s="57"/>
      <c r="QG253" s="57"/>
      <c r="QH253" s="57"/>
      <c r="QI253" s="57"/>
      <c r="QJ253" s="57"/>
      <c r="QK253" s="57"/>
      <c r="QL253" s="57"/>
      <c r="QM253" s="57"/>
      <c r="QN253" s="57"/>
      <c r="QO253" s="57"/>
      <c r="QP253" s="57"/>
      <c r="QQ253" s="57"/>
      <c r="QR253" s="57"/>
      <c r="QS253" s="57"/>
      <c r="QT253" s="57"/>
      <c r="QU253" s="57"/>
      <c r="QV253" s="57"/>
      <c r="QW253" s="57"/>
      <c r="QX253" s="57"/>
      <c r="QY253" s="57"/>
      <c r="QZ253" s="57"/>
      <c r="RA253" s="57"/>
      <c r="RB253" s="57"/>
      <c r="RC253" s="57"/>
      <c r="RD253" s="57"/>
      <c r="RE253" s="57"/>
      <c r="RF253" s="57"/>
      <c r="RG253" s="57"/>
      <c r="RH253" s="57"/>
      <c r="RI253" s="57"/>
      <c r="RJ253" s="57"/>
      <c r="RK253" s="57"/>
      <c r="RL253" s="57"/>
      <c r="RM253" s="57"/>
      <c r="RN253" s="57"/>
      <c r="RO253" s="57"/>
      <c r="RP253" s="57"/>
      <c r="RQ253" s="57"/>
      <c r="RR253" s="57"/>
      <c r="RS253" s="57"/>
      <c r="RT253" s="57"/>
      <c r="RU253" s="57"/>
      <c r="RV253" s="57"/>
      <c r="RW253" s="57"/>
      <c r="RX253" s="57"/>
      <c r="RY253" s="57"/>
      <c r="RZ253" s="57"/>
      <c r="SA253" s="57"/>
      <c r="SB253" s="57"/>
      <c r="SC253" s="57"/>
      <c r="SD253" s="57"/>
      <c r="SE253" s="57"/>
      <c r="SF253" s="57"/>
      <c r="SG253" s="57"/>
      <c r="SH253" s="57"/>
      <c r="SI253" s="57"/>
      <c r="SJ253" s="57"/>
      <c r="SK253" s="57"/>
      <c r="SL253" s="57"/>
      <c r="SM253" s="57"/>
      <c r="SN253" s="57"/>
      <c r="SO253" s="57"/>
      <c r="SP253" s="57"/>
      <c r="SQ253" s="57"/>
      <c r="SR253" s="57"/>
      <c r="SS253" s="57"/>
      <c r="ST253" s="57"/>
      <c r="SU253" s="57"/>
      <c r="SV253" s="57"/>
      <c r="SW253" s="57"/>
      <c r="SX253" s="57"/>
      <c r="SY253" s="57"/>
      <c r="SZ253" s="57"/>
      <c r="TA253" s="57"/>
      <c r="TB253" s="57"/>
      <c r="TC253" s="57"/>
      <c r="TD253" s="57"/>
      <c r="TE253" s="57"/>
      <c r="TF253" s="57"/>
      <c r="TG253" s="57"/>
      <c r="TH253" s="57"/>
      <c r="TI253" s="57"/>
      <c r="TJ253" s="57"/>
      <c r="TK253" s="57"/>
      <c r="TL253" s="57"/>
      <c r="TM253" s="57"/>
      <c r="TN253" s="57"/>
      <c r="TO253" s="57"/>
      <c r="TP253" s="57"/>
      <c r="TQ253" s="57"/>
      <c r="TR253" s="57"/>
      <c r="TS253" s="57"/>
      <c r="TT253" s="57"/>
      <c r="TU253" s="57"/>
      <c r="TV253" s="57"/>
      <c r="TW253" s="57"/>
      <c r="TX253" s="57"/>
      <c r="TY253" s="57"/>
      <c r="TZ253" s="57"/>
      <c r="UA253" s="57"/>
      <c r="UB253" s="57"/>
      <c r="UC253" s="57"/>
      <c r="UD253" s="57"/>
      <c r="UE253" s="57"/>
      <c r="UF253" s="57"/>
      <c r="UG253" s="57"/>
      <c r="UH253" s="57"/>
      <c r="UI253" s="57"/>
      <c r="UJ253" s="57"/>
      <c r="UK253" s="57"/>
      <c r="UL253" s="57"/>
      <c r="UM253" s="57"/>
      <c r="UN253" s="57"/>
      <c r="UO253" s="57"/>
      <c r="UP253" s="57"/>
      <c r="UQ253" s="57"/>
      <c r="UR253" s="57"/>
      <c r="US253" s="57"/>
      <c r="UT253" s="57"/>
      <c r="UU253" s="57"/>
      <c r="UV253" s="57"/>
      <c r="UW253" s="57"/>
      <c r="UX253" s="57"/>
      <c r="UY253" s="57"/>
      <c r="UZ253" s="57"/>
      <c r="VA253" s="57"/>
      <c r="VB253" s="57"/>
      <c r="VC253" s="57"/>
      <c r="VD253" s="57"/>
      <c r="VE253" s="57"/>
      <c r="VF253" s="57"/>
      <c r="VG253" s="57"/>
      <c r="VH253" s="57"/>
      <c r="VI253" s="57"/>
      <c r="VJ253" s="57"/>
      <c r="VK253" s="57"/>
      <c r="VL253" s="57"/>
      <c r="VM253" s="57"/>
      <c r="VN253" s="57"/>
      <c r="VO253" s="57"/>
      <c r="VP253" s="57"/>
      <c r="VQ253" s="57"/>
      <c r="VR253" s="57"/>
      <c r="VS253" s="57"/>
      <c r="VT253" s="57"/>
      <c r="VU253" s="57"/>
      <c r="VV253" s="57"/>
      <c r="VW253" s="57"/>
      <c r="VX253" s="57"/>
      <c r="VY253" s="57"/>
      <c r="VZ253" s="57"/>
      <c r="WA253" s="57"/>
      <c r="WB253" s="57"/>
      <c r="WC253" s="57"/>
      <c r="WD253" s="57"/>
      <c r="WE253" s="57"/>
      <c r="WF253" s="57"/>
      <c r="WG253" s="57"/>
      <c r="WH253" s="57"/>
      <c r="WI253" s="57"/>
      <c r="WJ253" s="57"/>
      <c r="WK253" s="57"/>
      <c r="WL253" s="57"/>
      <c r="WM253" s="57"/>
      <c r="WN253" s="57"/>
      <c r="WO253" s="57"/>
      <c r="WP253" s="57"/>
      <c r="WQ253" s="57"/>
      <c r="WR253" s="57"/>
      <c r="WS253" s="57"/>
      <c r="WT253" s="57"/>
      <c r="WU253" s="57"/>
      <c r="WV253" s="57"/>
      <c r="WW253" s="57"/>
      <c r="WX253" s="57"/>
      <c r="WY253" s="57"/>
      <c r="WZ253" s="57"/>
      <c r="XA253" s="57"/>
      <c r="XB253" s="57"/>
      <c r="XC253" s="57"/>
      <c r="XD253" s="57"/>
      <c r="XE253" s="57"/>
      <c r="XF253" s="57"/>
      <c r="XG253" s="57"/>
      <c r="XH253" s="57"/>
      <c r="XI253" s="57"/>
      <c r="XJ253" s="57"/>
      <c r="XK253" s="57"/>
      <c r="XL253" s="57"/>
      <c r="XM253" s="57"/>
      <c r="XN253" s="57"/>
      <c r="XO253" s="57"/>
      <c r="XP253" s="57"/>
      <c r="XQ253" s="57"/>
      <c r="XR253" s="57"/>
      <c r="XS253" s="57"/>
      <c r="XT253" s="57"/>
      <c r="XU253" s="57"/>
      <c r="XV253" s="57"/>
      <c r="XW253" s="57"/>
      <c r="XX253" s="57"/>
      <c r="XY253" s="57"/>
      <c r="XZ253" s="57"/>
      <c r="YA253" s="57"/>
      <c r="YB253" s="57"/>
      <c r="YC253" s="57"/>
      <c r="YD253" s="57"/>
      <c r="YE253" s="57"/>
      <c r="YF253" s="57"/>
      <c r="YG253" s="57"/>
      <c r="YH253" s="57"/>
      <c r="YI253" s="57"/>
      <c r="YJ253" s="57"/>
      <c r="YK253" s="57"/>
      <c r="YL253" s="57"/>
      <c r="YM253" s="57"/>
      <c r="YN253" s="57"/>
      <c r="YO253" s="57"/>
      <c r="YP253" s="57"/>
      <c r="YQ253" s="57"/>
      <c r="YR253" s="57"/>
      <c r="YS253" s="57"/>
      <c r="YT253" s="57"/>
      <c r="YU253" s="57"/>
      <c r="YV253" s="57"/>
      <c r="YW253" s="57"/>
      <c r="YX253" s="57"/>
      <c r="YY253" s="57"/>
    </row>
    <row r="254" spans="3:675" x14ac:dyDescent="0.25">
      <c r="C254" s="57">
        <f t="shared" si="9"/>
        <v>252</v>
      </c>
      <c r="D254" s="57" t="s">
        <v>257</v>
      </c>
      <c r="E254" s="57"/>
      <c r="F254" s="57">
        <f t="shared" ca="1" si="10"/>
        <v>0</v>
      </c>
      <c r="G254" s="57"/>
      <c r="H254" s="57"/>
      <c r="I254" s="57"/>
      <c r="J254" s="57"/>
      <c r="K254" s="57" t="s">
        <v>277</v>
      </c>
      <c r="L254" s="57" t="s">
        <v>285</v>
      </c>
      <c r="M254" s="57"/>
      <c r="N254" s="57"/>
      <c r="O254" s="57" t="s">
        <v>316</v>
      </c>
      <c r="P254" s="57"/>
      <c r="Q254" s="57"/>
      <c r="R254" s="57" t="s">
        <v>327</v>
      </c>
      <c r="S254" s="57" t="s">
        <v>331</v>
      </c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  <c r="DS254" s="57"/>
      <c r="DT254" s="57"/>
      <c r="DU254" s="57"/>
      <c r="DV254" s="57"/>
      <c r="DW254" s="57"/>
      <c r="DX254" s="57"/>
      <c r="DY254" s="57"/>
      <c r="DZ254" s="57"/>
      <c r="EA254" s="57"/>
      <c r="EB254" s="57"/>
      <c r="EC254" s="57"/>
      <c r="ED254" s="57"/>
      <c r="EE254" s="57"/>
      <c r="EF254" s="57"/>
      <c r="EG254" s="57"/>
      <c r="EH254" s="57"/>
      <c r="EI254" s="57"/>
      <c r="EJ254" s="57"/>
      <c r="EK254" s="57"/>
      <c r="EL254" s="57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EX254" s="57"/>
      <c r="EY254" s="57"/>
      <c r="EZ254" s="57"/>
      <c r="FA254" s="57"/>
      <c r="FB254" s="57"/>
      <c r="FC254" s="57"/>
      <c r="FD254" s="57"/>
      <c r="FE254" s="57"/>
      <c r="FF254" s="57"/>
      <c r="FG254" s="57"/>
      <c r="FH254" s="57"/>
      <c r="FI254" s="57"/>
      <c r="FJ254" s="57"/>
      <c r="FK254" s="57"/>
      <c r="FL254" s="57"/>
      <c r="FM254" s="57"/>
      <c r="FN254" s="57"/>
      <c r="FO254" s="57"/>
      <c r="FP254" s="57"/>
      <c r="FQ254" s="57"/>
      <c r="FR254" s="57"/>
      <c r="FS254" s="57"/>
      <c r="FT254" s="57"/>
      <c r="FU254" s="57"/>
      <c r="FV254" s="57"/>
      <c r="FW254" s="57"/>
      <c r="FX254" s="57"/>
      <c r="FY254" s="57"/>
      <c r="FZ254" s="57"/>
      <c r="GA254" s="57"/>
      <c r="GB254" s="57"/>
      <c r="GC254" s="57"/>
      <c r="GD254" s="57"/>
      <c r="GE254" s="57"/>
      <c r="GF254" s="57"/>
      <c r="GG254" s="57"/>
      <c r="GH254" s="57"/>
      <c r="GI254" s="57"/>
      <c r="GJ254" s="57"/>
      <c r="GK254" s="57"/>
      <c r="GL254" s="57"/>
      <c r="GM254" s="57"/>
      <c r="GN254" s="57"/>
      <c r="GO254" s="57"/>
      <c r="GP254" s="57"/>
      <c r="GQ254" s="57"/>
      <c r="GR254" s="57"/>
      <c r="GS254" s="57"/>
      <c r="GT254" s="57"/>
      <c r="GU254" s="57"/>
      <c r="GV254" s="57"/>
      <c r="GW254" s="57"/>
      <c r="GX254" s="57"/>
      <c r="GY254" s="57"/>
      <c r="GZ254" s="57"/>
      <c r="HA254" s="57"/>
      <c r="HB254" s="57"/>
      <c r="HC254" s="57"/>
      <c r="HD254" s="57"/>
      <c r="HE254" s="57"/>
      <c r="HF254" s="57"/>
      <c r="HG254" s="57"/>
      <c r="HH254" s="57"/>
      <c r="HI254" s="57"/>
      <c r="HJ254" s="57"/>
      <c r="HK254" s="57"/>
      <c r="HL254" s="57"/>
      <c r="HM254" s="57"/>
      <c r="HN254" s="57"/>
      <c r="HO254" s="57"/>
      <c r="HP254" s="57"/>
      <c r="HQ254" s="57"/>
      <c r="HR254" s="57"/>
      <c r="HS254" s="57"/>
      <c r="HT254" s="57"/>
      <c r="HU254" s="57"/>
      <c r="HV254" s="57"/>
      <c r="HW254" s="57"/>
      <c r="HX254" s="57"/>
      <c r="HY254" s="57"/>
      <c r="HZ254" s="57"/>
      <c r="IA254" s="57"/>
      <c r="IB254" s="57"/>
      <c r="IC254" s="57"/>
      <c r="ID254" s="57"/>
      <c r="IE254" s="57"/>
      <c r="IF254" s="57"/>
      <c r="IG254" s="57"/>
      <c r="IH254" s="57"/>
      <c r="II254" s="57"/>
      <c r="IJ254" s="57"/>
      <c r="IK254" s="57"/>
      <c r="IL254" s="57"/>
      <c r="IM254" s="57"/>
      <c r="IN254" s="57"/>
      <c r="IO254" s="57"/>
      <c r="IP254" s="57"/>
      <c r="IQ254" s="57"/>
      <c r="IR254" s="57"/>
      <c r="IS254" s="57"/>
      <c r="IT254" s="57"/>
      <c r="IU254" s="57"/>
      <c r="IV254" s="57"/>
      <c r="IW254" s="57"/>
      <c r="IX254" s="57"/>
      <c r="IY254" s="57"/>
      <c r="IZ254" s="57"/>
      <c r="JA254" s="57"/>
      <c r="JB254" s="57"/>
      <c r="JC254" s="57"/>
      <c r="JD254" s="57"/>
      <c r="JE254" s="57"/>
      <c r="JF254" s="57"/>
      <c r="JG254" s="57"/>
      <c r="JH254" s="57"/>
      <c r="JI254" s="57"/>
      <c r="JJ254" s="57"/>
      <c r="JK254" s="57"/>
      <c r="JL254" s="57"/>
      <c r="JM254" s="57"/>
      <c r="JN254" s="57"/>
      <c r="JO254" s="57"/>
      <c r="JP254" s="57"/>
      <c r="JQ254" s="57"/>
      <c r="JR254" s="57"/>
      <c r="JS254" s="57"/>
      <c r="JT254" s="57"/>
      <c r="JU254" s="57"/>
      <c r="JV254" s="57"/>
      <c r="JW254" s="57"/>
      <c r="JX254" s="57"/>
      <c r="JY254" s="57"/>
      <c r="JZ254" s="57"/>
      <c r="KA254" s="57"/>
      <c r="KB254" s="57"/>
      <c r="KC254" s="57"/>
      <c r="KD254" s="57"/>
      <c r="KE254" s="57"/>
      <c r="KF254" s="57"/>
      <c r="KG254" s="57"/>
      <c r="KH254" s="57"/>
      <c r="KI254" s="57"/>
      <c r="KJ254" s="57"/>
      <c r="KK254" s="57"/>
      <c r="KL254" s="57"/>
      <c r="KM254" s="57"/>
      <c r="KN254" s="57"/>
      <c r="KO254" s="57"/>
      <c r="KP254" s="57"/>
      <c r="KQ254" s="57"/>
      <c r="KR254" s="57"/>
      <c r="KS254" s="57"/>
      <c r="KT254" s="57"/>
      <c r="KU254" s="57"/>
      <c r="KV254" s="57"/>
      <c r="KW254" s="57"/>
      <c r="KX254" s="57"/>
      <c r="KY254" s="57"/>
      <c r="KZ254" s="57"/>
      <c r="LA254" s="57"/>
      <c r="LB254" s="57"/>
      <c r="LC254" s="57"/>
      <c r="LD254" s="57"/>
      <c r="LE254" s="57"/>
      <c r="LF254" s="57"/>
      <c r="LG254" s="57"/>
      <c r="LH254" s="57"/>
      <c r="LI254" s="57"/>
      <c r="LJ254" s="57"/>
      <c r="LK254" s="57"/>
      <c r="LL254" s="57"/>
      <c r="LM254" s="57"/>
      <c r="LN254" s="57"/>
      <c r="LO254" s="57"/>
      <c r="LP254" s="57"/>
      <c r="LQ254" s="57"/>
      <c r="LR254" s="57"/>
      <c r="LS254" s="57"/>
      <c r="LT254" s="57"/>
      <c r="LU254" s="57"/>
      <c r="LV254" s="57"/>
      <c r="LW254" s="57"/>
      <c r="LX254" s="57"/>
      <c r="LY254" s="57"/>
      <c r="LZ254" s="57"/>
      <c r="MA254" s="57"/>
      <c r="MB254" s="57"/>
      <c r="MC254" s="57"/>
      <c r="MD254" s="57"/>
      <c r="ME254" s="57"/>
      <c r="MF254" s="57"/>
      <c r="MG254" s="57"/>
      <c r="MH254" s="57"/>
      <c r="MI254" s="57"/>
      <c r="MJ254" s="57"/>
      <c r="MK254" s="57"/>
      <c r="ML254" s="57"/>
      <c r="MM254" s="57"/>
      <c r="MN254" s="57"/>
      <c r="MO254" s="57"/>
      <c r="MP254" s="57"/>
      <c r="MQ254" s="57"/>
      <c r="MR254" s="57"/>
      <c r="MS254" s="57"/>
      <c r="MT254" s="57"/>
      <c r="MU254" s="57"/>
      <c r="MV254" s="57"/>
      <c r="MW254" s="57"/>
      <c r="MX254" s="57"/>
      <c r="MY254" s="57"/>
      <c r="MZ254" s="57"/>
      <c r="NA254" s="57"/>
      <c r="NB254" s="57"/>
      <c r="NC254" s="57"/>
      <c r="ND254" s="57"/>
      <c r="NE254" s="57"/>
      <c r="NF254" s="57"/>
      <c r="NG254" s="57"/>
      <c r="NH254" s="57"/>
      <c r="NI254" s="57"/>
      <c r="NJ254" s="57"/>
      <c r="NK254" s="57"/>
      <c r="NL254" s="57"/>
      <c r="NM254" s="57"/>
      <c r="NN254" s="57"/>
      <c r="NO254" s="57"/>
      <c r="NP254" s="57"/>
      <c r="NQ254" s="57"/>
      <c r="NR254" s="57"/>
      <c r="NS254" s="57"/>
      <c r="NT254" s="57"/>
      <c r="NU254" s="57"/>
      <c r="NV254" s="57"/>
      <c r="NW254" s="57"/>
      <c r="NX254" s="57"/>
      <c r="NY254" s="57"/>
      <c r="NZ254" s="57"/>
      <c r="OA254" s="57"/>
      <c r="OB254" s="57"/>
      <c r="OC254" s="57"/>
      <c r="OD254" s="57"/>
      <c r="OE254" s="57"/>
      <c r="OF254" s="57"/>
      <c r="OG254" s="57"/>
      <c r="OH254" s="57"/>
      <c r="OI254" s="57"/>
      <c r="OJ254" s="57"/>
      <c r="OK254" s="57"/>
      <c r="OL254" s="57"/>
      <c r="OM254" s="57"/>
      <c r="ON254" s="57"/>
      <c r="OO254" s="57"/>
      <c r="OP254" s="57"/>
      <c r="OQ254" s="57"/>
      <c r="OR254" s="57"/>
      <c r="OS254" s="57"/>
      <c r="OT254" s="57"/>
      <c r="OU254" s="57"/>
      <c r="OV254" s="57"/>
      <c r="OW254" s="57"/>
      <c r="OX254" s="57"/>
      <c r="OY254" s="57"/>
      <c r="OZ254" s="57"/>
      <c r="PA254" s="57"/>
      <c r="PB254" s="57"/>
      <c r="PC254" s="57"/>
      <c r="PD254" s="57"/>
      <c r="PE254" s="57"/>
      <c r="PF254" s="57"/>
      <c r="PG254" s="57"/>
      <c r="PH254" s="57"/>
      <c r="PI254" s="57"/>
      <c r="PJ254" s="57"/>
      <c r="PK254" s="57"/>
      <c r="PL254" s="57"/>
      <c r="PM254" s="57"/>
      <c r="PN254" s="57"/>
      <c r="PO254" s="57"/>
      <c r="PP254" s="57"/>
      <c r="PQ254" s="57"/>
      <c r="PR254" s="57"/>
      <c r="PS254" s="57"/>
      <c r="PT254" s="57"/>
      <c r="PU254" s="57"/>
      <c r="PV254" s="57"/>
      <c r="PW254" s="57"/>
      <c r="PX254" s="57"/>
      <c r="PY254" s="57"/>
      <c r="PZ254" s="57"/>
      <c r="QA254" s="57"/>
      <c r="QB254" s="57"/>
      <c r="QC254" s="57"/>
      <c r="QD254" s="57"/>
      <c r="QE254" s="57"/>
      <c r="QF254" s="57"/>
      <c r="QG254" s="57"/>
      <c r="QH254" s="57"/>
      <c r="QI254" s="57"/>
      <c r="QJ254" s="57"/>
      <c r="QK254" s="57"/>
      <c r="QL254" s="57"/>
      <c r="QM254" s="57"/>
      <c r="QN254" s="57"/>
      <c r="QO254" s="57"/>
      <c r="QP254" s="57"/>
      <c r="QQ254" s="57"/>
      <c r="QR254" s="57"/>
      <c r="QS254" s="57"/>
      <c r="QT254" s="57"/>
      <c r="QU254" s="57"/>
      <c r="QV254" s="57"/>
      <c r="QW254" s="57"/>
      <c r="QX254" s="57"/>
      <c r="QY254" s="57"/>
      <c r="QZ254" s="57"/>
      <c r="RA254" s="57"/>
      <c r="RB254" s="57"/>
      <c r="RC254" s="57"/>
      <c r="RD254" s="57"/>
      <c r="RE254" s="57"/>
      <c r="RF254" s="57"/>
      <c r="RG254" s="57"/>
      <c r="RH254" s="57"/>
      <c r="RI254" s="57"/>
      <c r="RJ254" s="57"/>
      <c r="RK254" s="57"/>
      <c r="RL254" s="57"/>
      <c r="RM254" s="57"/>
      <c r="RN254" s="57"/>
      <c r="RO254" s="57"/>
      <c r="RP254" s="57"/>
      <c r="RQ254" s="57"/>
      <c r="RR254" s="57"/>
      <c r="RS254" s="57"/>
      <c r="RT254" s="57"/>
      <c r="RU254" s="57"/>
      <c r="RV254" s="57"/>
      <c r="RW254" s="57"/>
      <c r="RX254" s="57"/>
      <c r="RY254" s="57"/>
      <c r="RZ254" s="57"/>
      <c r="SA254" s="57"/>
      <c r="SB254" s="57"/>
      <c r="SC254" s="57"/>
      <c r="SD254" s="57"/>
      <c r="SE254" s="57"/>
      <c r="SF254" s="57"/>
      <c r="SG254" s="57"/>
      <c r="SH254" s="57"/>
      <c r="SI254" s="57"/>
      <c r="SJ254" s="57"/>
      <c r="SK254" s="57"/>
      <c r="SL254" s="57"/>
      <c r="SM254" s="57"/>
      <c r="SN254" s="57"/>
      <c r="SO254" s="57"/>
      <c r="SP254" s="57"/>
      <c r="SQ254" s="57"/>
      <c r="SR254" s="57"/>
      <c r="SS254" s="57"/>
      <c r="ST254" s="57"/>
      <c r="SU254" s="57"/>
      <c r="SV254" s="57"/>
      <c r="SW254" s="57"/>
      <c r="SX254" s="57"/>
      <c r="SY254" s="57"/>
      <c r="SZ254" s="57"/>
      <c r="TA254" s="57"/>
      <c r="TB254" s="57"/>
      <c r="TC254" s="57"/>
      <c r="TD254" s="57"/>
      <c r="TE254" s="57"/>
      <c r="TF254" s="57"/>
      <c r="TG254" s="57"/>
      <c r="TH254" s="57"/>
      <c r="TI254" s="57"/>
      <c r="TJ254" s="57"/>
      <c r="TK254" s="57"/>
      <c r="TL254" s="57"/>
      <c r="TM254" s="57"/>
      <c r="TN254" s="57"/>
      <c r="TO254" s="57"/>
      <c r="TP254" s="57"/>
      <c r="TQ254" s="57"/>
      <c r="TR254" s="57"/>
      <c r="TS254" s="57"/>
      <c r="TT254" s="57"/>
      <c r="TU254" s="57"/>
      <c r="TV254" s="57"/>
      <c r="TW254" s="57"/>
      <c r="TX254" s="57"/>
      <c r="TY254" s="57"/>
      <c r="TZ254" s="57"/>
      <c r="UA254" s="57"/>
      <c r="UB254" s="57"/>
      <c r="UC254" s="57"/>
      <c r="UD254" s="57"/>
      <c r="UE254" s="57"/>
      <c r="UF254" s="57"/>
      <c r="UG254" s="57"/>
      <c r="UH254" s="57"/>
      <c r="UI254" s="57"/>
      <c r="UJ254" s="57"/>
      <c r="UK254" s="57"/>
      <c r="UL254" s="57"/>
      <c r="UM254" s="57"/>
      <c r="UN254" s="57"/>
      <c r="UO254" s="57"/>
      <c r="UP254" s="57"/>
      <c r="UQ254" s="57"/>
      <c r="UR254" s="57"/>
      <c r="US254" s="57"/>
      <c r="UT254" s="57"/>
      <c r="UU254" s="57"/>
      <c r="UV254" s="57"/>
      <c r="UW254" s="57"/>
      <c r="UX254" s="57"/>
      <c r="UY254" s="57"/>
      <c r="UZ254" s="57"/>
      <c r="VA254" s="57"/>
      <c r="VB254" s="57"/>
      <c r="VC254" s="57"/>
      <c r="VD254" s="57"/>
      <c r="VE254" s="57"/>
      <c r="VF254" s="57"/>
      <c r="VG254" s="57"/>
      <c r="VH254" s="57"/>
      <c r="VI254" s="57"/>
      <c r="VJ254" s="57"/>
      <c r="VK254" s="57"/>
      <c r="VL254" s="57"/>
      <c r="VM254" s="57"/>
      <c r="VN254" s="57"/>
      <c r="VO254" s="57"/>
      <c r="VP254" s="57"/>
      <c r="VQ254" s="57"/>
      <c r="VR254" s="57"/>
      <c r="VS254" s="57"/>
      <c r="VT254" s="57"/>
      <c r="VU254" s="57"/>
      <c r="VV254" s="57"/>
      <c r="VW254" s="57"/>
      <c r="VX254" s="57"/>
      <c r="VY254" s="57"/>
      <c r="VZ254" s="57"/>
      <c r="WA254" s="57"/>
      <c r="WB254" s="57"/>
      <c r="WC254" s="57"/>
      <c r="WD254" s="57"/>
      <c r="WE254" s="57"/>
      <c r="WF254" s="57"/>
      <c r="WG254" s="57"/>
      <c r="WH254" s="57"/>
      <c r="WI254" s="57"/>
      <c r="WJ254" s="57"/>
      <c r="WK254" s="57"/>
      <c r="WL254" s="57"/>
      <c r="WM254" s="57"/>
      <c r="WN254" s="57"/>
      <c r="WO254" s="57"/>
      <c r="WP254" s="57"/>
      <c r="WQ254" s="57"/>
      <c r="WR254" s="57"/>
      <c r="WS254" s="57"/>
      <c r="WT254" s="57"/>
      <c r="WU254" s="57"/>
      <c r="WV254" s="57"/>
      <c r="WW254" s="57"/>
      <c r="WX254" s="57"/>
      <c r="WY254" s="57"/>
      <c r="WZ254" s="57"/>
      <c r="XA254" s="57"/>
      <c r="XB254" s="57"/>
      <c r="XC254" s="57"/>
      <c r="XD254" s="57"/>
      <c r="XE254" s="57"/>
      <c r="XF254" s="57"/>
      <c r="XG254" s="57"/>
      <c r="XH254" s="57"/>
      <c r="XI254" s="57"/>
      <c r="XJ254" s="57"/>
      <c r="XK254" s="57"/>
      <c r="XL254" s="57"/>
      <c r="XM254" s="57"/>
      <c r="XN254" s="57"/>
      <c r="XO254" s="57"/>
      <c r="XP254" s="57"/>
      <c r="XQ254" s="57"/>
      <c r="XR254" s="57"/>
      <c r="XS254" s="57"/>
      <c r="XT254" s="57"/>
      <c r="XU254" s="57"/>
      <c r="XV254" s="57"/>
      <c r="XW254" s="57"/>
      <c r="XX254" s="57"/>
      <c r="XY254" s="57"/>
      <c r="XZ254" s="57"/>
      <c r="YA254" s="57"/>
      <c r="YB254" s="57"/>
      <c r="YC254" s="57"/>
      <c r="YD254" s="57"/>
      <c r="YE254" s="57"/>
      <c r="YF254" s="57"/>
      <c r="YG254" s="57"/>
      <c r="YH254" s="57"/>
      <c r="YI254" s="57"/>
      <c r="YJ254" s="57"/>
      <c r="YK254" s="57"/>
      <c r="YL254" s="57"/>
      <c r="YM254" s="57"/>
      <c r="YN254" s="57"/>
      <c r="YO254" s="57"/>
      <c r="YP254" s="57"/>
      <c r="YQ254" s="57"/>
      <c r="YR254" s="57"/>
      <c r="YS254" s="57"/>
      <c r="YT254" s="57"/>
      <c r="YU254" s="57"/>
      <c r="YV254" s="57"/>
      <c r="YW254" s="57"/>
      <c r="YX254" s="57"/>
      <c r="YY254" s="57"/>
    </row>
    <row r="255" spans="3:675" x14ac:dyDescent="0.25">
      <c r="C255" s="57">
        <f t="shared" si="9"/>
        <v>253</v>
      </c>
      <c r="D255" s="57" t="s">
        <v>258</v>
      </c>
      <c r="E255" s="57"/>
      <c r="F255" s="57">
        <f t="shared" ca="1" si="10"/>
        <v>0</v>
      </c>
      <c r="G255" s="57"/>
      <c r="H255" s="57"/>
      <c r="I255" s="57"/>
      <c r="J255" s="57"/>
      <c r="K255" s="57"/>
      <c r="L255" s="57" t="s">
        <v>286</v>
      </c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  <c r="FN255" s="57"/>
      <c r="FO255" s="57"/>
      <c r="FP255" s="57"/>
      <c r="FQ255" s="57"/>
      <c r="FR255" s="57"/>
      <c r="FS255" s="57"/>
      <c r="FT255" s="57"/>
      <c r="FU255" s="57"/>
      <c r="FV255" s="57"/>
      <c r="FW255" s="57"/>
      <c r="FX255" s="57"/>
      <c r="FY255" s="57"/>
      <c r="FZ255" s="57"/>
      <c r="GA255" s="57"/>
      <c r="GB255" s="57"/>
      <c r="GC255" s="57"/>
      <c r="GD255" s="57"/>
      <c r="GE255" s="57"/>
      <c r="GF255" s="57"/>
      <c r="GG255" s="57"/>
      <c r="GH255" s="57"/>
      <c r="GI255" s="57"/>
      <c r="GJ255" s="57"/>
      <c r="GK255" s="57"/>
      <c r="GL255" s="57"/>
      <c r="GM255" s="57"/>
      <c r="GN255" s="57"/>
      <c r="GO255" s="57"/>
      <c r="GP255" s="57"/>
      <c r="GQ255" s="57"/>
      <c r="GR255" s="57"/>
      <c r="GS255" s="57"/>
      <c r="GT255" s="57"/>
      <c r="GU255" s="57"/>
      <c r="GV255" s="57"/>
      <c r="GW255" s="57"/>
      <c r="GX255" s="57"/>
      <c r="GY255" s="57"/>
      <c r="GZ255" s="57"/>
      <c r="HA255" s="57"/>
      <c r="HB255" s="57"/>
      <c r="HC255" s="57"/>
      <c r="HD255" s="57"/>
      <c r="HE255" s="57"/>
      <c r="HF255" s="57"/>
      <c r="HG255" s="57"/>
      <c r="HH255" s="57"/>
      <c r="HI255" s="57"/>
      <c r="HJ255" s="57"/>
      <c r="HK255" s="57"/>
      <c r="HL255" s="57"/>
      <c r="HM255" s="57"/>
      <c r="HN255" s="57"/>
      <c r="HO255" s="57"/>
      <c r="HP255" s="57"/>
      <c r="HQ255" s="57"/>
      <c r="HR255" s="57"/>
      <c r="HS255" s="57"/>
      <c r="HT255" s="57"/>
      <c r="HU255" s="57"/>
      <c r="HV255" s="57"/>
      <c r="HW255" s="57"/>
      <c r="HX255" s="57"/>
      <c r="HY255" s="57"/>
      <c r="HZ255" s="57"/>
      <c r="IA255" s="57"/>
      <c r="IB255" s="57"/>
      <c r="IC255" s="57"/>
      <c r="ID255" s="57"/>
      <c r="IE255" s="57"/>
      <c r="IF255" s="57"/>
      <c r="IG255" s="57"/>
      <c r="IH255" s="57"/>
      <c r="II255" s="57"/>
      <c r="IJ255" s="57"/>
      <c r="IK255" s="57"/>
      <c r="IL255" s="57"/>
      <c r="IM255" s="57"/>
      <c r="IN255" s="57"/>
      <c r="IO255" s="57"/>
      <c r="IP255" s="57"/>
      <c r="IQ255" s="57"/>
      <c r="IR255" s="57"/>
      <c r="IS255" s="57"/>
      <c r="IT255" s="57"/>
      <c r="IU255" s="57"/>
      <c r="IV255" s="57"/>
      <c r="IW255" s="57"/>
      <c r="IX255" s="57"/>
      <c r="IY255" s="57"/>
      <c r="IZ255" s="57"/>
      <c r="JA255" s="57"/>
      <c r="JB255" s="57"/>
      <c r="JC255" s="57"/>
      <c r="JD255" s="57"/>
      <c r="JE255" s="57"/>
      <c r="JF255" s="57"/>
      <c r="JG255" s="57"/>
      <c r="JH255" s="57"/>
      <c r="JI255" s="57"/>
      <c r="JJ255" s="57"/>
      <c r="JK255" s="57"/>
      <c r="JL255" s="57"/>
      <c r="JM255" s="57"/>
      <c r="JN255" s="57"/>
      <c r="JO255" s="57"/>
      <c r="JP255" s="57"/>
      <c r="JQ255" s="57"/>
      <c r="JR255" s="57"/>
      <c r="JS255" s="57"/>
      <c r="JT255" s="57"/>
      <c r="JU255" s="57"/>
      <c r="JV255" s="57"/>
      <c r="JW255" s="57"/>
      <c r="JX255" s="57"/>
      <c r="JY255" s="57"/>
      <c r="JZ255" s="57"/>
      <c r="KA255" s="57"/>
      <c r="KB255" s="57"/>
      <c r="KC255" s="57"/>
      <c r="KD255" s="57"/>
      <c r="KE255" s="57"/>
      <c r="KF255" s="57"/>
      <c r="KG255" s="57"/>
      <c r="KH255" s="57"/>
      <c r="KI255" s="57"/>
      <c r="KJ255" s="57"/>
      <c r="KK255" s="57"/>
      <c r="KL255" s="57"/>
      <c r="KM255" s="57"/>
      <c r="KN255" s="57"/>
      <c r="KO255" s="57"/>
      <c r="KP255" s="57"/>
      <c r="KQ255" s="57"/>
      <c r="KR255" s="57"/>
      <c r="KS255" s="57"/>
      <c r="KT255" s="57"/>
      <c r="KU255" s="57"/>
      <c r="KV255" s="57"/>
      <c r="KW255" s="57"/>
      <c r="KX255" s="57"/>
      <c r="KY255" s="57"/>
      <c r="KZ255" s="57"/>
      <c r="LA255" s="57"/>
      <c r="LB255" s="57"/>
      <c r="LC255" s="57"/>
      <c r="LD255" s="57"/>
      <c r="LE255" s="57"/>
      <c r="LF255" s="57"/>
      <c r="LG255" s="57"/>
      <c r="LH255" s="57"/>
      <c r="LI255" s="57"/>
      <c r="LJ255" s="57"/>
      <c r="LK255" s="57"/>
      <c r="LL255" s="57"/>
      <c r="LM255" s="57"/>
      <c r="LN255" s="57"/>
      <c r="LO255" s="57"/>
      <c r="LP255" s="57"/>
      <c r="LQ255" s="57"/>
      <c r="LR255" s="57"/>
      <c r="LS255" s="57"/>
      <c r="LT255" s="57"/>
      <c r="LU255" s="57"/>
      <c r="LV255" s="57"/>
      <c r="LW255" s="57"/>
      <c r="LX255" s="57"/>
      <c r="LY255" s="57"/>
      <c r="LZ255" s="57"/>
      <c r="MA255" s="57"/>
      <c r="MB255" s="57"/>
      <c r="MC255" s="57"/>
      <c r="MD255" s="57"/>
      <c r="ME255" s="57"/>
      <c r="MF255" s="57"/>
      <c r="MG255" s="57"/>
      <c r="MH255" s="57"/>
      <c r="MI255" s="57"/>
      <c r="MJ255" s="57"/>
      <c r="MK255" s="57"/>
      <c r="ML255" s="57"/>
      <c r="MM255" s="57"/>
      <c r="MN255" s="57"/>
      <c r="MO255" s="57"/>
      <c r="MP255" s="57"/>
      <c r="MQ255" s="57"/>
      <c r="MR255" s="57"/>
      <c r="MS255" s="57"/>
      <c r="MT255" s="57"/>
      <c r="MU255" s="57"/>
      <c r="MV255" s="57"/>
      <c r="MW255" s="57"/>
      <c r="MX255" s="57"/>
      <c r="MY255" s="57"/>
      <c r="MZ255" s="57"/>
      <c r="NA255" s="57"/>
      <c r="NB255" s="57"/>
      <c r="NC255" s="57"/>
      <c r="ND255" s="57"/>
      <c r="NE255" s="57"/>
      <c r="NF255" s="57"/>
      <c r="NG255" s="57"/>
      <c r="NH255" s="57"/>
      <c r="NI255" s="57"/>
      <c r="NJ255" s="57"/>
      <c r="NK255" s="57"/>
      <c r="NL255" s="57"/>
      <c r="NM255" s="57"/>
      <c r="NN255" s="57"/>
      <c r="NO255" s="57"/>
      <c r="NP255" s="57"/>
      <c r="NQ255" s="57"/>
      <c r="NR255" s="57"/>
      <c r="NS255" s="57"/>
      <c r="NT255" s="57"/>
      <c r="NU255" s="57"/>
      <c r="NV255" s="57"/>
      <c r="NW255" s="57"/>
      <c r="NX255" s="57"/>
      <c r="NY255" s="57"/>
      <c r="NZ255" s="57"/>
      <c r="OA255" s="57"/>
      <c r="OB255" s="57"/>
      <c r="OC255" s="57"/>
      <c r="OD255" s="57"/>
      <c r="OE255" s="57"/>
      <c r="OF255" s="57"/>
      <c r="OG255" s="57"/>
      <c r="OH255" s="57"/>
      <c r="OI255" s="57"/>
      <c r="OJ255" s="57"/>
      <c r="OK255" s="57"/>
      <c r="OL255" s="57"/>
      <c r="OM255" s="57"/>
      <c r="ON255" s="57"/>
      <c r="OO255" s="57"/>
      <c r="OP255" s="57"/>
      <c r="OQ255" s="57"/>
      <c r="OR255" s="57"/>
      <c r="OS255" s="57"/>
      <c r="OT255" s="57"/>
      <c r="OU255" s="57"/>
      <c r="OV255" s="57"/>
      <c r="OW255" s="57"/>
      <c r="OX255" s="57"/>
      <c r="OY255" s="57"/>
      <c r="OZ255" s="57"/>
      <c r="PA255" s="57"/>
      <c r="PB255" s="57"/>
      <c r="PC255" s="57"/>
      <c r="PD255" s="57"/>
      <c r="PE255" s="57"/>
      <c r="PF255" s="57"/>
      <c r="PG255" s="57"/>
      <c r="PH255" s="57"/>
      <c r="PI255" s="57"/>
      <c r="PJ255" s="57"/>
      <c r="PK255" s="57"/>
      <c r="PL255" s="57"/>
      <c r="PM255" s="57"/>
      <c r="PN255" s="57"/>
      <c r="PO255" s="57"/>
      <c r="PP255" s="57"/>
      <c r="PQ255" s="57"/>
      <c r="PR255" s="57"/>
      <c r="PS255" s="57"/>
      <c r="PT255" s="57"/>
      <c r="PU255" s="57"/>
      <c r="PV255" s="57"/>
      <c r="PW255" s="57"/>
      <c r="PX255" s="57"/>
      <c r="PY255" s="57"/>
      <c r="PZ255" s="57"/>
      <c r="QA255" s="57"/>
      <c r="QB255" s="57"/>
      <c r="QC255" s="57"/>
      <c r="QD255" s="57"/>
      <c r="QE255" s="57"/>
      <c r="QF255" s="57"/>
      <c r="QG255" s="57"/>
      <c r="QH255" s="57"/>
      <c r="QI255" s="57"/>
      <c r="QJ255" s="57"/>
      <c r="QK255" s="57"/>
      <c r="QL255" s="57"/>
      <c r="QM255" s="57"/>
      <c r="QN255" s="57"/>
      <c r="QO255" s="57"/>
      <c r="QP255" s="57"/>
      <c r="QQ255" s="57"/>
      <c r="QR255" s="57"/>
      <c r="QS255" s="57"/>
      <c r="QT255" s="57"/>
      <c r="QU255" s="57"/>
      <c r="QV255" s="57"/>
      <c r="QW255" s="57"/>
      <c r="QX255" s="57"/>
      <c r="QY255" s="57"/>
      <c r="QZ255" s="57"/>
      <c r="RA255" s="57"/>
      <c r="RB255" s="57"/>
      <c r="RC255" s="57"/>
      <c r="RD255" s="57"/>
      <c r="RE255" s="57"/>
      <c r="RF255" s="57"/>
      <c r="RG255" s="57"/>
      <c r="RH255" s="57"/>
      <c r="RI255" s="57"/>
      <c r="RJ255" s="57"/>
      <c r="RK255" s="57"/>
      <c r="RL255" s="57"/>
      <c r="RM255" s="57"/>
      <c r="RN255" s="57"/>
      <c r="RO255" s="57"/>
      <c r="RP255" s="57"/>
      <c r="RQ255" s="57"/>
      <c r="RR255" s="57"/>
      <c r="RS255" s="57"/>
      <c r="RT255" s="57"/>
      <c r="RU255" s="57"/>
      <c r="RV255" s="57"/>
      <c r="RW255" s="57"/>
      <c r="RX255" s="57"/>
      <c r="RY255" s="57"/>
      <c r="RZ255" s="57"/>
      <c r="SA255" s="57"/>
      <c r="SB255" s="57"/>
      <c r="SC255" s="57"/>
      <c r="SD255" s="57"/>
      <c r="SE255" s="57"/>
      <c r="SF255" s="57"/>
      <c r="SG255" s="57"/>
      <c r="SH255" s="57"/>
      <c r="SI255" s="57"/>
      <c r="SJ255" s="57"/>
      <c r="SK255" s="57"/>
      <c r="SL255" s="57"/>
      <c r="SM255" s="57"/>
      <c r="SN255" s="57"/>
      <c r="SO255" s="57"/>
      <c r="SP255" s="57"/>
      <c r="SQ255" s="57"/>
      <c r="SR255" s="57"/>
      <c r="SS255" s="57"/>
      <c r="ST255" s="57"/>
      <c r="SU255" s="57"/>
      <c r="SV255" s="57"/>
      <c r="SW255" s="57"/>
      <c r="SX255" s="57"/>
      <c r="SY255" s="57"/>
      <c r="SZ255" s="57"/>
      <c r="TA255" s="57"/>
      <c r="TB255" s="57"/>
      <c r="TC255" s="57"/>
      <c r="TD255" s="57"/>
      <c r="TE255" s="57"/>
      <c r="TF255" s="57"/>
      <c r="TG255" s="57"/>
      <c r="TH255" s="57"/>
      <c r="TI255" s="57"/>
      <c r="TJ255" s="57"/>
      <c r="TK255" s="57"/>
      <c r="TL255" s="57"/>
      <c r="TM255" s="57"/>
      <c r="TN255" s="57"/>
      <c r="TO255" s="57"/>
      <c r="TP255" s="57"/>
      <c r="TQ255" s="57"/>
      <c r="TR255" s="57"/>
      <c r="TS255" s="57"/>
      <c r="TT255" s="57"/>
      <c r="TU255" s="57"/>
      <c r="TV255" s="57"/>
      <c r="TW255" s="57"/>
      <c r="TX255" s="57"/>
      <c r="TY255" s="57"/>
      <c r="TZ255" s="57"/>
      <c r="UA255" s="57"/>
      <c r="UB255" s="57"/>
      <c r="UC255" s="57"/>
      <c r="UD255" s="57"/>
      <c r="UE255" s="57"/>
      <c r="UF255" s="57"/>
      <c r="UG255" s="57"/>
      <c r="UH255" s="57"/>
      <c r="UI255" s="57"/>
      <c r="UJ255" s="57"/>
      <c r="UK255" s="57"/>
      <c r="UL255" s="57"/>
      <c r="UM255" s="57"/>
      <c r="UN255" s="57"/>
      <c r="UO255" s="57"/>
      <c r="UP255" s="57"/>
      <c r="UQ255" s="57"/>
      <c r="UR255" s="57"/>
      <c r="US255" s="57"/>
      <c r="UT255" s="57"/>
      <c r="UU255" s="57"/>
      <c r="UV255" s="57"/>
      <c r="UW255" s="57"/>
      <c r="UX255" s="57"/>
      <c r="UY255" s="57"/>
      <c r="UZ255" s="57"/>
      <c r="VA255" s="57"/>
      <c r="VB255" s="57"/>
      <c r="VC255" s="57"/>
      <c r="VD255" s="57"/>
      <c r="VE255" s="57"/>
      <c r="VF255" s="57"/>
      <c r="VG255" s="57"/>
      <c r="VH255" s="57"/>
      <c r="VI255" s="57"/>
      <c r="VJ255" s="57"/>
      <c r="VK255" s="57"/>
      <c r="VL255" s="57"/>
      <c r="VM255" s="57"/>
      <c r="VN255" s="57"/>
      <c r="VO255" s="57"/>
      <c r="VP255" s="57"/>
      <c r="VQ255" s="57"/>
      <c r="VR255" s="57"/>
      <c r="VS255" s="57"/>
      <c r="VT255" s="57"/>
      <c r="VU255" s="57"/>
      <c r="VV255" s="57"/>
      <c r="VW255" s="57"/>
      <c r="VX255" s="57"/>
      <c r="VY255" s="57"/>
      <c r="VZ255" s="57"/>
      <c r="WA255" s="57"/>
      <c r="WB255" s="57"/>
      <c r="WC255" s="57"/>
      <c r="WD255" s="57"/>
      <c r="WE255" s="57"/>
      <c r="WF255" s="57"/>
      <c r="WG255" s="57"/>
      <c r="WH255" s="57"/>
      <c r="WI255" s="57"/>
      <c r="WJ255" s="57"/>
      <c r="WK255" s="57"/>
      <c r="WL255" s="57"/>
      <c r="WM255" s="57"/>
      <c r="WN255" s="57"/>
      <c r="WO255" s="57"/>
      <c r="WP255" s="57"/>
      <c r="WQ255" s="57"/>
      <c r="WR255" s="57"/>
      <c r="WS255" s="57"/>
      <c r="WT255" s="57"/>
      <c r="WU255" s="57"/>
      <c r="WV255" s="57"/>
      <c r="WW255" s="57"/>
      <c r="WX255" s="57"/>
      <c r="WY255" s="57"/>
      <c r="WZ255" s="57"/>
      <c r="XA255" s="57"/>
      <c r="XB255" s="57"/>
      <c r="XC255" s="57"/>
      <c r="XD255" s="57"/>
      <c r="XE255" s="57"/>
      <c r="XF255" s="57"/>
      <c r="XG255" s="57"/>
      <c r="XH255" s="57"/>
      <c r="XI255" s="57"/>
      <c r="XJ255" s="57"/>
      <c r="XK255" s="57"/>
      <c r="XL255" s="57"/>
      <c r="XM255" s="57"/>
      <c r="XN255" s="57"/>
      <c r="XO255" s="57"/>
      <c r="XP255" s="57"/>
      <c r="XQ255" s="57"/>
      <c r="XR255" s="57"/>
      <c r="XS255" s="57"/>
      <c r="XT255" s="57"/>
      <c r="XU255" s="57"/>
      <c r="XV255" s="57"/>
      <c r="XW255" s="57"/>
      <c r="XX255" s="57"/>
      <c r="XY255" s="57"/>
      <c r="XZ255" s="57"/>
      <c r="YA255" s="57"/>
      <c r="YB255" s="57"/>
      <c r="YC255" s="57"/>
      <c r="YD255" s="57"/>
      <c r="YE255" s="57"/>
      <c r="YF255" s="57"/>
      <c r="YG255" s="57"/>
      <c r="YH255" s="57"/>
      <c r="YI255" s="57"/>
      <c r="YJ255" s="57"/>
      <c r="YK255" s="57"/>
      <c r="YL255" s="57"/>
      <c r="YM255" s="57"/>
      <c r="YN255" s="57"/>
      <c r="YO255" s="57"/>
      <c r="YP255" s="57"/>
      <c r="YQ255" s="57"/>
      <c r="YR255" s="57"/>
      <c r="YS255" s="57"/>
      <c r="YT255" s="57"/>
      <c r="YU255" s="57"/>
      <c r="YV255" s="57"/>
      <c r="YW255" s="57"/>
      <c r="YX255" s="57"/>
      <c r="YY255" s="57"/>
    </row>
    <row r="256" spans="3:675" x14ac:dyDescent="0.25">
      <c r="C256" s="57">
        <f t="shared" si="9"/>
        <v>254</v>
      </c>
      <c r="D256" s="57" t="s">
        <v>259</v>
      </c>
      <c r="E256" s="57"/>
      <c r="F256" s="57">
        <f t="shared" ca="1" si="10"/>
        <v>0</v>
      </c>
      <c r="G256" s="57"/>
      <c r="H256" s="57"/>
      <c r="I256" s="57"/>
      <c r="J256" s="57"/>
      <c r="K256" s="57"/>
      <c r="L256" s="57" t="s">
        <v>287</v>
      </c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  <c r="FN256" s="57"/>
      <c r="FO256" s="57"/>
      <c r="FP256" s="57"/>
      <c r="FQ256" s="57"/>
      <c r="FR256" s="57"/>
      <c r="FS256" s="57"/>
      <c r="FT256" s="57"/>
      <c r="FU256" s="57"/>
      <c r="FV256" s="57"/>
      <c r="FW256" s="57"/>
      <c r="FX256" s="57"/>
      <c r="FY256" s="57"/>
      <c r="FZ256" s="57"/>
      <c r="GA256" s="57"/>
      <c r="GB256" s="57"/>
      <c r="GC256" s="57"/>
      <c r="GD256" s="57"/>
      <c r="GE256" s="57"/>
      <c r="GF256" s="57"/>
      <c r="GG256" s="57"/>
      <c r="GH256" s="57"/>
      <c r="GI256" s="57"/>
      <c r="GJ256" s="57"/>
      <c r="GK256" s="57"/>
      <c r="GL256" s="57"/>
      <c r="GM256" s="57"/>
      <c r="GN256" s="57"/>
      <c r="GO256" s="57"/>
      <c r="GP256" s="57"/>
      <c r="GQ256" s="57"/>
      <c r="GR256" s="57"/>
      <c r="GS256" s="57"/>
      <c r="GT256" s="57"/>
      <c r="GU256" s="57"/>
      <c r="GV256" s="57"/>
      <c r="GW256" s="57"/>
      <c r="GX256" s="57"/>
      <c r="GY256" s="57"/>
      <c r="GZ256" s="57"/>
      <c r="HA256" s="57"/>
      <c r="HB256" s="57"/>
      <c r="HC256" s="57"/>
      <c r="HD256" s="57"/>
      <c r="HE256" s="57"/>
      <c r="HF256" s="57"/>
      <c r="HG256" s="57"/>
      <c r="HH256" s="57"/>
      <c r="HI256" s="57"/>
      <c r="HJ256" s="57"/>
      <c r="HK256" s="57"/>
      <c r="HL256" s="57"/>
      <c r="HM256" s="57"/>
      <c r="HN256" s="57"/>
      <c r="HO256" s="57"/>
      <c r="HP256" s="57"/>
      <c r="HQ256" s="57"/>
      <c r="HR256" s="57"/>
      <c r="HS256" s="57"/>
      <c r="HT256" s="57"/>
      <c r="HU256" s="57"/>
      <c r="HV256" s="57"/>
      <c r="HW256" s="57"/>
      <c r="HX256" s="57"/>
      <c r="HY256" s="57"/>
      <c r="HZ256" s="57"/>
      <c r="IA256" s="57"/>
      <c r="IB256" s="57"/>
      <c r="IC256" s="57"/>
      <c r="ID256" s="57"/>
      <c r="IE256" s="57"/>
      <c r="IF256" s="57"/>
      <c r="IG256" s="57"/>
      <c r="IH256" s="57"/>
      <c r="II256" s="57"/>
      <c r="IJ256" s="57"/>
      <c r="IK256" s="57"/>
      <c r="IL256" s="57"/>
      <c r="IM256" s="57"/>
      <c r="IN256" s="57"/>
      <c r="IO256" s="57"/>
      <c r="IP256" s="57"/>
      <c r="IQ256" s="57"/>
      <c r="IR256" s="57"/>
      <c r="IS256" s="57"/>
      <c r="IT256" s="57"/>
      <c r="IU256" s="57"/>
      <c r="IV256" s="57"/>
      <c r="IW256" s="57"/>
      <c r="IX256" s="57"/>
      <c r="IY256" s="57"/>
      <c r="IZ256" s="57"/>
      <c r="JA256" s="57"/>
      <c r="JB256" s="57"/>
      <c r="JC256" s="57"/>
      <c r="JD256" s="57"/>
      <c r="JE256" s="57"/>
      <c r="JF256" s="57"/>
      <c r="JG256" s="57"/>
      <c r="JH256" s="57"/>
      <c r="JI256" s="57"/>
      <c r="JJ256" s="57"/>
      <c r="JK256" s="57"/>
      <c r="JL256" s="57"/>
      <c r="JM256" s="57"/>
      <c r="JN256" s="57"/>
      <c r="JO256" s="57"/>
      <c r="JP256" s="57"/>
      <c r="JQ256" s="57"/>
      <c r="JR256" s="57"/>
      <c r="JS256" s="57"/>
      <c r="JT256" s="57"/>
      <c r="JU256" s="57"/>
      <c r="JV256" s="57"/>
      <c r="JW256" s="57"/>
      <c r="JX256" s="57"/>
      <c r="JY256" s="57"/>
      <c r="JZ256" s="57"/>
      <c r="KA256" s="57"/>
      <c r="KB256" s="57"/>
      <c r="KC256" s="57"/>
      <c r="KD256" s="57"/>
      <c r="KE256" s="57"/>
      <c r="KF256" s="57"/>
      <c r="KG256" s="57"/>
      <c r="KH256" s="57"/>
      <c r="KI256" s="57"/>
      <c r="KJ256" s="57"/>
      <c r="KK256" s="57"/>
      <c r="KL256" s="57"/>
      <c r="KM256" s="57"/>
      <c r="KN256" s="57"/>
      <c r="KO256" s="57"/>
      <c r="KP256" s="57"/>
      <c r="KQ256" s="57"/>
      <c r="KR256" s="57"/>
      <c r="KS256" s="57"/>
      <c r="KT256" s="57"/>
      <c r="KU256" s="57"/>
      <c r="KV256" s="57"/>
      <c r="KW256" s="57"/>
      <c r="KX256" s="57"/>
      <c r="KY256" s="57"/>
      <c r="KZ256" s="57"/>
      <c r="LA256" s="57"/>
      <c r="LB256" s="57"/>
      <c r="LC256" s="57"/>
      <c r="LD256" s="57"/>
      <c r="LE256" s="57"/>
      <c r="LF256" s="57"/>
      <c r="LG256" s="57"/>
      <c r="LH256" s="57"/>
      <c r="LI256" s="57"/>
      <c r="LJ256" s="57"/>
      <c r="LK256" s="57"/>
      <c r="LL256" s="57"/>
      <c r="LM256" s="57"/>
      <c r="LN256" s="57"/>
      <c r="LO256" s="57"/>
      <c r="LP256" s="57"/>
      <c r="LQ256" s="57"/>
      <c r="LR256" s="57"/>
      <c r="LS256" s="57"/>
      <c r="LT256" s="57"/>
      <c r="LU256" s="57"/>
      <c r="LV256" s="57"/>
      <c r="LW256" s="57"/>
      <c r="LX256" s="57"/>
      <c r="LY256" s="57"/>
      <c r="LZ256" s="57"/>
      <c r="MA256" s="57"/>
      <c r="MB256" s="57"/>
      <c r="MC256" s="57"/>
      <c r="MD256" s="57"/>
      <c r="ME256" s="57"/>
      <c r="MF256" s="57"/>
      <c r="MG256" s="57"/>
      <c r="MH256" s="57"/>
      <c r="MI256" s="57"/>
      <c r="MJ256" s="57"/>
      <c r="MK256" s="57"/>
      <c r="ML256" s="57"/>
      <c r="MM256" s="57"/>
      <c r="MN256" s="57"/>
      <c r="MO256" s="57"/>
      <c r="MP256" s="57"/>
      <c r="MQ256" s="57"/>
      <c r="MR256" s="57"/>
      <c r="MS256" s="57"/>
      <c r="MT256" s="57"/>
      <c r="MU256" s="57"/>
      <c r="MV256" s="57"/>
      <c r="MW256" s="57"/>
      <c r="MX256" s="57"/>
      <c r="MY256" s="57"/>
      <c r="MZ256" s="57"/>
      <c r="NA256" s="57"/>
      <c r="NB256" s="57"/>
      <c r="NC256" s="57"/>
      <c r="ND256" s="57"/>
      <c r="NE256" s="57"/>
      <c r="NF256" s="57"/>
      <c r="NG256" s="57"/>
      <c r="NH256" s="57"/>
      <c r="NI256" s="57"/>
      <c r="NJ256" s="57"/>
      <c r="NK256" s="57"/>
      <c r="NL256" s="57"/>
      <c r="NM256" s="57"/>
      <c r="NN256" s="57"/>
      <c r="NO256" s="57"/>
      <c r="NP256" s="57"/>
      <c r="NQ256" s="57"/>
      <c r="NR256" s="57"/>
      <c r="NS256" s="57"/>
      <c r="NT256" s="57"/>
      <c r="NU256" s="57"/>
      <c r="NV256" s="57"/>
      <c r="NW256" s="57"/>
      <c r="NX256" s="57"/>
      <c r="NY256" s="57"/>
      <c r="NZ256" s="57"/>
      <c r="OA256" s="57"/>
      <c r="OB256" s="57"/>
      <c r="OC256" s="57"/>
      <c r="OD256" s="57"/>
      <c r="OE256" s="57"/>
      <c r="OF256" s="57"/>
      <c r="OG256" s="57"/>
      <c r="OH256" s="57"/>
      <c r="OI256" s="57"/>
      <c r="OJ256" s="57"/>
      <c r="OK256" s="57"/>
      <c r="OL256" s="57"/>
      <c r="OM256" s="57"/>
      <c r="ON256" s="57"/>
      <c r="OO256" s="57"/>
      <c r="OP256" s="57"/>
      <c r="OQ256" s="57"/>
      <c r="OR256" s="57"/>
      <c r="OS256" s="57"/>
      <c r="OT256" s="57"/>
      <c r="OU256" s="57"/>
      <c r="OV256" s="57"/>
      <c r="OW256" s="57"/>
      <c r="OX256" s="57"/>
      <c r="OY256" s="57"/>
      <c r="OZ256" s="57"/>
      <c r="PA256" s="57"/>
      <c r="PB256" s="57"/>
      <c r="PC256" s="57"/>
      <c r="PD256" s="57"/>
      <c r="PE256" s="57"/>
      <c r="PF256" s="57"/>
      <c r="PG256" s="57"/>
      <c r="PH256" s="57"/>
      <c r="PI256" s="57"/>
      <c r="PJ256" s="57"/>
      <c r="PK256" s="57"/>
      <c r="PL256" s="57"/>
      <c r="PM256" s="57"/>
      <c r="PN256" s="57"/>
      <c r="PO256" s="57"/>
      <c r="PP256" s="57"/>
      <c r="PQ256" s="57"/>
      <c r="PR256" s="57"/>
      <c r="PS256" s="57"/>
      <c r="PT256" s="57"/>
      <c r="PU256" s="57"/>
      <c r="PV256" s="57"/>
      <c r="PW256" s="57"/>
      <c r="PX256" s="57"/>
      <c r="PY256" s="57"/>
      <c r="PZ256" s="57"/>
      <c r="QA256" s="57"/>
      <c r="QB256" s="57"/>
      <c r="QC256" s="57"/>
      <c r="QD256" s="57"/>
      <c r="QE256" s="57"/>
      <c r="QF256" s="57"/>
      <c r="QG256" s="57"/>
      <c r="QH256" s="57"/>
      <c r="QI256" s="57"/>
      <c r="QJ256" s="57"/>
      <c r="QK256" s="57"/>
      <c r="QL256" s="57"/>
      <c r="QM256" s="57"/>
      <c r="QN256" s="57"/>
      <c r="QO256" s="57"/>
      <c r="QP256" s="57"/>
      <c r="QQ256" s="57"/>
      <c r="QR256" s="57"/>
      <c r="QS256" s="57"/>
      <c r="QT256" s="57"/>
      <c r="QU256" s="57"/>
      <c r="QV256" s="57"/>
      <c r="QW256" s="57"/>
      <c r="QX256" s="57"/>
      <c r="QY256" s="57"/>
      <c r="QZ256" s="57"/>
      <c r="RA256" s="57"/>
      <c r="RB256" s="57"/>
      <c r="RC256" s="57"/>
      <c r="RD256" s="57"/>
      <c r="RE256" s="57"/>
      <c r="RF256" s="57"/>
      <c r="RG256" s="57"/>
      <c r="RH256" s="57"/>
      <c r="RI256" s="57"/>
      <c r="RJ256" s="57"/>
      <c r="RK256" s="57"/>
      <c r="RL256" s="57"/>
      <c r="RM256" s="57"/>
      <c r="RN256" s="57"/>
      <c r="RO256" s="57"/>
      <c r="RP256" s="57"/>
      <c r="RQ256" s="57"/>
      <c r="RR256" s="57"/>
      <c r="RS256" s="57"/>
      <c r="RT256" s="57"/>
      <c r="RU256" s="57"/>
      <c r="RV256" s="57"/>
      <c r="RW256" s="57"/>
      <c r="RX256" s="57"/>
      <c r="RY256" s="57"/>
      <c r="RZ256" s="57"/>
      <c r="SA256" s="57"/>
      <c r="SB256" s="57"/>
      <c r="SC256" s="57"/>
      <c r="SD256" s="57"/>
      <c r="SE256" s="57"/>
      <c r="SF256" s="57"/>
      <c r="SG256" s="57"/>
      <c r="SH256" s="57"/>
      <c r="SI256" s="57"/>
      <c r="SJ256" s="57"/>
      <c r="SK256" s="57"/>
      <c r="SL256" s="57"/>
      <c r="SM256" s="57"/>
      <c r="SN256" s="57"/>
      <c r="SO256" s="57"/>
      <c r="SP256" s="57"/>
      <c r="SQ256" s="57"/>
      <c r="SR256" s="57"/>
      <c r="SS256" s="57"/>
      <c r="ST256" s="57"/>
      <c r="SU256" s="57"/>
      <c r="SV256" s="57"/>
      <c r="SW256" s="57"/>
      <c r="SX256" s="57"/>
      <c r="SY256" s="57"/>
      <c r="SZ256" s="57"/>
      <c r="TA256" s="57"/>
      <c r="TB256" s="57"/>
      <c r="TC256" s="57"/>
      <c r="TD256" s="57"/>
      <c r="TE256" s="57"/>
      <c r="TF256" s="57"/>
      <c r="TG256" s="57"/>
      <c r="TH256" s="57"/>
      <c r="TI256" s="57"/>
      <c r="TJ256" s="57"/>
      <c r="TK256" s="57"/>
      <c r="TL256" s="57"/>
      <c r="TM256" s="57"/>
      <c r="TN256" s="57"/>
      <c r="TO256" s="57"/>
      <c r="TP256" s="57"/>
      <c r="TQ256" s="57"/>
      <c r="TR256" s="57"/>
      <c r="TS256" s="57"/>
      <c r="TT256" s="57"/>
      <c r="TU256" s="57"/>
      <c r="TV256" s="57"/>
      <c r="TW256" s="57"/>
      <c r="TX256" s="57"/>
      <c r="TY256" s="57"/>
      <c r="TZ256" s="57"/>
      <c r="UA256" s="57"/>
      <c r="UB256" s="57"/>
      <c r="UC256" s="57"/>
      <c r="UD256" s="57"/>
      <c r="UE256" s="57"/>
      <c r="UF256" s="57"/>
      <c r="UG256" s="57"/>
      <c r="UH256" s="57"/>
      <c r="UI256" s="57"/>
      <c r="UJ256" s="57"/>
      <c r="UK256" s="57"/>
      <c r="UL256" s="57"/>
      <c r="UM256" s="57"/>
      <c r="UN256" s="57"/>
      <c r="UO256" s="57"/>
      <c r="UP256" s="57"/>
      <c r="UQ256" s="57"/>
      <c r="UR256" s="57"/>
      <c r="US256" s="57"/>
      <c r="UT256" s="57"/>
      <c r="UU256" s="57"/>
      <c r="UV256" s="57"/>
      <c r="UW256" s="57"/>
      <c r="UX256" s="57"/>
      <c r="UY256" s="57"/>
      <c r="UZ256" s="57"/>
      <c r="VA256" s="57"/>
      <c r="VB256" s="57"/>
      <c r="VC256" s="57"/>
      <c r="VD256" s="57"/>
      <c r="VE256" s="57"/>
      <c r="VF256" s="57"/>
      <c r="VG256" s="57"/>
      <c r="VH256" s="57"/>
      <c r="VI256" s="57"/>
      <c r="VJ256" s="57"/>
      <c r="VK256" s="57"/>
      <c r="VL256" s="57"/>
      <c r="VM256" s="57"/>
      <c r="VN256" s="57"/>
      <c r="VO256" s="57"/>
      <c r="VP256" s="57"/>
      <c r="VQ256" s="57"/>
      <c r="VR256" s="57"/>
      <c r="VS256" s="57"/>
      <c r="VT256" s="57"/>
      <c r="VU256" s="57"/>
      <c r="VV256" s="57"/>
      <c r="VW256" s="57"/>
      <c r="VX256" s="57"/>
      <c r="VY256" s="57"/>
      <c r="VZ256" s="57"/>
      <c r="WA256" s="57"/>
      <c r="WB256" s="57"/>
      <c r="WC256" s="57"/>
      <c r="WD256" s="57"/>
      <c r="WE256" s="57"/>
      <c r="WF256" s="57"/>
      <c r="WG256" s="57"/>
      <c r="WH256" s="57"/>
      <c r="WI256" s="57"/>
      <c r="WJ256" s="57"/>
      <c r="WK256" s="57"/>
      <c r="WL256" s="57"/>
      <c r="WM256" s="57"/>
      <c r="WN256" s="57"/>
      <c r="WO256" s="57"/>
      <c r="WP256" s="57"/>
      <c r="WQ256" s="57"/>
      <c r="WR256" s="57"/>
      <c r="WS256" s="57"/>
      <c r="WT256" s="57"/>
      <c r="WU256" s="57"/>
      <c r="WV256" s="57"/>
      <c r="WW256" s="57"/>
      <c r="WX256" s="57"/>
      <c r="WY256" s="57"/>
      <c r="WZ256" s="57"/>
      <c r="XA256" s="57"/>
      <c r="XB256" s="57"/>
      <c r="XC256" s="57"/>
      <c r="XD256" s="57"/>
      <c r="XE256" s="57"/>
      <c r="XF256" s="57"/>
      <c r="XG256" s="57"/>
      <c r="XH256" s="57"/>
      <c r="XI256" s="57"/>
      <c r="XJ256" s="57"/>
      <c r="XK256" s="57"/>
      <c r="XL256" s="57"/>
      <c r="XM256" s="57"/>
      <c r="XN256" s="57"/>
      <c r="XO256" s="57"/>
      <c r="XP256" s="57"/>
      <c r="XQ256" s="57"/>
      <c r="XR256" s="57"/>
      <c r="XS256" s="57"/>
      <c r="XT256" s="57"/>
      <c r="XU256" s="57"/>
      <c r="XV256" s="57"/>
      <c r="XW256" s="57"/>
      <c r="XX256" s="57"/>
      <c r="XY256" s="57"/>
      <c r="XZ256" s="57"/>
      <c r="YA256" s="57"/>
      <c r="YB256" s="57"/>
      <c r="YC256" s="57"/>
      <c r="YD256" s="57"/>
      <c r="YE256" s="57"/>
      <c r="YF256" s="57"/>
      <c r="YG256" s="57"/>
      <c r="YH256" s="57"/>
      <c r="YI256" s="57"/>
      <c r="YJ256" s="57"/>
      <c r="YK256" s="57"/>
      <c r="YL256" s="57"/>
      <c r="YM256" s="57"/>
      <c r="YN256" s="57"/>
      <c r="YO256" s="57"/>
      <c r="YP256" s="57"/>
      <c r="YQ256" s="57"/>
      <c r="YR256" s="57"/>
      <c r="YS256" s="57"/>
      <c r="YT256" s="57"/>
      <c r="YU256" s="57"/>
      <c r="YV256" s="57"/>
      <c r="YW256" s="57"/>
      <c r="YX256" s="57"/>
      <c r="YY256" s="57"/>
    </row>
    <row r="257" spans="3:675" x14ac:dyDescent="0.25">
      <c r="C257" s="57">
        <f t="shared" si="9"/>
        <v>255</v>
      </c>
      <c r="D257" s="57" t="s">
        <v>260</v>
      </c>
      <c r="E257" s="57"/>
      <c r="F257" s="57">
        <f t="shared" ca="1" si="10"/>
        <v>0</v>
      </c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  <c r="FN257" s="57"/>
      <c r="FO257" s="57"/>
      <c r="FP257" s="57"/>
      <c r="FQ257" s="57"/>
      <c r="FR257" s="57"/>
      <c r="FS257" s="57"/>
      <c r="FT257" s="57"/>
      <c r="FU257" s="57"/>
      <c r="FV257" s="57"/>
      <c r="FW257" s="57"/>
      <c r="FX257" s="57"/>
      <c r="FY257" s="57"/>
      <c r="FZ257" s="57"/>
      <c r="GA257" s="57"/>
      <c r="GB257" s="57"/>
      <c r="GC257" s="57"/>
      <c r="GD257" s="57"/>
      <c r="GE257" s="57"/>
      <c r="GF257" s="57"/>
      <c r="GG257" s="57"/>
      <c r="GH257" s="57"/>
      <c r="GI257" s="57"/>
      <c r="GJ257" s="57"/>
      <c r="GK257" s="57"/>
      <c r="GL257" s="57"/>
      <c r="GM257" s="57"/>
      <c r="GN257" s="57"/>
      <c r="GO257" s="57"/>
      <c r="GP257" s="57"/>
      <c r="GQ257" s="57"/>
      <c r="GR257" s="57"/>
      <c r="GS257" s="57"/>
      <c r="GT257" s="57"/>
      <c r="GU257" s="57"/>
      <c r="GV257" s="57"/>
      <c r="GW257" s="57"/>
      <c r="GX257" s="57"/>
      <c r="GY257" s="57"/>
      <c r="GZ257" s="57"/>
      <c r="HA257" s="57"/>
      <c r="HB257" s="57"/>
      <c r="HC257" s="57"/>
      <c r="HD257" s="57"/>
      <c r="HE257" s="57"/>
      <c r="HF257" s="57"/>
      <c r="HG257" s="57"/>
      <c r="HH257" s="57"/>
      <c r="HI257" s="57"/>
      <c r="HJ257" s="57"/>
      <c r="HK257" s="57"/>
      <c r="HL257" s="57"/>
      <c r="HM257" s="57"/>
      <c r="HN257" s="57"/>
      <c r="HO257" s="57"/>
      <c r="HP257" s="57"/>
      <c r="HQ257" s="57"/>
      <c r="HR257" s="57"/>
      <c r="HS257" s="57"/>
      <c r="HT257" s="57"/>
      <c r="HU257" s="57"/>
      <c r="HV257" s="57"/>
      <c r="HW257" s="57"/>
      <c r="HX257" s="57"/>
      <c r="HY257" s="57"/>
      <c r="HZ257" s="57"/>
      <c r="IA257" s="57"/>
      <c r="IB257" s="57"/>
      <c r="IC257" s="57"/>
      <c r="ID257" s="57"/>
      <c r="IE257" s="57"/>
      <c r="IF257" s="57"/>
      <c r="IG257" s="57"/>
      <c r="IH257" s="57"/>
      <c r="II257" s="57"/>
      <c r="IJ257" s="57"/>
      <c r="IK257" s="57"/>
      <c r="IL257" s="57"/>
      <c r="IM257" s="57"/>
      <c r="IN257" s="57"/>
      <c r="IO257" s="57"/>
      <c r="IP257" s="57"/>
      <c r="IQ257" s="57"/>
      <c r="IR257" s="57"/>
      <c r="IS257" s="57"/>
      <c r="IT257" s="57"/>
      <c r="IU257" s="57"/>
      <c r="IV257" s="57"/>
      <c r="IW257" s="57"/>
      <c r="IX257" s="57"/>
      <c r="IY257" s="57"/>
      <c r="IZ257" s="57"/>
      <c r="JA257" s="57"/>
      <c r="JB257" s="57"/>
      <c r="JC257" s="57"/>
      <c r="JD257" s="57"/>
      <c r="JE257" s="57"/>
      <c r="JF257" s="57"/>
      <c r="JG257" s="57"/>
      <c r="JH257" s="57"/>
      <c r="JI257" s="57"/>
      <c r="JJ257" s="57"/>
      <c r="JK257" s="57"/>
      <c r="JL257" s="57"/>
      <c r="JM257" s="57"/>
      <c r="JN257" s="57"/>
      <c r="JO257" s="57"/>
      <c r="JP257" s="57"/>
      <c r="JQ257" s="57"/>
      <c r="JR257" s="57"/>
      <c r="JS257" s="57"/>
      <c r="JT257" s="57"/>
      <c r="JU257" s="57"/>
      <c r="JV257" s="57"/>
      <c r="JW257" s="57"/>
      <c r="JX257" s="57"/>
      <c r="JY257" s="57"/>
      <c r="JZ257" s="57"/>
      <c r="KA257" s="57"/>
      <c r="KB257" s="57"/>
      <c r="KC257" s="57"/>
      <c r="KD257" s="57"/>
      <c r="KE257" s="57"/>
      <c r="KF257" s="57"/>
      <c r="KG257" s="57"/>
      <c r="KH257" s="57"/>
      <c r="KI257" s="57"/>
      <c r="KJ257" s="57"/>
      <c r="KK257" s="57"/>
      <c r="KL257" s="57"/>
      <c r="KM257" s="57"/>
      <c r="KN257" s="57"/>
      <c r="KO257" s="57"/>
      <c r="KP257" s="57"/>
      <c r="KQ257" s="57"/>
      <c r="KR257" s="57"/>
      <c r="KS257" s="57"/>
      <c r="KT257" s="57"/>
      <c r="KU257" s="57"/>
      <c r="KV257" s="57"/>
      <c r="KW257" s="57"/>
      <c r="KX257" s="57"/>
      <c r="KY257" s="57"/>
      <c r="KZ257" s="57"/>
      <c r="LA257" s="57"/>
      <c r="LB257" s="57"/>
      <c r="LC257" s="57"/>
      <c r="LD257" s="57"/>
      <c r="LE257" s="57"/>
      <c r="LF257" s="57"/>
      <c r="LG257" s="57"/>
      <c r="LH257" s="57"/>
      <c r="LI257" s="57"/>
      <c r="LJ257" s="57"/>
      <c r="LK257" s="57"/>
      <c r="LL257" s="57"/>
      <c r="LM257" s="57"/>
      <c r="LN257" s="57"/>
      <c r="LO257" s="57"/>
      <c r="LP257" s="57"/>
      <c r="LQ257" s="57"/>
      <c r="LR257" s="57"/>
      <c r="LS257" s="57"/>
      <c r="LT257" s="57"/>
      <c r="LU257" s="57"/>
      <c r="LV257" s="57"/>
      <c r="LW257" s="57"/>
      <c r="LX257" s="57"/>
      <c r="LY257" s="57"/>
      <c r="LZ257" s="57"/>
      <c r="MA257" s="57"/>
      <c r="MB257" s="57"/>
      <c r="MC257" s="57"/>
      <c r="MD257" s="57"/>
      <c r="ME257" s="57"/>
      <c r="MF257" s="57"/>
      <c r="MG257" s="57"/>
      <c r="MH257" s="57"/>
      <c r="MI257" s="57"/>
      <c r="MJ257" s="57"/>
      <c r="MK257" s="57"/>
      <c r="ML257" s="57"/>
      <c r="MM257" s="57"/>
      <c r="MN257" s="57"/>
      <c r="MO257" s="57"/>
      <c r="MP257" s="57"/>
      <c r="MQ257" s="57"/>
      <c r="MR257" s="57"/>
      <c r="MS257" s="57"/>
      <c r="MT257" s="57"/>
      <c r="MU257" s="57"/>
      <c r="MV257" s="57"/>
      <c r="MW257" s="57"/>
      <c r="MX257" s="57"/>
      <c r="MY257" s="57"/>
      <c r="MZ257" s="57"/>
      <c r="NA257" s="57"/>
      <c r="NB257" s="57"/>
      <c r="NC257" s="57"/>
      <c r="ND257" s="57"/>
      <c r="NE257" s="57"/>
      <c r="NF257" s="57"/>
      <c r="NG257" s="57"/>
      <c r="NH257" s="57"/>
      <c r="NI257" s="57"/>
      <c r="NJ257" s="57"/>
      <c r="NK257" s="57"/>
      <c r="NL257" s="57"/>
      <c r="NM257" s="57"/>
      <c r="NN257" s="57"/>
      <c r="NO257" s="57"/>
      <c r="NP257" s="57"/>
      <c r="NQ257" s="57"/>
      <c r="NR257" s="57"/>
      <c r="NS257" s="57"/>
      <c r="NT257" s="57"/>
      <c r="NU257" s="57"/>
      <c r="NV257" s="57"/>
      <c r="NW257" s="57"/>
      <c r="NX257" s="57"/>
      <c r="NY257" s="57"/>
      <c r="NZ257" s="57"/>
      <c r="OA257" s="57"/>
      <c r="OB257" s="57"/>
      <c r="OC257" s="57"/>
      <c r="OD257" s="57"/>
      <c r="OE257" s="57"/>
      <c r="OF257" s="57"/>
      <c r="OG257" s="57"/>
      <c r="OH257" s="57"/>
      <c r="OI257" s="57"/>
      <c r="OJ257" s="57"/>
      <c r="OK257" s="57"/>
      <c r="OL257" s="57"/>
      <c r="OM257" s="57"/>
      <c r="ON257" s="57"/>
      <c r="OO257" s="57"/>
      <c r="OP257" s="57"/>
      <c r="OQ257" s="57"/>
      <c r="OR257" s="57"/>
      <c r="OS257" s="57"/>
      <c r="OT257" s="57"/>
      <c r="OU257" s="57"/>
      <c r="OV257" s="57"/>
      <c r="OW257" s="57"/>
      <c r="OX257" s="57"/>
      <c r="OY257" s="57"/>
      <c r="OZ257" s="57"/>
      <c r="PA257" s="57"/>
      <c r="PB257" s="57"/>
      <c r="PC257" s="57"/>
      <c r="PD257" s="57"/>
      <c r="PE257" s="57"/>
      <c r="PF257" s="57"/>
      <c r="PG257" s="57"/>
      <c r="PH257" s="57"/>
      <c r="PI257" s="57"/>
      <c r="PJ257" s="57"/>
      <c r="PK257" s="57"/>
      <c r="PL257" s="57"/>
      <c r="PM257" s="57"/>
      <c r="PN257" s="57"/>
      <c r="PO257" s="57"/>
      <c r="PP257" s="57"/>
      <c r="PQ257" s="57"/>
      <c r="PR257" s="57"/>
      <c r="PS257" s="57"/>
      <c r="PT257" s="57"/>
      <c r="PU257" s="57"/>
      <c r="PV257" s="57"/>
      <c r="PW257" s="57"/>
      <c r="PX257" s="57"/>
      <c r="PY257" s="57"/>
      <c r="PZ257" s="57"/>
      <c r="QA257" s="57"/>
      <c r="QB257" s="57"/>
      <c r="QC257" s="57"/>
      <c r="QD257" s="57"/>
      <c r="QE257" s="57"/>
      <c r="QF257" s="57"/>
      <c r="QG257" s="57"/>
      <c r="QH257" s="57"/>
      <c r="QI257" s="57"/>
      <c r="QJ257" s="57"/>
      <c r="QK257" s="57"/>
      <c r="QL257" s="57"/>
      <c r="QM257" s="57"/>
      <c r="QN257" s="57"/>
      <c r="QO257" s="57"/>
      <c r="QP257" s="57"/>
      <c r="QQ257" s="57"/>
      <c r="QR257" s="57"/>
      <c r="QS257" s="57"/>
      <c r="QT257" s="57"/>
      <c r="QU257" s="57"/>
      <c r="QV257" s="57"/>
      <c r="QW257" s="57"/>
      <c r="QX257" s="57"/>
      <c r="QY257" s="57"/>
      <c r="QZ257" s="57"/>
      <c r="RA257" s="57"/>
      <c r="RB257" s="57"/>
      <c r="RC257" s="57"/>
      <c r="RD257" s="57"/>
      <c r="RE257" s="57"/>
      <c r="RF257" s="57"/>
      <c r="RG257" s="57"/>
      <c r="RH257" s="57"/>
      <c r="RI257" s="57"/>
      <c r="RJ257" s="57"/>
      <c r="RK257" s="57"/>
      <c r="RL257" s="57"/>
      <c r="RM257" s="57"/>
      <c r="RN257" s="57"/>
      <c r="RO257" s="57"/>
      <c r="RP257" s="57"/>
      <c r="RQ257" s="57"/>
      <c r="RR257" s="57"/>
      <c r="RS257" s="57"/>
      <c r="RT257" s="57"/>
      <c r="RU257" s="57"/>
      <c r="RV257" s="57"/>
      <c r="RW257" s="57"/>
      <c r="RX257" s="57"/>
      <c r="RY257" s="57"/>
      <c r="RZ257" s="57"/>
      <c r="SA257" s="57"/>
      <c r="SB257" s="57"/>
      <c r="SC257" s="57"/>
      <c r="SD257" s="57"/>
      <c r="SE257" s="57"/>
      <c r="SF257" s="57"/>
      <c r="SG257" s="57"/>
      <c r="SH257" s="57"/>
      <c r="SI257" s="57"/>
      <c r="SJ257" s="57"/>
      <c r="SK257" s="57"/>
      <c r="SL257" s="57"/>
      <c r="SM257" s="57"/>
      <c r="SN257" s="57"/>
      <c r="SO257" s="57"/>
      <c r="SP257" s="57"/>
      <c r="SQ257" s="57"/>
      <c r="SR257" s="57"/>
      <c r="SS257" s="57"/>
      <c r="ST257" s="57"/>
      <c r="SU257" s="57"/>
      <c r="SV257" s="57"/>
      <c r="SW257" s="57"/>
      <c r="SX257" s="57"/>
      <c r="SY257" s="57"/>
      <c r="SZ257" s="57"/>
      <c r="TA257" s="57"/>
      <c r="TB257" s="57"/>
      <c r="TC257" s="57"/>
      <c r="TD257" s="57"/>
      <c r="TE257" s="57"/>
      <c r="TF257" s="57"/>
      <c r="TG257" s="57"/>
      <c r="TH257" s="57"/>
      <c r="TI257" s="57"/>
      <c r="TJ257" s="57"/>
      <c r="TK257" s="57"/>
      <c r="TL257" s="57"/>
      <c r="TM257" s="57"/>
      <c r="TN257" s="57"/>
      <c r="TO257" s="57"/>
      <c r="TP257" s="57"/>
      <c r="TQ257" s="57"/>
      <c r="TR257" s="57"/>
      <c r="TS257" s="57"/>
      <c r="TT257" s="57"/>
      <c r="TU257" s="57"/>
      <c r="TV257" s="57"/>
      <c r="TW257" s="57"/>
      <c r="TX257" s="57"/>
      <c r="TY257" s="57"/>
      <c r="TZ257" s="57"/>
      <c r="UA257" s="57"/>
      <c r="UB257" s="57"/>
      <c r="UC257" s="57"/>
      <c r="UD257" s="57"/>
      <c r="UE257" s="57"/>
      <c r="UF257" s="57"/>
      <c r="UG257" s="57"/>
      <c r="UH257" s="57"/>
      <c r="UI257" s="57"/>
      <c r="UJ257" s="57"/>
      <c r="UK257" s="57"/>
      <c r="UL257" s="57"/>
      <c r="UM257" s="57"/>
      <c r="UN257" s="57"/>
      <c r="UO257" s="57"/>
      <c r="UP257" s="57"/>
      <c r="UQ257" s="57"/>
      <c r="UR257" s="57"/>
      <c r="US257" s="57"/>
      <c r="UT257" s="57"/>
      <c r="UU257" s="57"/>
      <c r="UV257" s="57"/>
      <c r="UW257" s="57"/>
      <c r="UX257" s="57"/>
      <c r="UY257" s="57"/>
      <c r="UZ257" s="57"/>
      <c r="VA257" s="57"/>
      <c r="VB257" s="57"/>
      <c r="VC257" s="57"/>
      <c r="VD257" s="57"/>
      <c r="VE257" s="57"/>
      <c r="VF257" s="57"/>
      <c r="VG257" s="57"/>
      <c r="VH257" s="57"/>
      <c r="VI257" s="57"/>
      <c r="VJ257" s="57"/>
      <c r="VK257" s="57"/>
      <c r="VL257" s="57"/>
      <c r="VM257" s="57"/>
      <c r="VN257" s="57"/>
      <c r="VO257" s="57"/>
      <c r="VP257" s="57"/>
      <c r="VQ257" s="57"/>
      <c r="VR257" s="57"/>
      <c r="VS257" s="57"/>
      <c r="VT257" s="57"/>
      <c r="VU257" s="57"/>
      <c r="VV257" s="57"/>
      <c r="VW257" s="57"/>
      <c r="VX257" s="57"/>
      <c r="VY257" s="57"/>
      <c r="VZ257" s="57"/>
      <c r="WA257" s="57"/>
      <c r="WB257" s="57"/>
      <c r="WC257" s="57"/>
      <c r="WD257" s="57"/>
      <c r="WE257" s="57"/>
      <c r="WF257" s="57"/>
      <c r="WG257" s="57"/>
      <c r="WH257" s="57"/>
      <c r="WI257" s="57"/>
      <c r="WJ257" s="57"/>
      <c r="WK257" s="57"/>
      <c r="WL257" s="57"/>
      <c r="WM257" s="57"/>
      <c r="WN257" s="57"/>
      <c r="WO257" s="57"/>
      <c r="WP257" s="57"/>
      <c r="WQ257" s="57"/>
      <c r="WR257" s="57"/>
      <c r="WS257" s="57"/>
      <c r="WT257" s="57"/>
      <c r="WU257" s="57"/>
      <c r="WV257" s="57"/>
      <c r="WW257" s="57"/>
      <c r="WX257" s="57"/>
      <c r="WY257" s="57"/>
      <c r="WZ257" s="57"/>
      <c r="XA257" s="57"/>
      <c r="XB257" s="57"/>
      <c r="XC257" s="57"/>
      <c r="XD257" s="57"/>
      <c r="XE257" s="57"/>
      <c r="XF257" s="57"/>
      <c r="XG257" s="57"/>
      <c r="XH257" s="57"/>
      <c r="XI257" s="57"/>
      <c r="XJ257" s="57"/>
      <c r="XK257" s="57"/>
      <c r="XL257" s="57"/>
      <c r="XM257" s="57"/>
      <c r="XN257" s="57"/>
      <c r="XO257" s="57"/>
      <c r="XP257" s="57"/>
      <c r="XQ257" s="57"/>
      <c r="XR257" s="57"/>
      <c r="XS257" s="57"/>
      <c r="XT257" s="57"/>
      <c r="XU257" s="57"/>
      <c r="XV257" s="57"/>
      <c r="XW257" s="57"/>
      <c r="XX257" s="57"/>
      <c r="XY257" s="57"/>
      <c r="XZ257" s="57"/>
      <c r="YA257" s="57"/>
      <c r="YB257" s="57"/>
      <c r="YC257" s="57"/>
      <c r="YD257" s="57"/>
      <c r="YE257" s="57"/>
      <c r="YF257" s="57"/>
      <c r="YG257" s="57"/>
      <c r="YH257" s="57"/>
      <c r="YI257" s="57"/>
      <c r="YJ257" s="57"/>
      <c r="YK257" s="57"/>
      <c r="YL257" s="57"/>
      <c r="YM257" s="57"/>
      <c r="YN257" s="57"/>
      <c r="YO257" s="57"/>
      <c r="YP257" s="57"/>
      <c r="YQ257" s="57"/>
      <c r="YR257" s="57"/>
      <c r="YS257" s="57"/>
      <c r="YT257" s="57"/>
      <c r="YU257" s="57"/>
      <c r="YV257" s="57"/>
      <c r="YW257" s="57"/>
      <c r="YX257" s="57"/>
      <c r="YY257" s="57"/>
    </row>
    <row r="258" spans="3:675" x14ac:dyDescent="0.25">
      <c r="C258" s="57">
        <f t="shared" si="9"/>
        <v>256</v>
      </c>
      <c r="D258" s="57"/>
      <c r="E258" s="57"/>
      <c r="F258" s="57">
        <f t="shared" ca="1" si="10"/>
        <v>0</v>
      </c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  <c r="FN258" s="57"/>
      <c r="FO258" s="57"/>
      <c r="FP258" s="57"/>
      <c r="FQ258" s="57"/>
      <c r="FR258" s="57"/>
      <c r="FS258" s="57"/>
      <c r="FT258" s="57"/>
      <c r="FU258" s="57"/>
      <c r="FV258" s="57"/>
      <c r="FW258" s="57"/>
      <c r="FX258" s="57"/>
      <c r="FY258" s="57"/>
      <c r="FZ258" s="57"/>
      <c r="GA258" s="57"/>
      <c r="GB258" s="57"/>
      <c r="GC258" s="57"/>
      <c r="GD258" s="57"/>
      <c r="GE258" s="57"/>
      <c r="GF258" s="57"/>
      <c r="GG258" s="57"/>
      <c r="GH258" s="57"/>
      <c r="GI258" s="57"/>
      <c r="GJ258" s="57"/>
      <c r="GK258" s="57"/>
      <c r="GL258" s="57"/>
      <c r="GM258" s="57"/>
      <c r="GN258" s="57"/>
      <c r="GO258" s="57"/>
      <c r="GP258" s="57"/>
      <c r="GQ258" s="57"/>
      <c r="GR258" s="57"/>
      <c r="GS258" s="57"/>
      <c r="GT258" s="57"/>
      <c r="GU258" s="57"/>
      <c r="GV258" s="57"/>
      <c r="GW258" s="57"/>
      <c r="GX258" s="57"/>
      <c r="GY258" s="57"/>
      <c r="GZ258" s="57"/>
      <c r="HA258" s="57"/>
      <c r="HB258" s="57"/>
      <c r="HC258" s="57"/>
      <c r="HD258" s="57"/>
      <c r="HE258" s="57"/>
      <c r="HF258" s="57"/>
      <c r="HG258" s="57"/>
      <c r="HH258" s="57"/>
      <c r="HI258" s="57"/>
      <c r="HJ258" s="57"/>
      <c r="HK258" s="57"/>
      <c r="HL258" s="57"/>
      <c r="HM258" s="57"/>
      <c r="HN258" s="57"/>
      <c r="HO258" s="57"/>
      <c r="HP258" s="57"/>
      <c r="HQ258" s="57"/>
      <c r="HR258" s="57"/>
      <c r="HS258" s="57"/>
      <c r="HT258" s="57"/>
      <c r="HU258" s="57"/>
      <c r="HV258" s="57"/>
      <c r="HW258" s="57"/>
      <c r="HX258" s="57"/>
      <c r="HY258" s="57"/>
      <c r="HZ258" s="57"/>
      <c r="IA258" s="57"/>
      <c r="IB258" s="57"/>
      <c r="IC258" s="57"/>
      <c r="ID258" s="57"/>
      <c r="IE258" s="57"/>
      <c r="IF258" s="57"/>
      <c r="IG258" s="57"/>
      <c r="IH258" s="57"/>
      <c r="II258" s="57"/>
      <c r="IJ258" s="57"/>
      <c r="IK258" s="57"/>
      <c r="IL258" s="57"/>
      <c r="IM258" s="57"/>
      <c r="IN258" s="57"/>
      <c r="IO258" s="57"/>
      <c r="IP258" s="57"/>
      <c r="IQ258" s="57"/>
      <c r="IR258" s="57"/>
      <c r="IS258" s="57"/>
      <c r="IT258" s="57"/>
      <c r="IU258" s="57"/>
      <c r="IV258" s="57"/>
      <c r="IW258" s="57"/>
      <c r="IX258" s="57"/>
      <c r="IY258" s="57"/>
      <c r="IZ258" s="57"/>
      <c r="JA258" s="57"/>
      <c r="JB258" s="57"/>
      <c r="JC258" s="57"/>
      <c r="JD258" s="57"/>
      <c r="JE258" s="57"/>
      <c r="JF258" s="57"/>
      <c r="JG258" s="57"/>
      <c r="JH258" s="57"/>
      <c r="JI258" s="57"/>
      <c r="JJ258" s="57"/>
      <c r="JK258" s="57"/>
      <c r="JL258" s="57"/>
      <c r="JM258" s="57"/>
      <c r="JN258" s="57"/>
      <c r="JO258" s="57"/>
      <c r="JP258" s="57"/>
      <c r="JQ258" s="57"/>
      <c r="JR258" s="57"/>
      <c r="JS258" s="57"/>
      <c r="JT258" s="57"/>
      <c r="JU258" s="57"/>
      <c r="JV258" s="57"/>
      <c r="JW258" s="57"/>
      <c r="JX258" s="57"/>
      <c r="JY258" s="57"/>
      <c r="JZ258" s="57"/>
      <c r="KA258" s="57"/>
      <c r="KB258" s="57"/>
      <c r="KC258" s="57"/>
      <c r="KD258" s="57"/>
      <c r="KE258" s="57"/>
      <c r="KF258" s="57"/>
      <c r="KG258" s="57"/>
      <c r="KH258" s="57"/>
      <c r="KI258" s="57"/>
      <c r="KJ258" s="57"/>
      <c r="KK258" s="57"/>
      <c r="KL258" s="57"/>
      <c r="KM258" s="57"/>
      <c r="KN258" s="57"/>
      <c r="KO258" s="57"/>
      <c r="KP258" s="57"/>
      <c r="KQ258" s="57"/>
      <c r="KR258" s="57"/>
      <c r="KS258" s="57"/>
      <c r="KT258" s="57"/>
      <c r="KU258" s="57"/>
      <c r="KV258" s="57"/>
      <c r="KW258" s="57"/>
      <c r="KX258" s="57"/>
      <c r="KY258" s="57"/>
      <c r="KZ258" s="57"/>
      <c r="LA258" s="57"/>
      <c r="LB258" s="57"/>
      <c r="LC258" s="57"/>
      <c r="LD258" s="57"/>
      <c r="LE258" s="57"/>
      <c r="LF258" s="57"/>
      <c r="LG258" s="57"/>
      <c r="LH258" s="57"/>
      <c r="LI258" s="57"/>
      <c r="LJ258" s="57"/>
      <c r="LK258" s="57"/>
      <c r="LL258" s="57"/>
      <c r="LM258" s="57"/>
      <c r="LN258" s="57"/>
      <c r="LO258" s="57"/>
      <c r="LP258" s="57"/>
      <c r="LQ258" s="57"/>
      <c r="LR258" s="57"/>
      <c r="LS258" s="57"/>
      <c r="LT258" s="57"/>
      <c r="LU258" s="57"/>
      <c r="LV258" s="57"/>
      <c r="LW258" s="57"/>
      <c r="LX258" s="57"/>
      <c r="LY258" s="57"/>
      <c r="LZ258" s="57"/>
      <c r="MA258" s="57"/>
      <c r="MB258" s="57"/>
      <c r="MC258" s="57"/>
      <c r="MD258" s="57"/>
      <c r="ME258" s="57"/>
      <c r="MF258" s="57"/>
      <c r="MG258" s="57"/>
      <c r="MH258" s="57"/>
      <c r="MI258" s="57"/>
      <c r="MJ258" s="57"/>
      <c r="MK258" s="57"/>
      <c r="ML258" s="57"/>
      <c r="MM258" s="57"/>
      <c r="MN258" s="57"/>
      <c r="MO258" s="57"/>
      <c r="MP258" s="57"/>
      <c r="MQ258" s="57"/>
      <c r="MR258" s="57"/>
      <c r="MS258" s="57"/>
      <c r="MT258" s="57"/>
      <c r="MU258" s="57"/>
      <c r="MV258" s="57"/>
      <c r="MW258" s="57"/>
      <c r="MX258" s="57"/>
      <c r="MY258" s="57"/>
      <c r="MZ258" s="57"/>
      <c r="NA258" s="57"/>
      <c r="NB258" s="57"/>
      <c r="NC258" s="57"/>
      <c r="ND258" s="57"/>
      <c r="NE258" s="57"/>
      <c r="NF258" s="57"/>
      <c r="NG258" s="57"/>
      <c r="NH258" s="57"/>
      <c r="NI258" s="57"/>
      <c r="NJ258" s="57"/>
      <c r="NK258" s="57"/>
      <c r="NL258" s="57"/>
      <c r="NM258" s="57"/>
      <c r="NN258" s="57"/>
      <c r="NO258" s="57"/>
      <c r="NP258" s="57"/>
      <c r="NQ258" s="57"/>
      <c r="NR258" s="57"/>
      <c r="NS258" s="57"/>
      <c r="NT258" s="57"/>
      <c r="NU258" s="57"/>
      <c r="NV258" s="57"/>
      <c r="NW258" s="57"/>
      <c r="NX258" s="57"/>
      <c r="NY258" s="57"/>
      <c r="NZ258" s="57"/>
      <c r="OA258" s="57"/>
      <c r="OB258" s="57"/>
      <c r="OC258" s="57"/>
      <c r="OD258" s="57"/>
      <c r="OE258" s="57"/>
      <c r="OF258" s="57"/>
      <c r="OG258" s="57"/>
      <c r="OH258" s="57"/>
      <c r="OI258" s="57"/>
      <c r="OJ258" s="57"/>
      <c r="OK258" s="57"/>
      <c r="OL258" s="57"/>
      <c r="OM258" s="57"/>
      <c r="ON258" s="57"/>
      <c r="OO258" s="57"/>
      <c r="OP258" s="57"/>
      <c r="OQ258" s="57"/>
      <c r="OR258" s="57"/>
      <c r="OS258" s="57"/>
      <c r="OT258" s="57"/>
      <c r="OU258" s="57"/>
      <c r="OV258" s="57"/>
      <c r="OW258" s="57"/>
      <c r="OX258" s="57"/>
      <c r="OY258" s="57"/>
      <c r="OZ258" s="57"/>
      <c r="PA258" s="57"/>
      <c r="PB258" s="57"/>
      <c r="PC258" s="57"/>
      <c r="PD258" s="57"/>
      <c r="PE258" s="57"/>
      <c r="PF258" s="57"/>
      <c r="PG258" s="57"/>
      <c r="PH258" s="57"/>
      <c r="PI258" s="57"/>
      <c r="PJ258" s="57"/>
      <c r="PK258" s="57"/>
      <c r="PL258" s="57"/>
      <c r="PM258" s="57"/>
      <c r="PN258" s="57"/>
      <c r="PO258" s="57"/>
      <c r="PP258" s="57"/>
      <c r="PQ258" s="57"/>
      <c r="PR258" s="57"/>
      <c r="PS258" s="57"/>
      <c r="PT258" s="57"/>
      <c r="PU258" s="57"/>
      <c r="PV258" s="57"/>
      <c r="PW258" s="57"/>
      <c r="PX258" s="57"/>
      <c r="PY258" s="57"/>
      <c r="PZ258" s="57"/>
      <c r="QA258" s="57"/>
      <c r="QB258" s="57"/>
      <c r="QC258" s="57"/>
      <c r="QD258" s="57"/>
      <c r="QE258" s="57"/>
      <c r="QF258" s="57"/>
      <c r="QG258" s="57"/>
      <c r="QH258" s="57"/>
      <c r="QI258" s="57"/>
      <c r="QJ258" s="57"/>
      <c r="QK258" s="57"/>
      <c r="QL258" s="57"/>
      <c r="QM258" s="57"/>
      <c r="QN258" s="57"/>
      <c r="QO258" s="57"/>
      <c r="QP258" s="57"/>
      <c r="QQ258" s="57"/>
      <c r="QR258" s="57"/>
      <c r="QS258" s="57"/>
      <c r="QT258" s="57"/>
      <c r="QU258" s="57"/>
      <c r="QV258" s="57"/>
      <c r="QW258" s="57"/>
      <c r="QX258" s="57"/>
      <c r="QY258" s="57"/>
      <c r="QZ258" s="57"/>
      <c r="RA258" s="57"/>
      <c r="RB258" s="57"/>
      <c r="RC258" s="57"/>
      <c r="RD258" s="57"/>
      <c r="RE258" s="57"/>
      <c r="RF258" s="57"/>
      <c r="RG258" s="57"/>
      <c r="RH258" s="57"/>
      <c r="RI258" s="57"/>
      <c r="RJ258" s="57"/>
      <c r="RK258" s="57"/>
      <c r="RL258" s="57"/>
      <c r="RM258" s="57"/>
      <c r="RN258" s="57"/>
      <c r="RO258" s="57"/>
      <c r="RP258" s="57"/>
      <c r="RQ258" s="57"/>
      <c r="RR258" s="57"/>
      <c r="RS258" s="57"/>
      <c r="RT258" s="57"/>
      <c r="RU258" s="57"/>
      <c r="RV258" s="57"/>
      <c r="RW258" s="57"/>
      <c r="RX258" s="57"/>
      <c r="RY258" s="57"/>
      <c r="RZ258" s="57"/>
      <c r="SA258" s="57"/>
      <c r="SB258" s="57"/>
      <c r="SC258" s="57"/>
      <c r="SD258" s="57"/>
      <c r="SE258" s="57"/>
      <c r="SF258" s="57"/>
      <c r="SG258" s="57"/>
      <c r="SH258" s="57"/>
      <c r="SI258" s="57"/>
      <c r="SJ258" s="57"/>
      <c r="SK258" s="57"/>
      <c r="SL258" s="57"/>
      <c r="SM258" s="57"/>
      <c r="SN258" s="57"/>
      <c r="SO258" s="57"/>
      <c r="SP258" s="57"/>
      <c r="SQ258" s="57"/>
      <c r="SR258" s="57"/>
      <c r="SS258" s="57"/>
      <c r="ST258" s="57"/>
      <c r="SU258" s="57"/>
      <c r="SV258" s="57"/>
      <c r="SW258" s="57"/>
      <c r="SX258" s="57"/>
      <c r="SY258" s="57"/>
      <c r="SZ258" s="57"/>
      <c r="TA258" s="57"/>
      <c r="TB258" s="57"/>
      <c r="TC258" s="57"/>
      <c r="TD258" s="57"/>
      <c r="TE258" s="57"/>
      <c r="TF258" s="57"/>
      <c r="TG258" s="57"/>
      <c r="TH258" s="57"/>
      <c r="TI258" s="57"/>
      <c r="TJ258" s="57"/>
      <c r="TK258" s="57"/>
      <c r="TL258" s="57"/>
      <c r="TM258" s="57"/>
      <c r="TN258" s="57"/>
      <c r="TO258" s="57"/>
      <c r="TP258" s="57"/>
      <c r="TQ258" s="57"/>
      <c r="TR258" s="57"/>
      <c r="TS258" s="57"/>
      <c r="TT258" s="57"/>
      <c r="TU258" s="57"/>
      <c r="TV258" s="57"/>
      <c r="TW258" s="57"/>
      <c r="TX258" s="57"/>
      <c r="TY258" s="57"/>
      <c r="TZ258" s="57"/>
      <c r="UA258" s="57"/>
      <c r="UB258" s="57"/>
      <c r="UC258" s="57"/>
      <c r="UD258" s="57"/>
      <c r="UE258" s="57"/>
      <c r="UF258" s="57"/>
      <c r="UG258" s="57"/>
      <c r="UH258" s="57"/>
      <c r="UI258" s="57"/>
      <c r="UJ258" s="57"/>
      <c r="UK258" s="57"/>
      <c r="UL258" s="57"/>
      <c r="UM258" s="57"/>
      <c r="UN258" s="57"/>
      <c r="UO258" s="57"/>
      <c r="UP258" s="57"/>
      <c r="UQ258" s="57"/>
      <c r="UR258" s="57"/>
      <c r="US258" s="57"/>
      <c r="UT258" s="57"/>
      <c r="UU258" s="57"/>
      <c r="UV258" s="57"/>
      <c r="UW258" s="57"/>
      <c r="UX258" s="57"/>
      <c r="UY258" s="57"/>
      <c r="UZ258" s="57"/>
      <c r="VA258" s="57"/>
      <c r="VB258" s="57"/>
      <c r="VC258" s="57"/>
      <c r="VD258" s="57"/>
      <c r="VE258" s="57"/>
      <c r="VF258" s="57"/>
      <c r="VG258" s="57"/>
      <c r="VH258" s="57"/>
      <c r="VI258" s="57"/>
      <c r="VJ258" s="57"/>
      <c r="VK258" s="57"/>
      <c r="VL258" s="57"/>
      <c r="VM258" s="57"/>
      <c r="VN258" s="57"/>
      <c r="VO258" s="57"/>
      <c r="VP258" s="57"/>
      <c r="VQ258" s="57"/>
      <c r="VR258" s="57"/>
      <c r="VS258" s="57"/>
      <c r="VT258" s="57"/>
      <c r="VU258" s="57"/>
      <c r="VV258" s="57"/>
      <c r="VW258" s="57"/>
      <c r="VX258" s="57"/>
      <c r="VY258" s="57"/>
      <c r="VZ258" s="57"/>
      <c r="WA258" s="57"/>
      <c r="WB258" s="57"/>
      <c r="WC258" s="57"/>
      <c r="WD258" s="57"/>
      <c r="WE258" s="57"/>
      <c r="WF258" s="57"/>
      <c r="WG258" s="57"/>
      <c r="WH258" s="57"/>
      <c r="WI258" s="57"/>
      <c r="WJ258" s="57"/>
      <c r="WK258" s="57"/>
      <c r="WL258" s="57"/>
      <c r="WM258" s="57"/>
      <c r="WN258" s="57"/>
      <c r="WO258" s="57"/>
      <c r="WP258" s="57"/>
      <c r="WQ258" s="57"/>
      <c r="WR258" s="57"/>
      <c r="WS258" s="57"/>
      <c r="WT258" s="57"/>
      <c r="WU258" s="57"/>
      <c r="WV258" s="57"/>
      <c r="WW258" s="57"/>
      <c r="WX258" s="57"/>
      <c r="WY258" s="57"/>
      <c r="WZ258" s="57"/>
      <c r="XA258" s="57"/>
      <c r="XB258" s="57"/>
      <c r="XC258" s="57"/>
      <c r="XD258" s="57"/>
      <c r="XE258" s="57"/>
      <c r="XF258" s="57"/>
      <c r="XG258" s="57"/>
      <c r="XH258" s="57"/>
      <c r="XI258" s="57"/>
      <c r="XJ258" s="57"/>
      <c r="XK258" s="57"/>
      <c r="XL258" s="57"/>
      <c r="XM258" s="57"/>
      <c r="XN258" s="57"/>
      <c r="XO258" s="57"/>
      <c r="XP258" s="57"/>
      <c r="XQ258" s="57"/>
      <c r="XR258" s="57"/>
      <c r="XS258" s="57"/>
      <c r="XT258" s="57"/>
      <c r="XU258" s="57"/>
      <c r="XV258" s="57"/>
      <c r="XW258" s="57"/>
      <c r="XX258" s="57"/>
      <c r="XY258" s="57"/>
      <c r="XZ258" s="57"/>
      <c r="YA258" s="57"/>
      <c r="YB258" s="57"/>
      <c r="YC258" s="57"/>
      <c r="YD258" s="57"/>
      <c r="YE258" s="57"/>
      <c r="YF258" s="57"/>
      <c r="YG258" s="57"/>
      <c r="YH258" s="57"/>
      <c r="YI258" s="57"/>
      <c r="YJ258" s="57"/>
      <c r="YK258" s="57"/>
      <c r="YL258" s="57"/>
      <c r="YM258" s="57"/>
      <c r="YN258" s="57"/>
      <c r="YO258" s="57"/>
      <c r="YP258" s="57"/>
      <c r="YQ258" s="57"/>
      <c r="YR258" s="57"/>
      <c r="YS258" s="57"/>
      <c r="YT258" s="57"/>
      <c r="YU258" s="57"/>
      <c r="YV258" s="57"/>
      <c r="YW258" s="57"/>
      <c r="YX258" s="57"/>
      <c r="YY258" s="57"/>
    </row>
    <row r="259" spans="3:675" x14ac:dyDescent="0.25">
      <c r="C259" s="57">
        <f t="shared" si="9"/>
        <v>257</v>
      </c>
      <c r="D259" s="57"/>
      <c r="E259" s="57"/>
      <c r="F259" s="57">
        <f t="shared" ca="1" si="10"/>
        <v>0</v>
      </c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  <c r="FN259" s="57"/>
      <c r="FO259" s="57"/>
      <c r="FP259" s="57"/>
      <c r="FQ259" s="57"/>
      <c r="FR259" s="57"/>
      <c r="FS259" s="57"/>
      <c r="FT259" s="57"/>
      <c r="FU259" s="57"/>
      <c r="FV259" s="57"/>
      <c r="FW259" s="57"/>
      <c r="FX259" s="57"/>
      <c r="FY259" s="57"/>
      <c r="FZ259" s="57"/>
      <c r="GA259" s="57"/>
      <c r="GB259" s="57"/>
      <c r="GC259" s="57"/>
      <c r="GD259" s="57"/>
      <c r="GE259" s="57"/>
      <c r="GF259" s="57"/>
      <c r="GG259" s="57"/>
      <c r="GH259" s="57"/>
      <c r="GI259" s="57"/>
      <c r="GJ259" s="57"/>
      <c r="GK259" s="57"/>
      <c r="GL259" s="57"/>
      <c r="GM259" s="57"/>
      <c r="GN259" s="57"/>
      <c r="GO259" s="57"/>
      <c r="GP259" s="57"/>
      <c r="GQ259" s="57"/>
      <c r="GR259" s="57"/>
      <c r="GS259" s="57"/>
      <c r="GT259" s="57"/>
      <c r="GU259" s="57"/>
      <c r="GV259" s="57"/>
      <c r="GW259" s="57"/>
      <c r="GX259" s="57"/>
      <c r="GY259" s="57"/>
      <c r="GZ259" s="57"/>
      <c r="HA259" s="57"/>
      <c r="HB259" s="57"/>
      <c r="HC259" s="57"/>
      <c r="HD259" s="57"/>
      <c r="HE259" s="57"/>
      <c r="HF259" s="57"/>
      <c r="HG259" s="57"/>
      <c r="HH259" s="57"/>
      <c r="HI259" s="57"/>
      <c r="HJ259" s="57"/>
      <c r="HK259" s="57"/>
      <c r="HL259" s="57"/>
      <c r="HM259" s="57"/>
      <c r="HN259" s="57"/>
      <c r="HO259" s="57"/>
      <c r="HP259" s="57"/>
      <c r="HQ259" s="57"/>
      <c r="HR259" s="57"/>
      <c r="HS259" s="57"/>
      <c r="HT259" s="57"/>
      <c r="HU259" s="57"/>
      <c r="HV259" s="57"/>
      <c r="HW259" s="57"/>
      <c r="HX259" s="57"/>
      <c r="HY259" s="57"/>
      <c r="HZ259" s="57"/>
      <c r="IA259" s="57"/>
      <c r="IB259" s="57"/>
      <c r="IC259" s="57"/>
      <c r="ID259" s="57"/>
      <c r="IE259" s="57"/>
      <c r="IF259" s="57"/>
      <c r="IG259" s="57"/>
      <c r="IH259" s="57"/>
      <c r="II259" s="57"/>
      <c r="IJ259" s="57"/>
      <c r="IK259" s="57"/>
      <c r="IL259" s="57"/>
      <c r="IM259" s="57"/>
      <c r="IN259" s="57"/>
      <c r="IO259" s="57"/>
      <c r="IP259" s="57"/>
      <c r="IQ259" s="57"/>
      <c r="IR259" s="57"/>
      <c r="IS259" s="57"/>
      <c r="IT259" s="57"/>
      <c r="IU259" s="57"/>
      <c r="IV259" s="57"/>
      <c r="IW259" s="57"/>
      <c r="IX259" s="57"/>
      <c r="IY259" s="57"/>
      <c r="IZ259" s="57"/>
      <c r="JA259" s="57"/>
      <c r="JB259" s="57"/>
      <c r="JC259" s="57"/>
      <c r="JD259" s="57"/>
      <c r="JE259" s="57"/>
      <c r="JF259" s="57"/>
      <c r="JG259" s="57"/>
      <c r="JH259" s="57"/>
      <c r="JI259" s="57"/>
      <c r="JJ259" s="57"/>
      <c r="JK259" s="57"/>
      <c r="JL259" s="57"/>
      <c r="JM259" s="57"/>
      <c r="JN259" s="57"/>
      <c r="JO259" s="57"/>
      <c r="JP259" s="57"/>
      <c r="JQ259" s="57"/>
      <c r="JR259" s="57"/>
      <c r="JS259" s="57"/>
      <c r="JT259" s="57"/>
      <c r="JU259" s="57"/>
      <c r="JV259" s="57"/>
      <c r="JW259" s="57"/>
      <c r="JX259" s="57"/>
      <c r="JY259" s="57"/>
      <c r="JZ259" s="57"/>
      <c r="KA259" s="57"/>
      <c r="KB259" s="57"/>
      <c r="KC259" s="57"/>
      <c r="KD259" s="57"/>
      <c r="KE259" s="57"/>
      <c r="KF259" s="57"/>
      <c r="KG259" s="57"/>
      <c r="KH259" s="57"/>
      <c r="KI259" s="57"/>
      <c r="KJ259" s="57"/>
      <c r="KK259" s="57"/>
      <c r="KL259" s="57"/>
      <c r="KM259" s="57"/>
      <c r="KN259" s="57"/>
      <c r="KO259" s="57"/>
      <c r="KP259" s="57"/>
      <c r="KQ259" s="57"/>
      <c r="KR259" s="57"/>
      <c r="KS259" s="57"/>
      <c r="KT259" s="57"/>
      <c r="KU259" s="57"/>
      <c r="KV259" s="57"/>
      <c r="KW259" s="57"/>
      <c r="KX259" s="57"/>
      <c r="KY259" s="57"/>
      <c r="KZ259" s="57"/>
      <c r="LA259" s="57"/>
      <c r="LB259" s="57"/>
      <c r="LC259" s="57"/>
      <c r="LD259" s="57"/>
      <c r="LE259" s="57"/>
      <c r="LF259" s="57"/>
      <c r="LG259" s="57"/>
      <c r="LH259" s="57"/>
      <c r="LI259" s="57"/>
      <c r="LJ259" s="57"/>
      <c r="LK259" s="57"/>
      <c r="LL259" s="57"/>
      <c r="LM259" s="57"/>
      <c r="LN259" s="57"/>
      <c r="LO259" s="57"/>
      <c r="LP259" s="57"/>
      <c r="LQ259" s="57"/>
      <c r="LR259" s="57"/>
      <c r="LS259" s="57"/>
      <c r="LT259" s="57"/>
      <c r="LU259" s="57"/>
      <c r="LV259" s="57"/>
      <c r="LW259" s="57"/>
      <c r="LX259" s="57"/>
      <c r="LY259" s="57"/>
      <c r="LZ259" s="57"/>
      <c r="MA259" s="57"/>
      <c r="MB259" s="57"/>
      <c r="MC259" s="57"/>
      <c r="MD259" s="57"/>
      <c r="ME259" s="57"/>
      <c r="MF259" s="57"/>
      <c r="MG259" s="57"/>
      <c r="MH259" s="57"/>
      <c r="MI259" s="57"/>
      <c r="MJ259" s="57"/>
      <c r="MK259" s="57"/>
      <c r="ML259" s="57"/>
      <c r="MM259" s="57"/>
      <c r="MN259" s="57"/>
      <c r="MO259" s="57"/>
      <c r="MP259" s="57"/>
      <c r="MQ259" s="57"/>
      <c r="MR259" s="57"/>
      <c r="MS259" s="57"/>
      <c r="MT259" s="57"/>
      <c r="MU259" s="57"/>
      <c r="MV259" s="57"/>
      <c r="MW259" s="57"/>
      <c r="MX259" s="57"/>
      <c r="MY259" s="57"/>
      <c r="MZ259" s="57"/>
      <c r="NA259" s="57"/>
      <c r="NB259" s="57"/>
      <c r="NC259" s="57"/>
      <c r="ND259" s="57"/>
      <c r="NE259" s="57"/>
      <c r="NF259" s="57"/>
      <c r="NG259" s="57"/>
      <c r="NH259" s="57"/>
      <c r="NI259" s="57"/>
      <c r="NJ259" s="57"/>
      <c r="NK259" s="57"/>
      <c r="NL259" s="57"/>
      <c r="NM259" s="57"/>
      <c r="NN259" s="57"/>
      <c r="NO259" s="57"/>
      <c r="NP259" s="57"/>
      <c r="NQ259" s="57"/>
      <c r="NR259" s="57"/>
      <c r="NS259" s="57"/>
      <c r="NT259" s="57"/>
      <c r="NU259" s="57"/>
      <c r="NV259" s="57"/>
      <c r="NW259" s="57"/>
      <c r="NX259" s="57"/>
      <c r="NY259" s="57"/>
      <c r="NZ259" s="57"/>
      <c r="OA259" s="57"/>
      <c r="OB259" s="57"/>
      <c r="OC259" s="57"/>
      <c r="OD259" s="57"/>
      <c r="OE259" s="57"/>
      <c r="OF259" s="57"/>
      <c r="OG259" s="57"/>
      <c r="OH259" s="57"/>
      <c r="OI259" s="57"/>
      <c r="OJ259" s="57"/>
      <c r="OK259" s="57"/>
      <c r="OL259" s="57"/>
      <c r="OM259" s="57"/>
      <c r="ON259" s="57"/>
      <c r="OO259" s="57"/>
      <c r="OP259" s="57"/>
      <c r="OQ259" s="57"/>
      <c r="OR259" s="57"/>
      <c r="OS259" s="57"/>
      <c r="OT259" s="57"/>
      <c r="OU259" s="57"/>
      <c r="OV259" s="57"/>
      <c r="OW259" s="57"/>
      <c r="OX259" s="57"/>
      <c r="OY259" s="57"/>
      <c r="OZ259" s="57"/>
      <c r="PA259" s="57"/>
      <c r="PB259" s="57"/>
      <c r="PC259" s="57"/>
      <c r="PD259" s="57"/>
      <c r="PE259" s="57"/>
      <c r="PF259" s="57"/>
      <c r="PG259" s="57"/>
      <c r="PH259" s="57"/>
      <c r="PI259" s="57"/>
      <c r="PJ259" s="57"/>
      <c r="PK259" s="57"/>
      <c r="PL259" s="57"/>
      <c r="PM259" s="57"/>
      <c r="PN259" s="57"/>
      <c r="PO259" s="57"/>
      <c r="PP259" s="57"/>
      <c r="PQ259" s="57"/>
      <c r="PR259" s="57"/>
      <c r="PS259" s="57"/>
      <c r="PT259" s="57"/>
      <c r="PU259" s="57"/>
      <c r="PV259" s="57"/>
      <c r="PW259" s="57"/>
      <c r="PX259" s="57"/>
      <c r="PY259" s="57"/>
      <c r="PZ259" s="57"/>
      <c r="QA259" s="57"/>
      <c r="QB259" s="57"/>
      <c r="QC259" s="57"/>
      <c r="QD259" s="57"/>
      <c r="QE259" s="57"/>
      <c r="QF259" s="57"/>
      <c r="QG259" s="57"/>
      <c r="QH259" s="57"/>
      <c r="QI259" s="57"/>
      <c r="QJ259" s="57"/>
      <c r="QK259" s="57"/>
      <c r="QL259" s="57"/>
      <c r="QM259" s="57"/>
      <c r="QN259" s="57"/>
      <c r="QO259" s="57"/>
      <c r="QP259" s="57"/>
      <c r="QQ259" s="57"/>
      <c r="QR259" s="57"/>
      <c r="QS259" s="57"/>
      <c r="QT259" s="57"/>
      <c r="QU259" s="57"/>
      <c r="QV259" s="57"/>
      <c r="QW259" s="57"/>
      <c r="QX259" s="57"/>
      <c r="QY259" s="57"/>
      <c r="QZ259" s="57"/>
      <c r="RA259" s="57"/>
      <c r="RB259" s="57"/>
      <c r="RC259" s="57"/>
      <c r="RD259" s="57"/>
      <c r="RE259" s="57"/>
      <c r="RF259" s="57"/>
      <c r="RG259" s="57"/>
      <c r="RH259" s="57"/>
      <c r="RI259" s="57"/>
      <c r="RJ259" s="57"/>
      <c r="RK259" s="57"/>
      <c r="RL259" s="57"/>
      <c r="RM259" s="57"/>
      <c r="RN259" s="57"/>
      <c r="RO259" s="57"/>
      <c r="RP259" s="57"/>
      <c r="RQ259" s="57"/>
      <c r="RR259" s="57"/>
      <c r="RS259" s="57"/>
      <c r="RT259" s="57"/>
      <c r="RU259" s="57"/>
      <c r="RV259" s="57"/>
      <c r="RW259" s="57"/>
      <c r="RX259" s="57"/>
      <c r="RY259" s="57"/>
      <c r="RZ259" s="57"/>
      <c r="SA259" s="57"/>
      <c r="SB259" s="57"/>
      <c r="SC259" s="57"/>
      <c r="SD259" s="57"/>
      <c r="SE259" s="57"/>
      <c r="SF259" s="57"/>
      <c r="SG259" s="57"/>
      <c r="SH259" s="57"/>
      <c r="SI259" s="57"/>
      <c r="SJ259" s="57"/>
      <c r="SK259" s="57"/>
      <c r="SL259" s="57"/>
      <c r="SM259" s="57"/>
      <c r="SN259" s="57"/>
      <c r="SO259" s="57"/>
      <c r="SP259" s="57"/>
      <c r="SQ259" s="57"/>
      <c r="SR259" s="57"/>
      <c r="SS259" s="57"/>
      <c r="ST259" s="57"/>
      <c r="SU259" s="57"/>
      <c r="SV259" s="57"/>
      <c r="SW259" s="57"/>
      <c r="SX259" s="57"/>
      <c r="SY259" s="57"/>
      <c r="SZ259" s="57"/>
      <c r="TA259" s="57"/>
      <c r="TB259" s="57"/>
      <c r="TC259" s="57"/>
      <c r="TD259" s="57"/>
      <c r="TE259" s="57"/>
      <c r="TF259" s="57"/>
      <c r="TG259" s="57"/>
      <c r="TH259" s="57"/>
      <c r="TI259" s="57"/>
      <c r="TJ259" s="57"/>
      <c r="TK259" s="57"/>
      <c r="TL259" s="57"/>
      <c r="TM259" s="57"/>
      <c r="TN259" s="57"/>
      <c r="TO259" s="57"/>
      <c r="TP259" s="57"/>
      <c r="TQ259" s="57"/>
      <c r="TR259" s="57"/>
      <c r="TS259" s="57"/>
      <c r="TT259" s="57"/>
      <c r="TU259" s="57"/>
      <c r="TV259" s="57"/>
      <c r="TW259" s="57"/>
      <c r="TX259" s="57"/>
      <c r="TY259" s="57"/>
      <c r="TZ259" s="57"/>
      <c r="UA259" s="57"/>
      <c r="UB259" s="57"/>
      <c r="UC259" s="57"/>
      <c r="UD259" s="57"/>
      <c r="UE259" s="57"/>
      <c r="UF259" s="57"/>
      <c r="UG259" s="57"/>
      <c r="UH259" s="57"/>
      <c r="UI259" s="57"/>
      <c r="UJ259" s="57"/>
      <c r="UK259" s="57"/>
      <c r="UL259" s="57"/>
      <c r="UM259" s="57"/>
      <c r="UN259" s="57"/>
      <c r="UO259" s="57"/>
      <c r="UP259" s="57"/>
      <c r="UQ259" s="57"/>
      <c r="UR259" s="57"/>
      <c r="US259" s="57"/>
      <c r="UT259" s="57"/>
      <c r="UU259" s="57"/>
      <c r="UV259" s="57"/>
      <c r="UW259" s="57"/>
      <c r="UX259" s="57"/>
      <c r="UY259" s="57"/>
      <c r="UZ259" s="57"/>
      <c r="VA259" s="57"/>
      <c r="VB259" s="57"/>
      <c r="VC259" s="57"/>
      <c r="VD259" s="57"/>
      <c r="VE259" s="57"/>
      <c r="VF259" s="57"/>
      <c r="VG259" s="57"/>
      <c r="VH259" s="57"/>
      <c r="VI259" s="57"/>
      <c r="VJ259" s="57"/>
      <c r="VK259" s="57"/>
      <c r="VL259" s="57"/>
      <c r="VM259" s="57"/>
      <c r="VN259" s="57"/>
      <c r="VO259" s="57"/>
      <c r="VP259" s="57"/>
      <c r="VQ259" s="57"/>
      <c r="VR259" s="57"/>
      <c r="VS259" s="57"/>
      <c r="VT259" s="57"/>
      <c r="VU259" s="57"/>
      <c r="VV259" s="57"/>
      <c r="VW259" s="57"/>
      <c r="VX259" s="57"/>
      <c r="VY259" s="57"/>
      <c r="VZ259" s="57"/>
      <c r="WA259" s="57"/>
      <c r="WB259" s="57"/>
      <c r="WC259" s="57"/>
      <c r="WD259" s="57"/>
      <c r="WE259" s="57"/>
      <c r="WF259" s="57"/>
      <c r="WG259" s="57"/>
      <c r="WH259" s="57"/>
      <c r="WI259" s="57"/>
      <c r="WJ259" s="57"/>
      <c r="WK259" s="57"/>
      <c r="WL259" s="57"/>
      <c r="WM259" s="57"/>
      <c r="WN259" s="57"/>
      <c r="WO259" s="57"/>
      <c r="WP259" s="57"/>
      <c r="WQ259" s="57"/>
      <c r="WR259" s="57"/>
      <c r="WS259" s="57"/>
      <c r="WT259" s="57"/>
      <c r="WU259" s="57"/>
      <c r="WV259" s="57"/>
      <c r="WW259" s="57"/>
      <c r="WX259" s="57"/>
      <c r="WY259" s="57"/>
      <c r="WZ259" s="57"/>
      <c r="XA259" s="57"/>
      <c r="XB259" s="57"/>
      <c r="XC259" s="57"/>
      <c r="XD259" s="57"/>
      <c r="XE259" s="57"/>
      <c r="XF259" s="57"/>
      <c r="XG259" s="57"/>
      <c r="XH259" s="57"/>
      <c r="XI259" s="57"/>
      <c r="XJ259" s="57"/>
      <c r="XK259" s="57"/>
      <c r="XL259" s="57"/>
      <c r="XM259" s="57"/>
      <c r="XN259" s="57"/>
      <c r="XO259" s="57"/>
      <c r="XP259" s="57"/>
      <c r="XQ259" s="57"/>
      <c r="XR259" s="57"/>
      <c r="XS259" s="57"/>
      <c r="XT259" s="57"/>
      <c r="XU259" s="57"/>
      <c r="XV259" s="57"/>
      <c r="XW259" s="57"/>
      <c r="XX259" s="57"/>
      <c r="XY259" s="57"/>
      <c r="XZ259" s="57"/>
      <c r="YA259" s="57"/>
      <c r="YB259" s="57"/>
      <c r="YC259" s="57"/>
      <c r="YD259" s="57"/>
      <c r="YE259" s="57"/>
      <c r="YF259" s="57"/>
      <c r="YG259" s="57"/>
      <c r="YH259" s="57"/>
      <c r="YI259" s="57"/>
      <c r="YJ259" s="57"/>
      <c r="YK259" s="57"/>
      <c r="YL259" s="57"/>
      <c r="YM259" s="57"/>
      <c r="YN259" s="57"/>
      <c r="YO259" s="57"/>
      <c r="YP259" s="57"/>
      <c r="YQ259" s="57"/>
      <c r="YR259" s="57"/>
      <c r="YS259" s="57"/>
      <c r="YT259" s="57"/>
      <c r="YU259" s="57"/>
      <c r="YV259" s="57"/>
      <c r="YW259" s="57"/>
      <c r="YX259" s="57"/>
      <c r="YY259" s="57"/>
    </row>
    <row r="260" spans="3:675" x14ac:dyDescent="0.25">
      <c r="C260" s="57">
        <f t="shared" si="9"/>
        <v>258</v>
      </c>
      <c r="D260" s="57" t="s">
        <v>261</v>
      </c>
      <c r="E260" s="57"/>
      <c r="F260" s="57">
        <f t="shared" ca="1" si="10"/>
        <v>0</v>
      </c>
      <c r="G260" s="57"/>
      <c r="H260" s="57"/>
      <c r="I260" s="57"/>
      <c r="J260" s="57"/>
      <c r="K260" s="57"/>
      <c r="L260" s="57"/>
      <c r="M260" s="57" t="s">
        <v>301</v>
      </c>
      <c r="N260" s="57"/>
      <c r="O260" s="57"/>
      <c r="P260" s="57"/>
      <c r="Q260" s="57" t="s">
        <v>322</v>
      </c>
      <c r="R260" s="57"/>
      <c r="S260" s="57" t="s">
        <v>329</v>
      </c>
      <c r="T260" s="57"/>
      <c r="U260" s="57"/>
      <c r="V260" s="57"/>
      <c r="W260" s="57"/>
      <c r="X260" s="57"/>
      <c r="Y260" s="57"/>
      <c r="Z260" s="57" t="s">
        <v>347</v>
      </c>
      <c r="AA260" s="57" t="s">
        <v>347</v>
      </c>
      <c r="AB260" s="57" t="s">
        <v>347</v>
      </c>
      <c r="AC260" s="57"/>
      <c r="AD260" s="57" t="s">
        <v>351</v>
      </c>
      <c r="AE260" s="57" t="s">
        <v>322</v>
      </c>
      <c r="AF260" s="57" t="s">
        <v>351</v>
      </c>
      <c r="AG260" s="57"/>
      <c r="AH260" s="57"/>
      <c r="AI260" s="57" t="s">
        <v>358</v>
      </c>
      <c r="AJ260" s="57"/>
      <c r="AK260" s="57"/>
      <c r="AL260" s="57"/>
      <c r="AM260" s="57" t="s">
        <v>364</v>
      </c>
      <c r="AN260" s="57"/>
      <c r="AO260" s="57"/>
      <c r="AP260" s="57"/>
      <c r="AQ260" s="57"/>
      <c r="AR260" s="57"/>
      <c r="AS260" s="57" t="s">
        <v>322</v>
      </c>
      <c r="AT260" s="57"/>
      <c r="AU260" s="57"/>
      <c r="AV260" s="57"/>
      <c r="AW260" s="57" t="s">
        <v>398</v>
      </c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 t="s">
        <v>420</v>
      </c>
      <c r="BI260" s="57"/>
      <c r="BJ260" s="57" t="s">
        <v>425</v>
      </c>
      <c r="BK260" s="57" t="s">
        <v>426</v>
      </c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  <c r="DS260" s="57"/>
      <c r="DT260" s="57"/>
      <c r="DU260" s="57"/>
      <c r="DV260" s="57"/>
      <c r="DW260" s="57"/>
      <c r="DX260" s="57"/>
      <c r="DY260" s="57"/>
      <c r="DZ260" s="57"/>
      <c r="EA260" s="57"/>
      <c r="EB260" s="57"/>
      <c r="EC260" s="57"/>
      <c r="ED260" s="57"/>
      <c r="EE260" s="57"/>
      <c r="EF260" s="57"/>
      <c r="EG260" s="57"/>
      <c r="EH260" s="57"/>
      <c r="EI260" s="57"/>
      <c r="EJ260" s="57"/>
      <c r="EK260" s="57"/>
      <c r="EL260" s="57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EX260" s="57"/>
      <c r="EY260" s="57"/>
      <c r="EZ260" s="57"/>
      <c r="FA260" s="57"/>
      <c r="FB260" s="57"/>
      <c r="FC260" s="57"/>
      <c r="FD260" s="57"/>
      <c r="FE260" s="57"/>
      <c r="FF260" s="57"/>
      <c r="FG260" s="57"/>
      <c r="FH260" s="57"/>
      <c r="FI260" s="57"/>
      <c r="FJ260" s="57"/>
      <c r="FK260" s="57"/>
      <c r="FL260" s="57"/>
      <c r="FM260" s="57"/>
      <c r="FN260" s="57"/>
      <c r="FO260" s="57"/>
      <c r="FP260" s="57"/>
      <c r="FQ260" s="57"/>
      <c r="FR260" s="57"/>
      <c r="FS260" s="57"/>
      <c r="FT260" s="57"/>
      <c r="FU260" s="57"/>
      <c r="FV260" s="57"/>
      <c r="FW260" s="57"/>
      <c r="FX260" s="57"/>
      <c r="FY260" s="57"/>
      <c r="FZ260" s="57"/>
      <c r="GA260" s="57"/>
      <c r="GB260" s="57"/>
      <c r="GC260" s="57"/>
      <c r="GD260" s="57"/>
      <c r="GE260" s="57"/>
      <c r="GF260" s="57"/>
      <c r="GG260" s="57"/>
      <c r="GH260" s="57"/>
      <c r="GI260" s="57"/>
      <c r="GJ260" s="57"/>
      <c r="GK260" s="57"/>
      <c r="GL260" s="57"/>
      <c r="GM260" s="57"/>
      <c r="GN260" s="57"/>
      <c r="GO260" s="57"/>
      <c r="GP260" s="57"/>
      <c r="GQ260" s="57"/>
      <c r="GR260" s="57"/>
      <c r="GS260" s="57"/>
      <c r="GT260" s="57"/>
      <c r="GU260" s="57"/>
      <c r="GV260" s="57"/>
      <c r="GW260" s="57"/>
      <c r="GX260" s="57"/>
      <c r="GY260" s="57"/>
      <c r="GZ260" s="57"/>
      <c r="HA260" s="57"/>
      <c r="HB260" s="57"/>
      <c r="HC260" s="57"/>
      <c r="HD260" s="57"/>
      <c r="HE260" s="57"/>
      <c r="HF260" s="57"/>
      <c r="HG260" s="57"/>
      <c r="HH260" s="57"/>
      <c r="HI260" s="57"/>
      <c r="HJ260" s="57"/>
      <c r="HK260" s="57"/>
      <c r="HL260" s="57"/>
      <c r="HM260" s="57"/>
      <c r="HN260" s="57"/>
      <c r="HO260" s="57"/>
      <c r="HP260" s="57"/>
      <c r="HQ260" s="57"/>
      <c r="HR260" s="57"/>
      <c r="HS260" s="57"/>
      <c r="HT260" s="57"/>
      <c r="HU260" s="57"/>
      <c r="HV260" s="57"/>
      <c r="HW260" s="57"/>
      <c r="HX260" s="57"/>
      <c r="HY260" s="57"/>
      <c r="HZ260" s="57"/>
      <c r="IA260" s="57"/>
      <c r="IB260" s="57"/>
      <c r="IC260" s="57"/>
      <c r="ID260" s="57"/>
      <c r="IE260" s="57"/>
      <c r="IF260" s="57"/>
      <c r="IG260" s="57"/>
      <c r="IH260" s="57"/>
      <c r="II260" s="57"/>
      <c r="IJ260" s="57"/>
      <c r="IK260" s="57"/>
      <c r="IL260" s="57"/>
      <c r="IM260" s="57"/>
      <c r="IN260" s="57"/>
      <c r="IO260" s="57"/>
      <c r="IP260" s="57"/>
      <c r="IQ260" s="57"/>
      <c r="IR260" s="57"/>
      <c r="IS260" s="57"/>
      <c r="IT260" s="57"/>
      <c r="IU260" s="57"/>
      <c r="IV260" s="57"/>
      <c r="IW260" s="57"/>
      <c r="IX260" s="57"/>
      <c r="IY260" s="57"/>
      <c r="IZ260" s="57"/>
      <c r="JA260" s="57"/>
      <c r="JB260" s="57"/>
      <c r="JC260" s="57"/>
      <c r="JD260" s="57"/>
      <c r="JE260" s="57"/>
      <c r="JF260" s="57"/>
      <c r="JG260" s="57"/>
      <c r="JH260" s="57"/>
      <c r="JI260" s="57"/>
      <c r="JJ260" s="57"/>
      <c r="JK260" s="57"/>
      <c r="JL260" s="57"/>
      <c r="JM260" s="57"/>
      <c r="JN260" s="57"/>
      <c r="JO260" s="57"/>
      <c r="JP260" s="57"/>
      <c r="JQ260" s="57"/>
      <c r="JR260" s="57"/>
      <c r="JS260" s="57"/>
      <c r="JT260" s="57"/>
      <c r="JU260" s="57"/>
      <c r="JV260" s="57"/>
      <c r="JW260" s="57"/>
      <c r="JX260" s="57"/>
      <c r="JY260" s="57"/>
      <c r="JZ260" s="57"/>
      <c r="KA260" s="57"/>
      <c r="KB260" s="57"/>
      <c r="KC260" s="57"/>
      <c r="KD260" s="57"/>
      <c r="KE260" s="57"/>
      <c r="KF260" s="57"/>
      <c r="KG260" s="57"/>
      <c r="KH260" s="57"/>
      <c r="KI260" s="57"/>
      <c r="KJ260" s="57"/>
      <c r="KK260" s="57"/>
      <c r="KL260" s="57"/>
      <c r="KM260" s="57"/>
      <c r="KN260" s="57"/>
      <c r="KO260" s="57"/>
      <c r="KP260" s="57"/>
      <c r="KQ260" s="57"/>
      <c r="KR260" s="57"/>
      <c r="KS260" s="57"/>
      <c r="KT260" s="57"/>
      <c r="KU260" s="57"/>
      <c r="KV260" s="57"/>
      <c r="KW260" s="57"/>
      <c r="KX260" s="57"/>
      <c r="KY260" s="57"/>
      <c r="KZ260" s="57"/>
      <c r="LA260" s="57"/>
      <c r="LB260" s="57"/>
      <c r="LC260" s="57"/>
      <c r="LD260" s="57"/>
      <c r="LE260" s="57"/>
      <c r="LF260" s="57"/>
      <c r="LG260" s="57"/>
      <c r="LH260" s="57"/>
      <c r="LI260" s="57"/>
      <c r="LJ260" s="57"/>
      <c r="LK260" s="57"/>
      <c r="LL260" s="57"/>
      <c r="LM260" s="57"/>
      <c r="LN260" s="57"/>
      <c r="LO260" s="57"/>
      <c r="LP260" s="57"/>
      <c r="LQ260" s="57"/>
      <c r="LR260" s="57"/>
      <c r="LS260" s="57"/>
      <c r="LT260" s="57"/>
      <c r="LU260" s="57"/>
      <c r="LV260" s="57"/>
      <c r="LW260" s="57"/>
      <c r="LX260" s="57"/>
      <c r="LY260" s="57"/>
      <c r="LZ260" s="57"/>
      <c r="MA260" s="57"/>
      <c r="MB260" s="57"/>
      <c r="MC260" s="57"/>
      <c r="MD260" s="57"/>
      <c r="ME260" s="57"/>
      <c r="MF260" s="57"/>
      <c r="MG260" s="57"/>
      <c r="MH260" s="57"/>
      <c r="MI260" s="57"/>
      <c r="MJ260" s="57"/>
      <c r="MK260" s="57"/>
      <c r="ML260" s="57"/>
      <c r="MM260" s="57"/>
      <c r="MN260" s="57"/>
      <c r="MO260" s="57"/>
      <c r="MP260" s="57"/>
      <c r="MQ260" s="57"/>
      <c r="MR260" s="57"/>
      <c r="MS260" s="57"/>
      <c r="MT260" s="57"/>
      <c r="MU260" s="57"/>
      <c r="MV260" s="57"/>
      <c r="MW260" s="57"/>
      <c r="MX260" s="57"/>
      <c r="MY260" s="57"/>
      <c r="MZ260" s="57"/>
      <c r="NA260" s="57"/>
      <c r="NB260" s="57"/>
      <c r="NC260" s="57"/>
      <c r="ND260" s="57"/>
      <c r="NE260" s="57"/>
      <c r="NF260" s="57"/>
      <c r="NG260" s="57"/>
      <c r="NH260" s="57"/>
      <c r="NI260" s="57"/>
      <c r="NJ260" s="57"/>
      <c r="NK260" s="57"/>
      <c r="NL260" s="57"/>
      <c r="NM260" s="57"/>
      <c r="NN260" s="57"/>
      <c r="NO260" s="57"/>
      <c r="NP260" s="57"/>
      <c r="NQ260" s="57"/>
      <c r="NR260" s="57"/>
      <c r="NS260" s="57"/>
      <c r="NT260" s="57"/>
      <c r="NU260" s="57"/>
      <c r="NV260" s="57"/>
      <c r="NW260" s="57"/>
      <c r="NX260" s="57"/>
      <c r="NY260" s="57"/>
      <c r="NZ260" s="57"/>
      <c r="OA260" s="57"/>
      <c r="OB260" s="57"/>
      <c r="OC260" s="57"/>
      <c r="OD260" s="57"/>
      <c r="OE260" s="57"/>
      <c r="OF260" s="57"/>
      <c r="OG260" s="57"/>
      <c r="OH260" s="57"/>
      <c r="OI260" s="57"/>
      <c r="OJ260" s="57"/>
      <c r="OK260" s="57"/>
      <c r="OL260" s="57"/>
      <c r="OM260" s="57"/>
      <c r="ON260" s="57"/>
      <c r="OO260" s="57"/>
      <c r="OP260" s="57"/>
      <c r="OQ260" s="57"/>
      <c r="OR260" s="57"/>
      <c r="OS260" s="57"/>
      <c r="OT260" s="57"/>
      <c r="OU260" s="57"/>
      <c r="OV260" s="57"/>
      <c r="OW260" s="57"/>
      <c r="OX260" s="57"/>
      <c r="OY260" s="57"/>
      <c r="OZ260" s="57"/>
      <c r="PA260" s="57"/>
      <c r="PB260" s="57"/>
      <c r="PC260" s="57"/>
      <c r="PD260" s="57"/>
      <c r="PE260" s="57"/>
      <c r="PF260" s="57"/>
      <c r="PG260" s="57"/>
      <c r="PH260" s="57"/>
      <c r="PI260" s="57"/>
      <c r="PJ260" s="57"/>
      <c r="PK260" s="57"/>
      <c r="PL260" s="57"/>
      <c r="PM260" s="57"/>
      <c r="PN260" s="57"/>
      <c r="PO260" s="57"/>
      <c r="PP260" s="57"/>
      <c r="PQ260" s="57"/>
      <c r="PR260" s="57"/>
      <c r="PS260" s="57"/>
      <c r="PT260" s="57"/>
      <c r="PU260" s="57"/>
      <c r="PV260" s="57"/>
      <c r="PW260" s="57"/>
      <c r="PX260" s="57"/>
      <c r="PY260" s="57"/>
      <c r="PZ260" s="57"/>
      <c r="QA260" s="57"/>
      <c r="QB260" s="57"/>
      <c r="QC260" s="57"/>
      <c r="QD260" s="57"/>
      <c r="QE260" s="57"/>
      <c r="QF260" s="57"/>
      <c r="QG260" s="57"/>
      <c r="QH260" s="57"/>
      <c r="QI260" s="57"/>
      <c r="QJ260" s="57"/>
      <c r="QK260" s="57"/>
      <c r="QL260" s="57"/>
      <c r="QM260" s="57"/>
      <c r="QN260" s="57"/>
      <c r="QO260" s="57"/>
      <c r="QP260" s="57"/>
      <c r="QQ260" s="57"/>
      <c r="QR260" s="57"/>
      <c r="QS260" s="57"/>
      <c r="QT260" s="57"/>
      <c r="QU260" s="57"/>
      <c r="QV260" s="57"/>
      <c r="QW260" s="57"/>
      <c r="QX260" s="57"/>
      <c r="QY260" s="57"/>
      <c r="QZ260" s="57"/>
      <c r="RA260" s="57"/>
      <c r="RB260" s="57"/>
      <c r="RC260" s="57"/>
      <c r="RD260" s="57"/>
      <c r="RE260" s="57"/>
      <c r="RF260" s="57"/>
      <c r="RG260" s="57"/>
      <c r="RH260" s="57"/>
      <c r="RI260" s="57"/>
      <c r="RJ260" s="57"/>
      <c r="RK260" s="57"/>
      <c r="RL260" s="57"/>
      <c r="RM260" s="57"/>
      <c r="RN260" s="57"/>
      <c r="RO260" s="57"/>
      <c r="RP260" s="57"/>
      <c r="RQ260" s="57"/>
      <c r="RR260" s="57"/>
      <c r="RS260" s="57"/>
      <c r="RT260" s="57"/>
      <c r="RU260" s="57"/>
      <c r="RV260" s="57"/>
      <c r="RW260" s="57"/>
      <c r="RX260" s="57"/>
      <c r="RY260" s="57"/>
      <c r="RZ260" s="57"/>
      <c r="SA260" s="57"/>
      <c r="SB260" s="57"/>
      <c r="SC260" s="57"/>
      <c r="SD260" s="57"/>
      <c r="SE260" s="57"/>
      <c r="SF260" s="57"/>
      <c r="SG260" s="57"/>
      <c r="SH260" s="57"/>
      <c r="SI260" s="57"/>
      <c r="SJ260" s="57"/>
      <c r="SK260" s="57"/>
      <c r="SL260" s="57"/>
      <c r="SM260" s="57"/>
      <c r="SN260" s="57"/>
      <c r="SO260" s="57"/>
      <c r="SP260" s="57"/>
      <c r="SQ260" s="57"/>
      <c r="SR260" s="57"/>
      <c r="SS260" s="57"/>
      <c r="ST260" s="57"/>
      <c r="SU260" s="57"/>
      <c r="SV260" s="57"/>
      <c r="SW260" s="57"/>
      <c r="SX260" s="57"/>
      <c r="SY260" s="57"/>
      <c r="SZ260" s="57"/>
      <c r="TA260" s="57"/>
      <c r="TB260" s="57"/>
      <c r="TC260" s="57"/>
      <c r="TD260" s="57"/>
      <c r="TE260" s="57"/>
      <c r="TF260" s="57"/>
      <c r="TG260" s="57"/>
      <c r="TH260" s="57"/>
      <c r="TI260" s="57"/>
      <c r="TJ260" s="57"/>
      <c r="TK260" s="57"/>
      <c r="TL260" s="57"/>
      <c r="TM260" s="57"/>
      <c r="TN260" s="57"/>
      <c r="TO260" s="57"/>
      <c r="TP260" s="57"/>
      <c r="TQ260" s="57"/>
      <c r="TR260" s="57"/>
      <c r="TS260" s="57"/>
      <c r="TT260" s="57"/>
      <c r="TU260" s="57"/>
      <c r="TV260" s="57"/>
      <c r="TW260" s="57"/>
      <c r="TX260" s="57"/>
      <c r="TY260" s="57"/>
      <c r="TZ260" s="57"/>
      <c r="UA260" s="57"/>
      <c r="UB260" s="57"/>
      <c r="UC260" s="57"/>
      <c r="UD260" s="57"/>
      <c r="UE260" s="57"/>
      <c r="UF260" s="57"/>
      <c r="UG260" s="57"/>
      <c r="UH260" s="57"/>
      <c r="UI260" s="57"/>
      <c r="UJ260" s="57"/>
      <c r="UK260" s="57"/>
      <c r="UL260" s="57"/>
      <c r="UM260" s="57"/>
      <c r="UN260" s="57"/>
      <c r="UO260" s="57"/>
      <c r="UP260" s="57"/>
      <c r="UQ260" s="57"/>
      <c r="UR260" s="57"/>
      <c r="US260" s="57"/>
      <c r="UT260" s="57"/>
      <c r="UU260" s="57"/>
      <c r="UV260" s="57"/>
      <c r="UW260" s="57"/>
      <c r="UX260" s="57"/>
      <c r="UY260" s="57"/>
      <c r="UZ260" s="57"/>
      <c r="VA260" s="57"/>
      <c r="VB260" s="57"/>
      <c r="VC260" s="57"/>
      <c r="VD260" s="57"/>
      <c r="VE260" s="57"/>
      <c r="VF260" s="57"/>
      <c r="VG260" s="57"/>
      <c r="VH260" s="57"/>
      <c r="VI260" s="57"/>
      <c r="VJ260" s="57"/>
      <c r="VK260" s="57"/>
      <c r="VL260" s="57"/>
      <c r="VM260" s="57"/>
      <c r="VN260" s="57"/>
      <c r="VO260" s="57"/>
      <c r="VP260" s="57"/>
      <c r="VQ260" s="57"/>
      <c r="VR260" s="57"/>
      <c r="VS260" s="57"/>
      <c r="VT260" s="57"/>
      <c r="VU260" s="57"/>
      <c r="VV260" s="57"/>
      <c r="VW260" s="57"/>
      <c r="VX260" s="57"/>
      <c r="VY260" s="57"/>
      <c r="VZ260" s="57"/>
      <c r="WA260" s="57"/>
      <c r="WB260" s="57"/>
      <c r="WC260" s="57"/>
      <c r="WD260" s="57"/>
      <c r="WE260" s="57"/>
      <c r="WF260" s="57"/>
      <c r="WG260" s="57"/>
      <c r="WH260" s="57"/>
      <c r="WI260" s="57"/>
      <c r="WJ260" s="57"/>
      <c r="WK260" s="57"/>
      <c r="WL260" s="57"/>
      <c r="WM260" s="57"/>
      <c r="WN260" s="57"/>
      <c r="WO260" s="57"/>
      <c r="WP260" s="57"/>
      <c r="WQ260" s="57"/>
      <c r="WR260" s="57"/>
      <c r="WS260" s="57"/>
      <c r="WT260" s="57"/>
      <c r="WU260" s="57"/>
      <c r="WV260" s="57"/>
      <c r="WW260" s="57"/>
      <c r="WX260" s="57"/>
      <c r="WY260" s="57"/>
      <c r="WZ260" s="57"/>
      <c r="XA260" s="57"/>
      <c r="XB260" s="57"/>
      <c r="XC260" s="57"/>
      <c r="XD260" s="57"/>
      <c r="XE260" s="57"/>
      <c r="XF260" s="57"/>
      <c r="XG260" s="57"/>
      <c r="XH260" s="57"/>
      <c r="XI260" s="57"/>
      <c r="XJ260" s="57"/>
      <c r="XK260" s="57"/>
      <c r="XL260" s="57"/>
      <c r="XM260" s="57"/>
      <c r="XN260" s="57"/>
      <c r="XO260" s="57"/>
      <c r="XP260" s="57"/>
      <c r="XQ260" s="57"/>
      <c r="XR260" s="57"/>
      <c r="XS260" s="57"/>
      <c r="XT260" s="57"/>
      <c r="XU260" s="57"/>
      <c r="XV260" s="57"/>
      <c r="XW260" s="57"/>
      <c r="XX260" s="57"/>
      <c r="XY260" s="57"/>
      <c r="XZ260" s="57"/>
      <c r="YA260" s="57"/>
      <c r="YB260" s="57"/>
      <c r="YC260" s="57"/>
      <c r="YD260" s="57"/>
      <c r="YE260" s="57"/>
      <c r="YF260" s="57"/>
      <c r="YG260" s="57"/>
      <c r="YH260" s="57"/>
      <c r="YI260" s="57"/>
      <c r="YJ260" s="57"/>
      <c r="YK260" s="57"/>
      <c r="YL260" s="57"/>
      <c r="YM260" s="57"/>
      <c r="YN260" s="57"/>
      <c r="YO260" s="57"/>
      <c r="YP260" s="57"/>
      <c r="YQ260" s="57"/>
      <c r="YR260" s="57"/>
      <c r="YS260" s="57"/>
      <c r="YT260" s="57"/>
      <c r="YU260" s="57"/>
      <c r="YV260" s="57"/>
      <c r="YW260" s="57"/>
      <c r="YX260" s="57"/>
      <c r="YY260" s="57"/>
    </row>
    <row r="261" spans="3:675" x14ac:dyDescent="0.25">
      <c r="C261" s="57">
        <f t="shared" si="9"/>
        <v>259</v>
      </c>
      <c r="D261" s="57" t="s">
        <v>262</v>
      </c>
      <c r="E261" s="57"/>
      <c r="F261" s="57">
        <f t="shared" ca="1" si="10"/>
        <v>0</v>
      </c>
      <c r="G261" s="57"/>
      <c r="H261" s="57"/>
      <c r="I261" s="57"/>
      <c r="J261" s="57"/>
      <c r="K261" s="57"/>
      <c r="L261" s="57"/>
      <c r="M261" s="57" t="s">
        <v>302</v>
      </c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 t="s">
        <v>359</v>
      </c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  <c r="DS261" s="57"/>
      <c r="DT261" s="57"/>
      <c r="DU261" s="57"/>
      <c r="DV261" s="57"/>
      <c r="DW261" s="57"/>
      <c r="DX261" s="57"/>
      <c r="DY261" s="57"/>
      <c r="DZ261" s="57"/>
      <c r="EA261" s="57"/>
      <c r="EB261" s="57"/>
      <c r="EC261" s="57"/>
      <c r="ED261" s="57"/>
      <c r="EE261" s="57"/>
      <c r="EF261" s="57"/>
      <c r="EG261" s="57"/>
      <c r="EH261" s="57"/>
      <c r="EI261" s="57"/>
      <c r="EJ261" s="57"/>
      <c r="EK261" s="57"/>
      <c r="EL261" s="57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EX261" s="57"/>
      <c r="EY261" s="57"/>
      <c r="EZ261" s="57"/>
      <c r="FA261" s="57"/>
      <c r="FB261" s="57"/>
      <c r="FC261" s="57"/>
      <c r="FD261" s="57"/>
      <c r="FE261" s="57"/>
      <c r="FF261" s="57"/>
      <c r="FG261" s="57"/>
      <c r="FH261" s="57"/>
      <c r="FI261" s="57"/>
      <c r="FJ261" s="57"/>
      <c r="FK261" s="57"/>
      <c r="FL261" s="57"/>
      <c r="FM261" s="57"/>
      <c r="FN261" s="57"/>
      <c r="FO261" s="57"/>
      <c r="FP261" s="57"/>
      <c r="FQ261" s="57"/>
      <c r="FR261" s="57"/>
      <c r="FS261" s="57"/>
      <c r="FT261" s="57"/>
      <c r="FU261" s="57"/>
      <c r="FV261" s="57"/>
      <c r="FW261" s="57"/>
      <c r="FX261" s="57"/>
      <c r="FY261" s="57"/>
      <c r="FZ261" s="57"/>
      <c r="GA261" s="57"/>
      <c r="GB261" s="57"/>
      <c r="GC261" s="57"/>
      <c r="GD261" s="57"/>
      <c r="GE261" s="57"/>
      <c r="GF261" s="57"/>
      <c r="GG261" s="57"/>
      <c r="GH261" s="57"/>
      <c r="GI261" s="57"/>
      <c r="GJ261" s="57"/>
      <c r="GK261" s="57"/>
      <c r="GL261" s="57"/>
      <c r="GM261" s="57"/>
      <c r="GN261" s="57"/>
      <c r="GO261" s="57"/>
      <c r="GP261" s="57"/>
      <c r="GQ261" s="57"/>
      <c r="GR261" s="57"/>
      <c r="GS261" s="57"/>
      <c r="GT261" s="57"/>
      <c r="GU261" s="57"/>
      <c r="GV261" s="57"/>
      <c r="GW261" s="57"/>
      <c r="GX261" s="57"/>
      <c r="GY261" s="57"/>
      <c r="GZ261" s="57"/>
      <c r="HA261" s="57"/>
      <c r="HB261" s="57"/>
      <c r="HC261" s="57"/>
      <c r="HD261" s="57"/>
      <c r="HE261" s="57"/>
      <c r="HF261" s="57"/>
      <c r="HG261" s="57"/>
      <c r="HH261" s="57"/>
      <c r="HI261" s="57"/>
      <c r="HJ261" s="57"/>
      <c r="HK261" s="57"/>
      <c r="HL261" s="57"/>
      <c r="HM261" s="57"/>
      <c r="HN261" s="57"/>
      <c r="HO261" s="57"/>
      <c r="HP261" s="57"/>
      <c r="HQ261" s="57"/>
      <c r="HR261" s="57"/>
      <c r="HS261" s="57"/>
      <c r="HT261" s="57"/>
      <c r="HU261" s="57"/>
      <c r="HV261" s="57"/>
      <c r="HW261" s="57"/>
      <c r="HX261" s="57"/>
      <c r="HY261" s="57"/>
      <c r="HZ261" s="57"/>
      <c r="IA261" s="57"/>
      <c r="IB261" s="57"/>
      <c r="IC261" s="57"/>
      <c r="ID261" s="57"/>
      <c r="IE261" s="57"/>
      <c r="IF261" s="57"/>
      <c r="IG261" s="57"/>
      <c r="IH261" s="57"/>
      <c r="II261" s="57"/>
      <c r="IJ261" s="57"/>
      <c r="IK261" s="57"/>
      <c r="IL261" s="57"/>
      <c r="IM261" s="57"/>
      <c r="IN261" s="57"/>
      <c r="IO261" s="57"/>
      <c r="IP261" s="57"/>
      <c r="IQ261" s="57"/>
      <c r="IR261" s="57"/>
      <c r="IS261" s="57"/>
      <c r="IT261" s="57"/>
      <c r="IU261" s="57"/>
      <c r="IV261" s="57"/>
      <c r="IW261" s="57"/>
      <c r="IX261" s="57"/>
      <c r="IY261" s="57"/>
      <c r="IZ261" s="57"/>
      <c r="JA261" s="57"/>
      <c r="JB261" s="57"/>
      <c r="JC261" s="57"/>
      <c r="JD261" s="57"/>
      <c r="JE261" s="57"/>
      <c r="JF261" s="57"/>
      <c r="JG261" s="57"/>
      <c r="JH261" s="57"/>
      <c r="JI261" s="57"/>
      <c r="JJ261" s="57"/>
      <c r="JK261" s="57"/>
      <c r="JL261" s="57"/>
      <c r="JM261" s="57"/>
      <c r="JN261" s="57"/>
      <c r="JO261" s="57"/>
      <c r="JP261" s="57"/>
      <c r="JQ261" s="57"/>
      <c r="JR261" s="57"/>
      <c r="JS261" s="57"/>
      <c r="JT261" s="57"/>
      <c r="JU261" s="57"/>
      <c r="JV261" s="57"/>
      <c r="JW261" s="57"/>
      <c r="JX261" s="57"/>
      <c r="JY261" s="57"/>
      <c r="JZ261" s="57"/>
      <c r="KA261" s="57"/>
      <c r="KB261" s="57"/>
      <c r="KC261" s="57"/>
      <c r="KD261" s="57"/>
      <c r="KE261" s="57"/>
      <c r="KF261" s="57"/>
      <c r="KG261" s="57"/>
      <c r="KH261" s="57"/>
      <c r="KI261" s="57"/>
      <c r="KJ261" s="57"/>
      <c r="KK261" s="57"/>
      <c r="KL261" s="57"/>
      <c r="KM261" s="57"/>
      <c r="KN261" s="57"/>
      <c r="KO261" s="57"/>
      <c r="KP261" s="57"/>
      <c r="KQ261" s="57"/>
      <c r="KR261" s="57"/>
      <c r="KS261" s="57"/>
      <c r="KT261" s="57"/>
      <c r="KU261" s="57"/>
      <c r="KV261" s="57"/>
      <c r="KW261" s="57"/>
      <c r="KX261" s="57"/>
      <c r="KY261" s="57"/>
      <c r="KZ261" s="57"/>
      <c r="LA261" s="57"/>
      <c r="LB261" s="57"/>
      <c r="LC261" s="57"/>
      <c r="LD261" s="57"/>
      <c r="LE261" s="57"/>
      <c r="LF261" s="57"/>
      <c r="LG261" s="57"/>
      <c r="LH261" s="57"/>
      <c r="LI261" s="57"/>
      <c r="LJ261" s="57"/>
      <c r="LK261" s="57"/>
      <c r="LL261" s="57"/>
      <c r="LM261" s="57"/>
      <c r="LN261" s="57"/>
      <c r="LO261" s="57"/>
      <c r="LP261" s="57"/>
      <c r="LQ261" s="57"/>
      <c r="LR261" s="57"/>
      <c r="LS261" s="57"/>
      <c r="LT261" s="57"/>
      <c r="LU261" s="57"/>
      <c r="LV261" s="57"/>
      <c r="LW261" s="57"/>
      <c r="LX261" s="57"/>
      <c r="LY261" s="57"/>
      <c r="LZ261" s="57"/>
      <c r="MA261" s="57"/>
      <c r="MB261" s="57"/>
      <c r="MC261" s="57"/>
      <c r="MD261" s="57"/>
      <c r="ME261" s="57"/>
      <c r="MF261" s="57"/>
      <c r="MG261" s="57"/>
      <c r="MH261" s="57"/>
      <c r="MI261" s="57"/>
      <c r="MJ261" s="57"/>
      <c r="MK261" s="57"/>
      <c r="ML261" s="57"/>
      <c r="MM261" s="57"/>
      <c r="MN261" s="57"/>
      <c r="MO261" s="57"/>
      <c r="MP261" s="57"/>
      <c r="MQ261" s="57"/>
      <c r="MR261" s="57"/>
      <c r="MS261" s="57"/>
      <c r="MT261" s="57"/>
      <c r="MU261" s="57"/>
      <c r="MV261" s="57"/>
      <c r="MW261" s="57"/>
      <c r="MX261" s="57"/>
      <c r="MY261" s="57"/>
      <c r="MZ261" s="57"/>
      <c r="NA261" s="57"/>
      <c r="NB261" s="57"/>
      <c r="NC261" s="57"/>
      <c r="ND261" s="57"/>
      <c r="NE261" s="57"/>
      <c r="NF261" s="57"/>
      <c r="NG261" s="57"/>
      <c r="NH261" s="57"/>
      <c r="NI261" s="57"/>
      <c r="NJ261" s="57"/>
      <c r="NK261" s="57"/>
      <c r="NL261" s="57"/>
      <c r="NM261" s="57"/>
      <c r="NN261" s="57"/>
      <c r="NO261" s="57"/>
      <c r="NP261" s="57"/>
      <c r="NQ261" s="57"/>
      <c r="NR261" s="57"/>
      <c r="NS261" s="57"/>
      <c r="NT261" s="57"/>
      <c r="NU261" s="57"/>
      <c r="NV261" s="57"/>
      <c r="NW261" s="57"/>
      <c r="NX261" s="57"/>
      <c r="NY261" s="57"/>
      <c r="NZ261" s="57"/>
      <c r="OA261" s="57"/>
      <c r="OB261" s="57"/>
      <c r="OC261" s="57"/>
      <c r="OD261" s="57"/>
      <c r="OE261" s="57"/>
      <c r="OF261" s="57"/>
      <c r="OG261" s="57"/>
      <c r="OH261" s="57"/>
      <c r="OI261" s="57"/>
      <c r="OJ261" s="57"/>
      <c r="OK261" s="57"/>
      <c r="OL261" s="57"/>
      <c r="OM261" s="57"/>
      <c r="ON261" s="57"/>
      <c r="OO261" s="57"/>
      <c r="OP261" s="57"/>
      <c r="OQ261" s="57"/>
      <c r="OR261" s="57"/>
      <c r="OS261" s="57"/>
      <c r="OT261" s="57"/>
      <c r="OU261" s="57"/>
      <c r="OV261" s="57"/>
      <c r="OW261" s="57"/>
      <c r="OX261" s="57"/>
      <c r="OY261" s="57"/>
      <c r="OZ261" s="57"/>
      <c r="PA261" s="57"/>
      <c r="PB261" s="57"/>
      <c r="PC261" s="57"/>
      <c r="PD261" s="57"/>
      <c r="PE261" s="57"/>
      <c r="PF261" s="57"/>
      <c r="PG261" s="57"/>
      <c r="PH261" s="57"/>
      <c r="PI261" s="57"/>
      <c r="PJ261" s="57"/>
      <c r="PK261" s="57"/>
      <c r="PL261" s="57"/>
      <c r="PM261" s="57"/>
      <c r="PN261" s="57"/>
      <c r="PO261" s="57"/>
      <c r="PP261" s="57"/>
      <c r="PQ261" s="57"/>
      <c r="PR261" s="57"/>
      <c r="PS261" s="57"/>
      <c r="PT261" s="57"/>
      <c r="PU261" s="57"/>
      <c r="PV261" s="57"/>
      <c r="PW261" s="57"/>
      <c r="PX261" s="57"/>
      <c r="PY261" s="57"/>
      <c r="PZ261" s="57"/>
      <c r="QA261" s="57"/>
      <c r="QB261" s="57"/>
      <c r="QC261" s="57"/>
      <c r="QD261" s="57"/>
      <c r="QE261" s="57"/>
      <c r="QF261" s="57"/>
      <c r="QG261" s="57"/>
      <c r="QH261" s="57"/>
      <c r="QI261" s="57"/>
      <c r="QJ261" s="57"/>
      <c r="QK261" s="57"/>
      <c r="QL261" s="57"/>
      <c r="QM261" s="57"/>
      <c r="QN261" s="57"/>
      <c r="QO261" s="57"/>
      <c r="QP261" s="57"/>
      <c r="QQ261" s="57"/>
      <c r="QR261" s="57"/>
      <c r="QS261" s="57"/>
      <c r="QT261" s="57"/>
      <c r="QU261" s="57"/>
      <c r="QV261" s="57"/>
      <c r="QW261" s="57"/>
      <c r="QX261" s="57"/>
      <c r="QY261" s="57"/>
      <c r="QZ261" s="57"/>
      <c r="RA261" s="57"/>
      <c r="RB261" s="57"/>
      <c r="RC261" s="57"/>
      <c r="RD261" s="57"/>
      <c r="RE261" s="57"/>
      <c r="RF261" s="57"/>
      <c r="RG261" s="57"/>
      <c r="RH261" s="57"/>
      <c r="RI261" s="57"/>
      <c r="RJ261" s="57"/>
      <c r="RK261" s="57"/>
      <c r="RL261" s="57"/>
      <c r="RM261" s="57"/>
      <c r="RN261" s="57"/>
      <c r="RO261" s="57"/>
      <c r="RP261" s="57"/>
      <c r="RQ261" s="57"/>
      <c r="RR261" s="57"/>
      <c r="RS261" s="57"/>
      <c r="RT261" s="57"/>
      <c r="RU261" s="57"/>
      <c r="RV261" s="57"/>
      <c r="RW261" s="57"/>
      <c r="RX261" s="57"/>
      <c r="RY261" s="57"/>
      <c r="RZ261" s="57"/>
      <c r="SA261" s="57"/>
      <c r="SB261" s="57"/>
      <c r="SC261" s="57"/>
      <c r="SD261" s="57"/>
      <c r="SE261" s="57"/>
      <c r="SF261" s="57"/>
      <c r="SG261" s="57"/>
      <c r="SH261" s="57"/>
      <c r="SI261" s="57"/>
      <c r="SJ261" s="57"/>
      <c r="SK261" s="57"/>
      <c r="SL261" s="57"/>
      <c r="SM261" s="57"/>
      <c r="SN261" s="57"/>
      <c r="SO261" s="57"/>
      <c r="SP261" s="57"/>
      <c r="SQ261" s="57"/>
      <c r="SR261" s="57"/>
      <c r="SS261" s="57"/>
      <c r="ST261" s="57"/>
      <c r="SU261" s="57"/>
      <c r="SV261" s="57"/>
      <c r="SW261" s="57"/>
      <c r="SX261" s="57"/>
      <c r="SY261" s="57"/>
      <c r="SZ261" s="57"/>
      <c r="TA261" s="57"/>
      <c r="TB261" s="57"/>
      <c r="TC261" s="57"/>
      <c r="TD261" s="57"/>
      <c r="TE261" s="57"/>
      <c r="TF261" s="57"/>
      <c r="TG261" s="57"/>
      <c r="TH261" s="57"/>
      <c r="TI261" s="57"/>
      <c r="TJ261" s="57"/>
      <c r="TK261" s="57"/>
      <c r="TL261" s="57"/>
      <c r="TM261" s="57"/>
      <c r="TN261" s="57"/>
      <c r="TO261" s="57"/>
      <c r="TP261" s="57"/>
      <c r="TQ261" s="57"/>
      <c r="TR261" s="57"/>
      <c r="TS261" s="57"/>
      <c r="TT261" s="57"/>
      <c r="TU261" s="57"/>
      <c r="TV261" s="57"/>
      <c r="TW261" s="57"/>
      <c r="TX261" s="57"/>
      <c r="TY261" s="57"/>
      <c r="TZ261" s="57"/>
      <c r="UA261" s="57"/>
      <c r="UB261" s="57"/>
      <c r="UC261" s="57"/>
      <c r="UD261" s="57"/>
      <c r="UE261" s="57"/>
      <c r="UF261" s="57"/>
      <c r="UG261" s="57"/>
      <c r="UH261" s="57"/>
      <c r="UI261" s="57"/>
      <c r="UJ261" s="57"/>
      <c r="UK261" s="57"/>
      <c r="UL261" s="57"/>
      <c r="UM261" s="57"/>
      <c r="UN261" s="57"/>
      <c r="UO261" s="57"/>
      <c r="UP261" s="57"/>
      <c r="UQ261" s="57"/>
      <c r="UR261" s="57"/>
      <c r="US261" s="57"/>
      <c r="UT261" s="57"/>
      <c r="UU261" s="57"/>
      <c r="UV261" s="57"/>
      <c r="UW261" s="57"/>
      <c r="UX261" s="57"/>
      <c r="UY261" s="57"/>
      <c r="UZ261" s="57"/>
      <c r="VA261" s="57"/>
      <c r="VB261" s="57"/>
      <c r="VC261" s="57"/>
      <c r="VD261" s="57"/>
      <c r="VE261" s="57"/>
      <c r="VF261" s="57"/>
      <c r="VG261" s="57"/>
      <c r="VH261" s="57"/>
      <c r="VI261" s="57"/>
      <c r="VJ261" s="57"/>
      <c r="VK261" s="57"/>
      <c r="VL261" s="57"/>
      <c r="VM261" s="57"/>
      <c r="VN261" s="57"/>
      <c r="VO261" s="57"/>
      <c r="VP261" s="57"/>
      <c r="VQ261" s="57"/>
      <c r="VR261" s="57"/>
      <c r="VS261" s="57"/>
      <c r="VT261" s="57"/>
      <c r="VU261" s="57"/>
      <c r="VV261" s="57"/>
      <c r="VW261" s="57"/>
      <c r="VX261" s="57"/>
      <c r="VY261" s="57"/>
      <c r="VZ261" s="57"/>
      <c r="WA261" s="57"/>
      <c r="WB261" s="57"/>
      <c r="WC261" s="57"/>
      <c r="WD261" s="57"/>
      <c r="WE261" s="57"/>
      <c r="WF261" s="57"/>
      <c r="WG261" s="57"/>
      <c r="WH261" s="57"/>
      <c r="WI261" s="57"/>
      <c r="WJ261" s="57"/>
      <c r="WK261" s="57"/>
      <c r="WL261" s="57"/>
      <c r="WM261" s="57"/>
      <c r="WN261" s="57"/>
      <c r="WO261" s="57"/>
      <c r="WP261" s="57"/>
      <c r="WQ261" s="57"/>
      <c r="WR261" s="57"/>
      <c r="WS261" s="57"/>
      <c r="WT261" s="57"/>
      <c r="WU261" s="57"/>
      <c r="WV261" s="57"/>
      <c r="WW261" s="57"/>
      <c r="WX261" s="57"/>
      <c r="WY261" s="57"/>
      <c r="WZ261" s="57"/>
      <c r="XA261" s="57"/>
      <c r="XB261" s="57"/>
      <c r="XC261" s="57"/>
      <c r="XD261" s="57"/>
      <c r="XE261" s="57"/>
      <c r="XF261" s="57"/>
      <c r="XG261" s="57"/>
      <c r="XH261" s="57"/>
      <c r="XI261" s="57"/>
      <c r="XJ261" s="57"/>
      <c r="XK261" s="57"/>
      <c r="XL261" s="57"/>
      <c r="XM261" s="57"/>
      <c r="XN261" s="57"/>
      <c r="XO261" s="57"/>
      <c r="XP261" s="57"/>
      <c r="XQ261" s="57"/>
      <c r="XR261" s="57"/>
      <c r="XS261" s="57"/>
      <c r="XT261" s="57"/>
      <c r="XU261" s="57"/>
      <c r="XV261" s="57"/>
      <c r="XW261" s="57"/>
      <c r="XX261" s="57"/>
      <c r="XY261" s="57"/>
      <c r="XZ261" s="57"/>
      <c r="YA261" s="57"/>
      <c r="YB261" s="57"/>
      <c r="YC261" s="57"/>
      <c r="YD261" s="57"/>
      <c r="YE261" s="57"/>
      <c r="YF261" s="57"/>
      <c r="YG261" s="57"/>
      <c r="YH261" s="57"/>
      <c r="YI261" s="57"/>
      <c r="YJ261" s="57"/>
      <c r="YK261" s="57"/>
      <c r="YL261" s="57"/>
      <c r="YM261" s="57"/>
      <c r="YN261" s="57"/>
      <c r="YO261" s="57"/>
      <c r="YP261" s="57"/>
      <c r="YQ261" s="57"/>
      <c r="YR261" s="57"/>
      <c r="YS261" s="57"/>
      <c r="YT261" s="57"/>
      <c r="YU261" s="57"/>
      <c r="YV261" s="57"/>
      <c r="YW261" s="57"/>
      <c r="YX261" s="57"/>
      <c r="YY261" s="57"/>
    </row>
    <row r="262" spans="3:675" x14ac:dyDescent="0.25">
      <c r="C262" s="57">
        <f t="shared" si="9"/>
        <v>260</v>
      </c>
      <c r="D262" s="57" t="s">
        <v>263</v>
      </c>
      <c r="E262" s="57"/>
      <c r="F262" s="57">
        <f t="shared" ca="1" si="10"/>
        <v>0</v>
      </c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  <c r="FN262" s="57"/>
      <c r="FO262" s="57"/>
      <c r="FP262" s="57"/>
      <c r="FQ262" s="57"/>
      <c r="FR262" s="57"/>
      <c r="FS262" s="57"/>
      <c r="FT262" s="57"/>
      <c r="FU262" s="57"/>
      <c r="FV262" s="57"/>
      <c r="FW262" s="57"/>
      <c r="FX262" s="57"/>
      <c r="FY262" s="57"/>
      <c r="FZ262" s="57"/>
      <c r="GA262" s="57"/>
      <c r="GB262" s="57"/>
      <c r="GC262" s="57"/>
      <c r="GD262" s="57"/>
      <c r="GE262" s="57"/>
      <c r="GF262" s="57"/>
      <c r="GG262" s="57"/>
      <c r="GH262" s="57"/>
      <c r="GI262" s="57"/>
      <c r="GJ262" s="57"/>
      <c r="GK262" s="57"/>
      <c r="GL262" s="57"/>
      <c r="GM262" s="57"/>
      <c r="GN262" s="57"/>
      <c r="GO262" s="57"/>
      <c r="GP262" s="57"/>
      <c r="GQ262" s="57"/>
      <c r="GR262" s="57"/>
      <c r="GS262" s="57"/>
      <c r="GT262" s="57"/>
      <c r="GU262" s="57"/>
      <c r="GV262" s="57"/>
      <c r="GW262" s="57"/>
      <c r="GX262" s="57"/>
      <c r="GY262" s="57"/>
      <c r="GZ262" s="57"/>
      <c r="HA262" s="57"/>
      <c r="HB262" s="57"/>
      <c r="HC262" s="57"/>
      <c r="HD262" s="57"/>
      <c r="HE262" s="57"/>
      <c r="HF262" s="57"/>
      <c r="HG262" s="57"/>
      <c r="HH262" s="57"/>
      <c r="HI262" s="57"/>
      <c r="HJ262" s="57"/>
      <c r="HK262" s="57"/>
      <c r="HL262" s="57"/>
      <c r="HM262" s="57"/>
      <c r="HN262" s="57"/>
      <c r="HO262" s="57"/>
      <c r="HP262" s="57"/>
      <c r="HQ262" s="57"/>
      <c r="HR262" s="57"/>
      <c r="HS262" s="57"/>
      <c r="HT262" s="57"/>
      <c r="HU262" s="57"/>
      <c r="HV262" s="57"/>
      <c r="HW262" s="57"/>
      <c r="HX262" s="57"/>
      <c r="HY262" s="57"/>
      <c r="HZ262" s="57"/>
      <c r="IA262" s="57"/>
      <c r="IB262" s="57"/>
      <c r="IC262" s="57"/>
      <c r="ID262" s="57"/>
      <c r="IE262" s="57"/>
      <c r="IF262" s="57"/>
      <c r="IG262" s="57"/>
      <c r="IH262" s="57"/>
      <c r="II262" s="57"/>
      <c r="IJ262" s="57"/>
      <c r="IK262" s="57"/>
      <c r="IL262" s="57"/>
      <c r="IM262" s="57"/>
      <c r="IN262" s="57"/>
      <c r="IO262" s="57"/>
      <c r="IP262" s="57"/>
      <c r="IQ262" s="57"/>
      <c r="IR262" s="57"/>
      <c r="IS262" s="57"/>
      <c r="IT262" s="57"/>
      <c r="IU262" s="57"/>
      <c r="IV262" s="57"/>
      <c r="IW262" s="57"/>
      <c r="IX262" s="57"/>
      <c r="IY262" s="57"/>
      <c r="IZ262" s="57"/>
      <c r="JA262" s="57"/>
      <c r="JB262" s="57"/>
      <c r="JC262" s="57"/>
      <c r="JD262" s="57"/>
      <c r="JE262" s="57"/>
      <c r="JF262" s="57"/>
      <c r="JG262" s="57"/>
      <c r="JH262" s="57"/>
      <c r="JI262" s="57"/>
      <c r="JJ262" s="57"/>
      <c r="JK262" s="57"/>
      <c r="JL262" s="57"/>
      <c r="JM262" s="57"/>
      <c r="JN262" s="57"/>
      <c r="JO262" s="57"/>
      <c r="JP262" s="57"/>
      <c r="JQ262" s="57"/>
      <c r="JR262" s="57"/>
      <c r="JS262" s="57"/>
      <c r="JT262" s="57"/>
      <c r="JU262" s="57"/>
      <c r="JV262" s="57"/>
      <c r="JW262" s="57"/>
      <c r="JX262" s="57"/>
      <c r="JY262" s="57"/>
      <c r="JZ262" s="57"/>
      <c r="KA262" s="57"/>
      <c r="KB262" s="57"/>
      <c r="KC262" s="57"/>
      <c r="KD262" s="57"/>
      <c r="KE262" s="57"/>
      <c r="KF262" s="57"/>
      <c r="KG262" s="57"/>
      <c r="KH262" s="57"/>
      <c r="KI262" s="57"/>
      <c r="KJ262" s="57"/>
      <c r="KK262" s="57"/>
      <c r="KL262" s="57"/>
      <c r="KM262" s="57"/>
      <c r="KN262" s="57"/>
      <c r="KO262" s="57"/>
      <c r="KP262" s="57"/>
      <c r="KQ262" s="57"/>
      <c r="KR262" s="57"/>
      <c r="KS262" s="57"/>
      <c r="KT262" s="57"/>
      <c r="KU262" s="57"/>
      <c r="KV262" s="57"/>
      <c r="KW262" s="57"/>
      <c r="KX262" s="57"/>
      <c r="KY262" s="57"/>
      <c r="KZ262" s="57"/>
      <c r="LA262" s="57"/>
      <c r="LB262" s="57"/>
      <c r="LC262" s="57"/>
      <c r="LD262" s="57"/>
      <c r="LE262" s="57"/>
      <c r="LF262" s="57"/>
      <c r="LG262" s="57"/>
      <c r="LH262" s="57"/>
      <c r="LI262" s="57"/>
      <c r="LJ262" s="57"/>
      <c r="LK262" s="57"/>
      <c r="LL262" s="57"/>
      <c r="LM262" s="57"/>
      <c r="LN262" s="57"/>
      <c r="LO262" s="57"/>
      <c r="LP262" s="57"/>
      <c r="LQ262" s="57"/>
      <c r="LR262" s="57"/>
      <c r="LS262" s="57"/>
      <c r="LT262" s="57"/>
      <c r="LU262" s="57"/>
      <c r="LV262" s="57"/>
      <c r="LW262" s="57"/>
      <c r="LX262" s="57"/>
      <c r="LY262" s="57"/>
      <c r="LZ262" s="57"/>
      <c r="MA262" s="57"/>
      <c r="MB262" s="57"/>
      <c r="MC262" s="57"/>
      <c r="MD262" s="57"/>
      <c r="ME262" s="57"/>
      <c r="MF262" s="57"/>
      <c r="MG262" s="57"/>
      <c r="MH262" s="57"/>
      <c r="MI262" s="57"/>
      <c r="MJ262" s="57"/>
      <c r="MK262" s="57"/>
      <c r="ML262" s="57"/>
      <c r="MM262" s="57"/>
      <c r="MN262" s="57"/>
      <c r="MO262" s="57"/>
      <c r="MP262" s="57"/>
      <c r="MQ262" s="57"/>
      <c r="MR262" s="57"/>
      <c r="MS262" s="57"/>
      <c r="MT262" s="57"/>
      <c r="MU262" s="57"/>
      <c r="MV262" s="57"/>
      <c r="MW262" s="57"/>
      <c r="MX262" s="57"/>
      <c r="MY262" s="57"/>
      <c r="MZ262" s="57"/>
      <c r="NA262" s="57"/>
      <c r="NB262" s="57"/>
      <c r="NC262" s="57"/>
      <c r="ND262" s="57"/>
      <c r="NE262" s="57"/>
      <c r="NF262" s="57"/>
      <c r="NG262" s="57"/>
      <c r="NH262" s="57"/>
      <c r="NI262" s="57"/>
      <c r="NJ262" s="57"/>
      <c r="NK262" s="57"/>
      <c r="NL262" s="57"/>
      <c r="NM262" s="57"/>
      <c r="NN262" s="57"/>
      <c r="NO262" s="57"/>
      <c r="NP262" s="57"/>
      <c r="NQ262" s="57"/>
      <c r="NR262" s="57"/>
      <c r="NS262" s="57"/>
      <c r="NT262" s="57"/>
      <c r="NU262" s="57"/>
      <c r="NV262" s="57"/>
      <c r="NW262" s="57"/>
      <c r="NX262" s="57"/>
      <c r="NY262" s="57"/>
      <c r="NZ262" s="57"/>
      <c r="OA262" s="57"/>
      <c r="OB262" s="57"/>
      <c r="OC262" s="57"/>
      <c r="OD262" s="57"/>
      <c r="OE262" s="57"/>
      <c r="OF262" s="57"/>
      <c r="OG262" s="57"/>
      <c r="OH262" s="57"/>
      <c r="OI262" s="57"/>
      <c r="OJ262" s="57"/>
      <c r="OK262" s="57"/>
      <c r="OL262" s="57"/>
      <c r="OM262" s="57"/>
      <c r="ON262" s="57"/>
      <c r="OO262" s="57"/>
      <c r="OP262" s="57"/>
      <c r="OQ262" s="57"/>
      <c r="OR262" s="57"/>
      <c r="OS262" s="57"/>
      <c r="OT262" s="57"/>
      <c r="OU262" s="57"/>
      <c r="OV262" s="57"/>
      <c r="OW262" s="57"/>
      <c r="OX262" s="57"/>
      <c r="OY262" s="57"/>
      <c r="OZ262" s="57"/>
      <c r="PA262" s="57"/>
      <c r="PB262" s="57"/>
      <c r="PC262" s="57"/>
      <c r="PD262" s="57"/>
      <c r="PE262" s="57"/>
      <c r="PF262" s="57"/>
      <c r="PG262" s="57"/>
      <c r="PH262" s="57"/>
      <c r="PI262" s="57"/>
      <c r="PJ262" s="57"/>
      <c r="PK262" s="57"/>
      <c r="PL262" s="57"/>
      <c r="PM262" s="57"/>
      <c r="PN262" s="57"/>
      <c r="PO262" s="57"/>
      <c r="PP262" s="57"/>
      <c r="PQ262" s="57"/>
      <c r="PR262" s="57"/>
      <c r="PS262" s="57"/>
      <c r="PT262" s="57"/>
      <c r="PU262" s="57"/>
      <c r="PV262" s="57"/>
      <c r="PW262" s="57"/>
      <c r="PX262" s="57"/>
      <c r="PY262" s="57"/>
      <c r="PZ262" s="57"/>
      <c r="QA262" s="57"/>
      <c r="QB262" s="57"/>
      <c r="QC262" s="57"/>
      <c r="QD262" s="57"/>
      <c r="QE262" s="57"/>
      <c r="QF262" s="57"/>
      <c r="QG262" s="57"/>
      <c r="QH262" s="57"/>
      <c r="QI262" s="57"/>
      <c r="QJ262" s="57"/>
      <c r="QK262" s="57"/>
      <c r="QL262" s="57"/>
      <c r="QM262" s="57"/>
      <c r="QN262" s="57"/>
      <c r="QO262" s="57"/>
      <c r="QP262" s="57"/>
      <c r="QQ262" s="57"/>
      <c r="QR262" s="57"/>
      <c r="QS262" s="57"/>
      <c r="QT262" s="57"/>
      <c r="QU262" s="57"/>
      <c r="QV262" s="57"/>
      <c r="QW262" s="57"/>
      <c r="QX262" s="57"/>
      <c r="QY262" s="57"/>
      <c r="QZ262" s="57"/>
      <c r="RA262" s="57"/>
      <c r="RB262" s="57"/>
      <c r="RC262" s="57"/>
      <c r="RD262" s="57"/>
      <c r="RE262" s="57"/>
      <c r="RF262" s="57"/>
      <c r="RG262" s="57"/>
      <c r="RH262" s="57"/>
      <c r="RI262" s="57"/>
      <c r="RJ262" s="57"/>
      <c r="RK262" s="57"/>
      <c r="RL262" s="57"/>
      <c r="RM262" s="57"/>
      <c r="RN262" s="57"/>
      <c r="RO262" s="57"/>
      <c r="RP262" s="57"/>
      <c r="RQ262" s="57"/>
      <c r="RR262" s="57"/>
      <c r="RS262" s="57"/>
      <c r="RT262" s="57"/>
      <c r="RU262" s="57"/>
      <c r="RV262" s="57"/>
      <c r="RW262" s="57"/>
      <c r="RX262" s="57"/>
      <c r="RY262" s="57"/>
      <c r="RZ262" s="57"/>
      <c r="SA262" s="57"/>
      <c r="SB262" s="57"/>
      <c r="SC262" s="57"/>
      <c r="SD262" s="57"/>
      <c r="SE262" s="57"/>
      <c r="SF262" s="57"/>
      <c r="SG262" s="57"/>
      <c r="SH262" s="57"/>
      <c r="SI262" s="57"/>
      <c r="SJ262" s="57"/>
      <c r="SK262" s="57"/>
      <c r="SL262" s="57"/>
      <c r="SM262" s="57"/>
      <c r="SN262" s="57"/>
      <c r="SO262" s="57"/>
      <c r="SP262" s="57"/>
      <c r="SQ262" s="57"/>
      <c r="SR262" s="57"/>
      <c r="SS262" s="57"/>
      <c r="ST262" s="57"/>
      <c r="SU262" s="57"/>
      <c r="SV262" s="57"/>
      <c r="SW262" s="57"/>
      <c r="SX262" s="57"/>
      <c r="SY262" s="57"/>
      <c r="SZ262" s="57"/>
      <c r="TA262" s="57"/>
      <c r="TB262" s="57"/>
      <c r="TC262" s="57"/>
      <c r="TD262" s="57"/>
      <c r="TE262" s="57"/>
      <c r="TF262" s="57"/>
      <c r="TG262" s="57"/>
      <c r="TH262" s="57"/>
      <c r="TI262" s="57"/>
      <c r="TJ262" s="57"/>
      <c r="TK262" s="57"/>
      <c r="TL262" s="57"/>
      <c r="TM262" s="57"/>
      <c r="TN262" s="57"/>
      <c r="TO262" s="57"/>
      <c r="TP262" s="57"/>
      <c r="TQ262" s="57"/>
      <c r="TR262" s="57"/>
      <c r="TS262" s="57"/>
      <c r="TT262" s="57"/>
      <c r="TU262" s="57"/>
      <c r="TV262" s="57"/>
      <c r="TW262" s="57"/>
      <c r="TX262" s="57"/>
      <c r="TY262" s="57"/>
      <c r="TZ262" s="57"/>
      <c r="UA262" s="57"/>
      <c r="UB262" s="57"/>
      <c r="UC262" s="57"/>
      <c r="UD262" s="57"/>
      <c r="UE262" s="57"/>
      <c r="UF262" s="57"/>
      <c r="UG262" s="57"/>
      <c r="UH262" s="57"/>
      <c r="UI262" s="57"/>
      <c r="UJ262" s="57"/>
      <c r="UK262" s="57"/>
      <c r="UL262" s="57"/>
      <c r="UM262" s="57"/>
      <c r="UN262" s="57"/>
      <c r="UO262" s="57"/>
      <c r="UP262" s="57"/>
      <c r="UQ262" s="57"/>
      <c r="UR262" s="57"/>
      <c r="US262" s="57"/>
      <c r="UT262" s="57"/>
      <c r="UU262" s="57"/>
      <c r="UV262" s="57"/>
      <c r="UW262" s="57"/>
      <c r="UX262" s="57"/>
      <c r="UY262" s="57"/>
      <c r="UZ262" s="57"/>
      <c r="VA262" s="57"/>
      <c r="VB262" s="57"/>
      <c r="VC262" s="57"/>
      <c r="VD262" s="57"/>
      <c r="VE262" s="57"/>
      <c r="VF262" s="57"/>
      <c r="VG262" s="57"/>
      <c r="VH262" s="57"/>
      <c r="VI262" s="57"/>
      <c r="VJ262" s="57"/>
      <c r="VK262" s="57"/>
      <c r="VL262" s="57"/>
      <c r="VM262" s="57"/>
      <c r="VN262" s="57"/>
      <c r="VO262" s="57"/>
      <c r="VP262" s="57"/>
      <c r="VQ262" s="57"/>
      <c r="VR262" s="57"/>
      <c r="VS262" s="57"/>
      <c r="VT262" s="57"/>
      <c r="VU262" s="57"/>
      <c r="VV262" s="57"/>
      <c r="VW262" s="57"/>
      <c r="VX262" s="57"/>
      <c r="VY262" s="57"/>
      <c r="VZ262" s="57"/>
      <c r="WA262" s="57"/>
      <c r="WB262" s="57"/>
      <c r="WC262" s="57"/>
      <c r="WD262" s="57"/>
      <c r="WE262" s="57"/>
      <c r="WF262" s="57"/>
      <c r="WG262" s="57"/>
      <c r="WH262" s="57"/>
      <c r="WI262" s="57"/>
      <c r="WJ262" s="57"/>
      <c r="WK262" s="57"/>
      <c r="WL262" s="57"/>
      <c r="WM262" s="57"/>
      <c r="WN262" s="57"/>
      <c r="WO262" s="57"/>
      <c r="WP262" s="57"/>
      <c r="WQ262" s="57"/>
      <c r="WR262" s="57"/>
      <c r="WS262" s="57"/>
      <c r="WT262" s="57"/>
      <c r="WU262" s="57"/>
      <c r="WV262" s="57"/>
      <c r="WW262" s="57"/>
      <c r="WX262" s="57"/>
      <c r="WY262" s="57"/>
      <c r="WZ262" s="57"/>
      <c r="XA262" s="57"/>
      <c r="XB262" s="57"/>
      <c r="XC262" s="57"/>
      <c r="XD262" s="57"/>
      <c r="XE262" s="57"/>
      <c r="XF262" s="57"/>
      <c r="XG262" s="57"/>
      <c r="XH262" s="57"/>
      <c r="XI262" s="57"/>
      <c r="XJ262" s="57"/>
      <c r="XK262" s="57"/>
      <c r="XL262" s="57"/>
      <c r="XM262" s="57"/>
      <c r="XN262" s="57"/>
      <c r="XO262" s="57"/>
      <c r="XP262" s="57"/>
      <c r="XQ262" s="57"/>
      <c r="XR262" s="57"/>
      <c r="XS262" s="57"/>
      <c r="XT262" s="57"/>
      <c r="XU262" s="57"/>
      <c r="XV262" s="57"/>
      <c r="XW262" s="57"/>
      <c r="XX262" s="57"/>
      <c r="XY262" s="57"/>
      <c r="XZ262" s="57"/>
      <c r="YA262" s="57"/>
      <c r="YB262" s="57"/>
      <c r="YC262" s="57"/>
      <c r="YD262" s="57"/>
      <c r="YE262" s="57"/>
      <c r="YF262" s="57"/>
      <c r="YG262" s="57"/>
      <c r="YH262" s="57"/>
      <c r="YI262" s="57"/>
      <c r="YJ262" s="57"/>
      <c r="YK262" s="57"/>
      <c r="YL262" s="57"/>
      <c r="YM262" s="57"/>
      <c r="YN262" s="57"/>
      <c r="YO262" s="57"/>
      <c r="YP262" s="57"/>
      <c r="YQ262" s="57"/>
      <c r="YR262" s="57"/>
      <c r="YS262" s="57"/>
      <c r="YT262" s="57"/>
      <c r="YU262" s="57"/>
      <c r="YV262" s="57"/>
      <c r="YW262" s="57"/>
      <c r="YX262" s="57"/>
      <c r="YY262" s="57"/>
    </row>
    <row r="263" spans="3:675" x14ac:dyDescent="0.25">
      <c r="C263" s="57">
        <f t="shared" si="9"/>
        <v>261</v>
      </c>
      <c r="D263" s="57"/>
      <c r="E263" s="57"/>
      <c r="F263" s="57">
        <f t="shared" ca="1" si="10"/>
        <v>0</v>
      </c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  <c r="FN263" s="57"/>
      <c r="FO263" s="57"/>
      <c r="FP263" s="57"/>
      <c r="FQ263" s="57"/>
      <c r="FR263" s="57"/>
      <c r="FS263" s="57"/>
      <c r="FT263" s="57"/>
      <c r="FU263" s="57"/>
      <c r="FV263" s="57"/>
      <c r="FW263" s="57"/>
      <c r="FX263" s="57"/>
      <c r="FY263" s="57"/>
      <c r="FZ263" s="57"/>
      <c r="GA263" s="57"/>
      <c r="GB263" s="57"/>
      <c r="GC263" s="57"/>
      <c r="GD263" s="57"/>
      <c r="GE263" s="57"/>
      <c r="GF263" s="57"/>
      <c r="GG263" s="57"/>
      <c r="GH263" s="57"/>
      <c r="GI263" s="57"/>
      <c r="GJ263" s="57"/>
      <c r="GK263" s="57"/>
      <c r="GL263" s="57"/>
      <c r="GM263" s="57"/>
      <c r="GN263" s="57"/>
      <c r="GO263" s="57"/>
      <c r="GP263" s="57"/>
      <c r="GQ263" s="57"/>
      <c r="GR263" s="57"/>
      <c r="GS263" s="57"/>
      <c r="GT263" s="57"/>
      <c r="GU263" s="57"/>
      <c r="GV263" s="57"/>
      <c r="GW263" s="57"/>
      <c r="GX263" s="57"/>
      <c r="GY263" s="57"/>
      <c r="GZ263" s="57"/>
      <c r="HA263" s="57"/>
      <c r="HB263" s="57"/>
      <c r="HC263" s="57"/>
      <c r="HD263" s="57"/>
      <c r="HE263" s="57"/>
      <c r="HF263" s="57"/>
      <c r="HG263" s="57"/>
      <c r="HH263" s="57"/>
      <c r="HI263" s="57"/>
      <c r="HJ263" s="57"/>
      <c r="HK263" s="57"/>
      <c r="HL263" s="57"/>
      <c r="HM263" s="57"/>
      <c r="HN263" s="57"/>
      <c r="HO263" s="57"/>
      <c r="HP263" s="57"/>
      <c r="HQ263" s="57"/>
      <c r="HR263" s="57"/>
      <c r="HS263" s="57"/>
      <c r="HT263" s="57"/>
      <c r="HU263" s="57"/>
      <c r="HV263" s="57"/>
      <c r="HW263" s="57"/>
      <c r="HX263" s="57"/>
      <c r="HY263" s="57"/>
      <c r="HZ263" s="57"/>
      <c r="IA263" s="57"/>
      <c r="IB263" s="57"/>
      <c r="IC263" s="57"/>
      <c r="ID263" s="57"/>
      <c r="IE263" s="57"/>
      <c r="IF263" s="57"/>
      <c r="IG263" s="57"/>
      <c r="IH263" s="57"/>
      <c r="II263" s="57"/>
      <c r="IJ263" s="57"/>
      <c r="IK263" s="57"/>
      <c r="IL263" s="57"/>
      <c r="IM263" s="57"/>
      <c r="IN263" s="57"/>
      <c r="IO263" s="57"/>
      <c r="IP263" s="57"/>
      <c r="IQ263" s="57"/>
      <c r="IR263" s="57"/>
      <c r="IS263" s="57"/>
      <c r="IT263" s="57"/>
      <c r="IU263" s="57"/>
      <c r="IV263" s="57"/>
      <c r="IW263" s="57"/>
      <c r="IX263" s="57"/>
      <c r="IY263" s="57"/>
      <c r="IZ263" s="57"/>
      <c r="JA263" s="57"/>
      <c r="JB263" s="57"/>
      <c r="JC263" s="57"/>
      <c r="JD263" s="57"/>
      <c r="JE263" s="57"/>
      <c r="JF263" s="57"/>
      <c r="JG263" s="57"/>
      <c r="JH263" s="57"/>
      <c r="JI263" s="57"/>
      <c r="JJ263" s="57"/>
      <c r="JK263" s="57"/>
      <c r="JL263" s="57"/>
      <c r="JM263" s="57"/>
      <c r="JN263" s="57"/>
      <c r="JO263" s="57"/>
      <c r="JP263" s="57"/>
      <c r="JQ263" s="57"/>
      <c r="JR263" s="57"/>
      <c r="JS263" s="57"/>
      <c r="JT263" s="57"/>
      <c r="JU263" s="57"/>
      <c r="JV263" s="57"/>
      <c r="JW263" s="57"/>
      <c r="JX263" s="57"/>
      <c r="JY263" s="57"/>
      <c r="JZ263" s="57"/>
      <c r="KA263" s="57"/>
      <c r="KB263" s="57"/>
      <c r="KC263" s="57"/>
      <c r="KD263" s="57"/>
      <c r="KE263" s="57"/>
      <c r="KF263" s="57"/>
      <c r="KG263" s="57"/>
      <c r="KH263" s="57"/>
      <c r="KI263" s="57"/>
      <c r="KJ263" s="57"/>
      <c r="KK263" s="57"/>
      <c r="KL263" s="57"/>
      <c r="KM263" s="57"/>
      <c r="KN263" s="57"/>
      <c r="KO263" s="57"/>
      <c r="KP263" s="57"/>
      <c r="KQ263" s="57"/>
      <c r="KR263" s="57"/>
      <c r="KS263" s="57"/>
      <c r="KT263" s="57"/>
      <c r="KU263" s="57"/>
      <c r="KV263" s="57"/>
      <c r="KW263" s="57"/>
      <c r="KX263" s="57"/>
      <c r="KY263" s="57"/>
      <c r="KZ263" s="57"/>
      <c r="LA263" s="57"/>
      <c r="LB263" s="57"/>
      <c r="LC263" s="57"/>
      <c r="LD263" s="57"/>
      <c r="LE263" s="57"/>
      <c r="LF263" s="57"/>
      <c r="LG263" s="57"/>
      <c r="LH263" s="57"/>
      <c r="LI263" s="57"/>
      <c r="LJ263" s="57"/>
      <c r="LK263" s="57"/>
      <c r="LL263" s="57"/>
      <c r="LM263" s="57"/>
      <c r="LN263" s="57"/>
      <c r="LO263" s="57"/>
      <c r="LP263" s="57"/>
      <c r="LQ263" s="57"/>
      <c r="LR263" s="57"/>
      <c r="LS263" s="57"/>
      <c r="LT263" s="57"/>
      <c r="LU263" s="57"/>
      <c r="LV263" s="57"/>
      <c r="LW263" s="57"/>
      <c r="LX263" s="57"/>
      <c r="LY263" s="57"/>
      <c r="LZ263" s="57"/>
      <c r="MA263" s="57"/>
      <c r="MB263" s="57"/>
      <c r="MC263" s="57"/>
      <c r="MD263" s="57"/>
      <c r="ME263" s="57"/>
      <c r="MF263" s="57"/>
      <c r="MG263" s="57"/>
      <c r="MH263" s="57"/>
      <c r="MI263" s="57"/>
      <c r="MJ263" s="57"/>
      <c r="MK263" s="57"/>
      <c r="ML263" s="57"/>
      <c r="MM263" s="57"/>
      <c r="MN263" s="57"/>
      <c r="MO263" s="57"/>
      <c r="MP263" s="57"/>
      <c r="MQ263" s="57"/>
      <c r="MR263" s="57"/>
      <c r="MS263" s="57"/>
      <c r="MT263" s="57"/>
      <c r="MU263" s="57"/>
      <c r="MV263" s="57"/>
      <c r="MW263" s="57"/>
      <c r="MX263" s="57"/>
      <c r="MY263" s="57"/>
      <c r="MZ263" s="57"/>
      <c r="NA263" s="57"/>
      <c r="NB263" s="57"/>
      <c r="NC263" s="57"/>
      <c r="ND263" s="57"/>
      <c r="NE263" s="57"/>
      <c r="NF263" s="57"/>
      <c r="NG263" s="57"/>
      <c r="NH263" s="57"/>
      <c r="NI263" s="57"/>
      <c r="NJ263" s="57"/>
      <c r="NK263" s="57"/>
      <c r="NL263" s="57"/>
      <c r="NM263" s="57"/>
      <c r="NN263" s="57"/>
      <c r="NO263" s="57"/>
      <c r="NP263" s="57"/>
      <c r="NQ263" s="57"/>
      <c r="NR263" s="57"/>
      <c r="NS263" s="57"/>
      <c r="NT263" s="57"/>
      <c r="NU263" s="57"/>
      <c r="NV263" s="57"/>
      <c r="NW263" s="57"/>
      <c r="NX263" s="57"/>
      <c r="NY263" s="57"/>
      <c r="NZ263" s="57"/>
      <c r="OA263" s="57"/>
      <c r="OB263" s="57"/>
      <c r="OC263" s="57"/>
      <c r="OD263" s="57"/>
      <c r="OE263" s="57"/>
      <c r="OF263" s="57"/>
      <c r="OG263" s="57"/>
      <c r="OH263" s="57"/>
      <c r="OI263" s="57"/>
      <c r="OJ263" s="57"/>
      <c r="OK263" s="57"/>
      <c r="OL263" s="57"/>
      <c r="OM263" s="57"/>
      <c r="ON263" s="57"/>
      <c r="OO263" s="57"/>
      <c r="OP263" s="57"/>
      <c r="OQ263" s="57"/>
      <c r="OR263" s="57"/>
      <c r="OS263" s="57"/>
      <c r="OT263" s="57"/>
      <c r="OU263" s="57"/>
      <c r="OV263" s="57"/>
      <c r="OW263" s="57"/>
      <c r="OX263" s="57"/>
      <c r="OY263" s="57"/>
      <c r="OZ263" s="57"/>
      <c r="PA263" s="57"/>
      <c r="PB263" s="57"/>
      <c r="PC263" s="57"/>
      <c r="PD263" s="57"/>
      <c r="PE263" s="57"/>
      <c r="PF263" s="57"/>
      <c r="PG263" s="57"/>
      <c r="PH263" s="57"/>
      <c r="PI263" s="57"/>
      <c r="PJ263" s="57"/>
      <c r="PK263" s="57"/>
      <c r="PL263" s="57"/>
      <c r="PM263" s="57"/>
      <c r="PN263" s="57"/>
      <c r="PO263" s="57"/>
      <c r="PP263" s="57"/>
      <c r="PQ263" s="57"/>
      <c r="PR263" s="57"/>
      <c r="PS263" s="57"/>
      <c r="PT263" s="57"/>
      <c r="PU263" s="57"/>
      <c r="PV263" s="57"/>
      <c r="PW263" s="57"/>
      <c r="PX263" s="57"/>
      <c r="PY263" s="57"/>
      <c r="PZ263" s="57"/>
      <c r="QA263" s="57"/>
      <c r="QB263" s="57"/>
      <c r="QC263" s="57"/>
      <c r="QD263" s="57"/>
      <c r="QE263" s="57"/>
      <c r="QF263" s="57"/>
      <c r="QG263" s="57"/>
      <c r="QH263" s="57"/>
      <c r="QI263" s="57"/>
      <c r="QJ263" s="57"/>
      <c r="QK263" s="57"/>
      <c r="QL263" s="57"/>
      <c r="QM263" s="57"/>
      <c r="QN263" s="57"/>
      <c r="QO263" s="57"/>
      <c r="QP263" s="57"/>
      <c r="QQ263" s="57"/>
      <c r="QR263" s="57"/>
      <c r="QS263" s="57"/>
      <c r="QT263" s="57"/>
      <c r="QU263" s="57"/>
      <c r="QV263" s="57"/>
      <c r="QW263" s="57"/>
      <c r="QX263" s="57"/>
      <c r="QY263" s="57"/>
      <c r="QZ263" s="57"/>
      <c r="RA263" s="57"/>
      <c r="RB263" s="57"/>
      <c r="RC263" s="57"/>
      <c r="RD263" s="57"/>
      <c r="RE263" s="57"/>
      <c r="RF263" s="57"/>
      <c r="RG263" s="57"/>
      <c r="RH263" s="57"/>
      <c r="RI263" s="57"/>
      <c r="RJ263" s="57"/>
      <c r="RK263" s="57"/>
      <c r="RL263" s="57"/>
      <c r="RM263" s="57"/>
      <c r="RN263" s="57"/>
      <c r="RO263" s="57"/>
      <c r="RP263" s="57"/>
      <c r="RQ263" s="57"/>
      <c r="RR263" s="57"/>
      <c r="RS263" s="57"/>
      <c r="RT263" s="57"/>
      <c r="RU263" s="57"/>
      <c r="RV263" s="57"/>
      <c r="RW263" s="57"/>
      <c r="RX263" s="57"/>
      <c r="RY263" s="57"/>
      <c r="RZ263" s="57"/>
      <c r="SA263" s="57"/>
      <c r="SB263" s="57"/>
      <c r="SC263" s="57"/>
      <c r="SD263" s="57"/>
      <c r="SE263" s="57"/>
      <c r="SF263" s="57"/>
      <c r="SG263" s="57"/>
      <c r="SH263" s="57"/>
      <c r="SI263" s="57"/>
      <c r="SJ263" s="57"/>
      <c r="SK263" s="57"/>
      <c r="SL263" s="57"/>
      <c r="SM263" s="57"/>
      <c r="SN263" s="57"/>
      <c r="SO263" s="57"/>
      <c r="SP263" s="57"/>
      <c r="SQ263" s="57"/>
      <c r="SR263" s="57"/>
      <c r="SS263" s="57"/>
      <c r="ST263" s="57"/>
      <c r="SU263" s="57"/>
      <c r="SV263" s="57"/>
      <c r="SW263" s="57"/>
      <c r="SX263" s="57"/>
      <c r="SY263" s="57"/>
      <c r="SZ263" s="57"/>
      <c r="TA263" s="57"/>
      <c r="TB263" s="57"/>
      <c r="TC263" s="57"/>
      <c r="TD263" s="57"/>
      <c r="TE263" s="57"/>
      <c r="TF263" s="57"/>
      <c r="TG263" s="57"/>
      <c r="TH263" s="57"/>
      <c r="TI263" s="57"/>
      <c r="TJ263" s="57"/>
      <c r="TK263" s="57"/>
      <c r="TL263" s="57"/>
      <c r="TM263" s="57"/>
      <c r="TN263" s="57"/>
      <c r="TO263" s="57"/>
      <c r="TP263" s="57"/>
      <c r="TQ263" s="57"/>
      <c r="TR263" s="57"/>
      <c r="TS263" s="57"/>
      <c r="TT263" s="57"/>
      <c r="TU263" s="57"/>
      <c r="TV263" s="57"/>
      <c r="TW263" s="57"/>
      <c r="TX263" s="57"/>
      <c r="TY263" s="57"/>
      <c r="TZ263" s="57"/>
      <c r="UA263" s="57"/>
      <c r="UB263" s="57"/>
      <c r="UC263" s="57"/>
      <c r="UD263" s="57"/>
      <c r="UE263" s="57"/>
      <c r="UF263" s="57"/>
      <c r="UG263" s="57"/>
      <c r="UH263" s="57"/>
      <c r="UI263" s="57"/>
      <c r="UJ263" s="57"/>
      <c r="UK263" s="57"/>
      <c r="UL263" s="57"/>
      <c r="UM263" s="57"/>
      <c r="UN263" s="57"/>
      <c r="UO263" s="57"/>
      <c r="UP263" s="57"/>
      <c r="UQ263" s="57"/>
      <c r="UR263" s="57"/>
      <c r="US263" s="57"/>
      <c r="UT263" s="57"/>
      <c r="UU263" s="57"/>
      <c r="UV263" s="57"/>
      <c r="UW263" s="57"/>
      <c r="UX263" s="57"/>
      <c r="UY263" s="57"/>
      <c r="UZ263" s="57"/>
      <c r="VA263" s="57"/>
      <c r="VB263" s="57"/>
      <c r="VC263" s="57"/>
      <c r="VD263" s="57"/>
      <c r="VE263" s="57"/>
      <c r="VF263" s="57"/>
      <c r="VG263" s="57"/>
      <c r="VH263" s="57"/>
      <c r="VI263" s="57"/>
      <c r="VJ263" s="57"/>
      <c r="VK263" s="57"/>
      <c r="VL263" s="57"/>
      <c r="VM263" s="57"/>
      <c r="VN263" s="57"/>
      <c r="VO263" s="57"/>
      <c r="VP263" s="57"/>
      <c r="VQ263" s="57"/>
      <c r="VR263" s="57"/>
      <c r="VS263" s="57"/>
      <c r="VT263" s="57"/>
      <c r="VU263" s="57"/>
      <c r="VV263" s="57"/>
      <c r="VW263" s="57"/>
      <c r="VX263" s="57"/>
      <c r="VY263" s="57"/>
      <c r="VZ263" s="57"/>
      <c r="WA263" s="57"/>
      <c r="WB263" s="57"/>
      <c r="WC263" s="57"/>
      <c r="WD263" s="57"/>
      <c r="WE263" s="57"/>
      <c r="WF263" s="57"/>
      <c r="WG263" s="57"/>
      <c r="WH263" s="57"/>
      <c r="WI263" s="57"/>
      <c r="WJ263" s="57"/>
      <c r="WK263" s="57"/>
      <c r="WL263" s="57"/>
      <c r="WM263" s="57"/>
      <c r="WN263" s="57"/>
      <c r="WO263" s="57"/>
      <c r="WP263" s="57"/>
      <c r="WQ263" s="57"/>
      <c r="WR263" s="57"/>
      <c r="WS263" s="57"/>
      <c r="WT263" s="57"/>
      <c r="WU263" s="57"/>
      <c r="WV263" s="57"/>
      <c r="WW263" s="57"/>
      <c r="WX263" s="57"/>
      <c r="WY263" s="57"/>
      <c r="WZ263" s="57"/>
      <c r="XA263" s="57"/>
      <c r="XB263" s="57"/>
      <c r="XC263" s="57"/>
      <c r="XD263" s="57"/>
      <c r="XE263" s="57"/>
      <c r="XF263" s="57"/>
      <c r="XG263" s="57"/>
      <c r="XH263" s="57"/>
      <c r="XI263" s="57"/>
      <c r="XJ263" s="57"/>
      <c r="XK263" s="57"/>
      <c r="XL263" s="57"/>
      <c r="XM263" s="57"/>
      <c r="XN263" s="57"/>
      <c r="XO263" s="57"/>
      <c r="XP263" s="57"/>
      <c r="XQ263" s="57"/>
      <c r="XR263" s="57"/>
      <c r="XS263" s="57"/>
      <c r="XT263" s="57"/>
      <c r="XU263" s="57"/>
      <c r="XV263" s="57"/>
      <c r="XW263" s="57"/>
      <c r="XX263" s="57"/>
      <c r="XY263" s="57"/>
      <c r="XZ263" s="57"/>
      <c r="YA263" s="57"/>
      <c r="YB263" s="57"/>
      <c r="YC263" s="57"/>
      <c r="YD263" s="57"/>
      <c r="YE263" s="57"/>
      <c r="YF263" s="57"/>
      <c r="YG263" s="57"/>
      <c r="YH263" s="57"/>
      <c r="YI263" s="57"/>
      <c r="YJ263" s="57"/>
      <c r="YK263" s="57"/>
      <c r="YL263" s="57"/>
      <c r="YM263" s="57"/>
      <c r="YN263" s="57"/>
      <c r="YO263" s="57"/>
      <c r="YP263" s="57"/>
      <c r="YQ263" s="57"/>
      <c r="YR263" s="57"/>
      <c r="YS263" s="57"/>
      <c r="YT263" s="57"/>
      <c r="YU263" s="57"/>
      <c r="YV263" s="57"/>
      <c r="YW263" s="57"/>
      <c r="YX263" s="57"/>
      <c r="YY263" s="57"/>
    </row>
    <row r="264" spans="3:675" x14ac:dyDescent="0.25">
      <c r="C264" s="57">
        <f t="shared" si="9"/>
        <v>262</v>
      </c>
      <c r="D264" s="57"/>
      <c r="E264" s="57"/>
      <c r="F264" s="57">
        <f t="shared" ca="1" si="10"/>
        <v>0</v>
      </c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  <c r="FN264" s="57"/>
      <c r="FO264" s="57"/>
      <c r="FP264" s="57"/>
      <c r="FQ264" s="57"/>
      <c r="FR264" s="57"/>
      <c r="FS264" s="57"/>
      <c r="FT264" s="57"/>
      <c r="FU264" s="57"/>
      <c r="FV264" s="57"/>
      <c r="FW264" s="57"/>
      <c r="FX264" s="57"/>
      <c r="FY264" s="57"/>
      <c r="FZ264" s="57"/>
      <c r="GA264" s="57"/>
      <c r="GB264" s="57"/>
      <c r="GC264" s="57"/>
      <c r="GD264" s="57"/>
      <c r="GE264" s="57"/>
      <c r="GF264" s="57"/>
      <c r="GG264" s="57"/>
      <c r="GH264" s="57"/>
      <c r="GI264" s="57"/>
      <c r="GJ264" s="57"/>
      <c r="GK264" s="57"/>
      <c r="GL264" s="57"/>
      <c r="GM264" s="57"/>
      <c r="GN264" s="57"/>
      <c r="GO264" s="57"/>
      <c r="GP264" s="57"/>
      <c r="GQ264" s="57"/>
      <c r="GR264" s="57"/>
      <c r="GS264" s="57"/>
      <c r="GT264" s="57"/>
      <c r="GU264" s="57"/>
      <c r="GV264" s="57"/>
      <c r="GW264" s="57"/>
      <c r="GX264" s="57"/>
      <c r="GY264" s="57"/>
      <c r="GZ264" s="57"/>
      <c r="HA264" s="57"/>
      <c r="HB264" s="57"/>
      <c r="HC264" s="57"/>
      <c r="HD264" s="57"/>
      <c r="HE264" s="57"/>
      <c r="HF264" s="57"/>
      <c r="HG264" s="57"/>
      <c r="HH264" s="57"/>
      <c r="HI264" s="57"/>
      <c r="HJ264" s="57"/>
      <c r="HK264" s="57"/>
      <c r="HL264" s="57"/>
      <c r="HM264" s="57"/>
      <c r="HN264" s="57"/>
      <c r="HO264" s="57"/>
      <c r="HP264" s="57"/>
      <c r="HQ264" s="57"/>
      <c r="HR264" s="57"/>
      <c r="HS264" s="57"/>
      <c r="HT264" s="57"/>
      <c r="HU264" s="57"/>
      <c r="HV264" s="57"/>
      <c r="HW264" s="57"/>
      <c r="HX264" s="57"/>
      <c r="HY264" s="57"/>
      <c r="HZ264" s="57"/>
      <c r="IA264" s="57"/>
      <c r="IB264" s="57"/>
      <c r="IC264" s="57"/>
      <c r="ID264" s="57"/>
      <c r="IE264" s="57"/>
      <c r="IF264" s="57"/>
      <c r="IG264" s="57"/>
      <c r="IH264" s="57"/>
      <c r="II264" s="57"/>
      <c r="IJ264" s="57"/>
      <c r="IK264" s="57"/>
      <c r="IL264" s="57"/>
      <c r="IM264" s="57"/>
      <c r="IN264" s="57"/>
      <c r="IO264" s="57"/>
      <c r="IP264" s="57"/>
      <c r="IQ264" s="57"/>
      <c r="IR264" s="57"/>
      <c r="IS264" s="57"/>
      <c r="IT264" s="57"/>
      <c r="IU264" s="57"/>
      <c r="IV264" s="57"/>
      <c r="IW264" s="57"/>
      <c r="IX264" s="57"/>
      <c r="IY264" s="57"/>
      <c r="IZ264" s="57"/>
      <c r="JA264" s="57"/>
      <c r="JB264" s="57"/>
      <c r="JC264" s="57"/>
      <c r="JD264" s="57"/>
      <c r="JE264" s="57"/>
      <c r="JF264" s="57"/>
      <c r="JG264" s="57"/>
      <c r="JH264" s="57"/>
      <c r="JI264" s="57"/>
      <c r="JJ264" s="57"/>
      <c r="JK264" s="57"/>
      <c r="JL264" s="57"/>
      <c r="JM264" s="57"/>
      <c r="JN264" s="57"/>
      <c r="JO264" s="57"/>
      <c r="JP264" s="57"/>
      <c r="JQ264" s="57"/>
      <c r="JR264" s="57"/>
      <c r="JS264" s="57"/>
      <c r="JT264" s="57"/>
      <c r="JU264" s="57"/>
      <c r="JV264" s="57"/>
      <c r="JW264" s="57"/>
      <c r="JX264" s="57"/>
      <c r="JY264" s="57"/>
      <c r="JZ264" s="57"/>
      <c r="KA264" s="57"/>
      <c r="KB264" s="57"/>
      <c r="KC264" s="57"/>
      <c r="KD264" s="57"/>
      <c r="KE264" s="57"/>
      <c r="KF264" s="57"/>
      <c r="KG264" s="57"/>
      <c r="KH264" s="57"/>
      <c r="KI264" s="57"/>
      <c r="KJ264" s="57"/>
      <c r="KK264" s="57"/>
      <c r="KL264" s="57"/>
      <c r="KM264" s="57"/>
      <c r="KN264" s="57"/>
      <c r="KO264" s="57"/>
      <c r="KP264" s="57"/>
      <c r="KQ264" s="57"/>
      <c r="KR264" s="57"/>
      <c r="KS264" s="57"/>
      <c r="KT264" s="57"/>
      <c r="KU264" s="57"/>
      <c r="KV264" s="57"/>
      <c r="KW264" s="57"/>
      <c r="KX264" s="57"/>
      <c r="KY264" s="57"/>
      <c r="KZ264" s="57"/>
      <c r="LA264" s="57"/>
      <c r="LB264" s="57"/>
      <c r="LC264" s="57"/>
      <c r="LD264" s="57"/>
      <c r="LE264" s="57"/>
      <c r="LF264" s="57"/>
      <c r="LG264" s="57"/>
      <c r="LH264" s="57"/>
      <c r="LI264" s="57"/>
      <c r="LJ264" s="57"/>
      <c r="LK264" s="57"/>
      <c r="LL264" s="57"/>
      <c r="LM264" s="57"/>
      <c r="LN264" s="57"/>
      <c r="LO264" s="57"/>
      <c r="LP264" s="57"/>
      <c r="LQ264" s="57"/>
      <c r="LR264" s="57"/>
      <c r="LS264" s="57"/>
      <c r="LT264" s="57"/>
      <c r="LU264" s="57"/>
      <c r="LV264" s="57"/>
      <c r="LW264" s="57"/>
      <c r="LX264" s="57"/>
      <c r="LY264" s="57"/>
      <c r="LZ264" s="57"/>
      <c r="MA264" s="57"/>
      <c r="MB264" s="57"/>
      <c r="MC264" s="57"/>
      <c r="MD264" s="57"/>
      <c r="ME264" s="57"/>
      <c r="MF264" s="57"/>
      <c r="MG264" s="57"/>
      <c r="MH264" s="57"/>
      <c r="MI264" s="57"/>
      <c r="MJ264" s="57"/>
      <c r="MK264" s="57"/>
      <c r="ML264" s="57"/>
      <c r="MM264" s="57"/>
      <c r="MN264" s="57"/>
      <c r="MO264" s="57"/>
      <c r="MP264" s="57"/>
      <c r="MQ264" s="57"/>
      <c r="MR264" s="57"/>
      <c r="MS264" s="57"/>
      <c r="MT264" s="57"/>
      <c r="MU264" s="57"/>
      <c r="MV264" s="57"/>
      <c r="MW264" s="57"/>
      <c r="MX264" s="57"/>
      <c r="MY264" s="57"/>
      <c r="MZ264" s="57"/>
      <c r="NA264" s="57"/>
      <c r="NB264" s="57"/>
      <c r="NC264" s="57"/>
      <c r="ND264" s="57"/>
      <c r="NE264" s="57"/>
      <c r="NF264" s="57"/>
      <c r="NG264" s="57"/>
      <c r="NH264" s="57"/>
      <c r="NI264" s="57"/>
      <c r="NJ264" s="57"/>
      <c r="NK264" s="57"/>
      <c r="NL264" s="57"/>
      <c r="NM264" s="57"/>
      <c r="NN264" s="57"/>
      <c r="NO264" s="57"/>
      <c r="NP264" s="57"/>
      <c r="NQ264" s="57"/>
      <c r="NR264" s="57"/>
      <c r="NS264" s="57"/>
      <c r="NT264" s="57"/>
      <c r="NU264" s="57"/>
      <c r="NV264" s="57"/>
      <c r="NW264" s="57"/>
      <c r="NX264" s="57"/>
      <c r="NY264" s="57"/>
      <c r="NZ264" s="57"/>
      <c r="OA264" s="57"/>
      <c r="OB264" s="57"/>
      <c r="OC264" s="57"/>
      <c r="OD264" s="57"/>
      <c r="OE264" s="57"/>
      <c r="OF264" s="57"/>
      <c r="OG264" s="57"/>
      <c r="OH264" s="57"/>
      <c r="OI264" s="57"/>
      <c r="OJ264" s="57"/>
      <c r="OK264" s="57"/>
      <c r="OL264" s="57"/>
      <c r="OM264" s="57"/>
      <c r="ON264" s="57"/>
      <c r="OO264" s="57"/>
      <c r="OP264" s="57"/>
      <c r="OQ264" s="57"/>
      <c r="OR264" s="57"/>
      <c r="OS264" s="57"/>
      <c r="OT264" s="57"/>
      <c r="OU264" s="57"/>
      <c r="OV264" s="57"/>
      <c r="OW264" s="57"/>
      <c r="OX264" s="57"/>
      <c r="OY264" s="57"/>
      <c r="OZ264" s="57"/>
      <c r="PA264" s="57"/>
      <c r="PB264" s="57"/>
      <c r="PC264" s="57"/>
      <c r="PD264" s="57"/>
      <c r="PE264" s="57"/>
      <c r="PF264" s="57"/>
      <c r="PG264" s="57"/>
      <c r="PH264" s="57"/>
      <c r="PI264" s="57"/>
      <c r="PJ264" s="57"/>
      <c r="PK264" s="57"/>
      <c r="PL264" s="57"/>
      <c r="PM264" s="57"/>
      <c r="PN264" s="57"/>
      <c r="PO264" s="57"/>
      <c r="PP264" s="57"/>
      <c r="PQ264" s="57"/>
      <c r="PR264" s="57"/>
      <c r="PS264" s="57"/>
      <c r="PT264" s="57"/>
      <c r="PU264" s="57"/>
      <c r="PV264" s="57"/>
      <c r="PW264" s="57"/>
      <c r="PX264" s="57"/>
      <c r="PY264" s="57"/>
      <c r="PZ264" s="57"/>
      <c r="QA264" s="57"/>
      <c r="QB264" s="57"/>
      <c r="QC264" s="57"/>
      <c r="QD264" s="57"/>
      <c r="QE264" s="57"/>
      <c r="QF264" s="57"/>
      <c r="QG264" s="57"/>
      <c r="QH264" s="57"/>
      <c r="QI264" s="57"/>
      <c r="QJ264" s="57"/>
      <c r="QK264" s="57"/>
      <c r="QL264" s="57"/>
      <c r="QM264" s="57"/>
      <c r="QN264" s="57"/>
      <c r="QO264" s="57"/>
      <c r="QP264" s="57"/>
      <c r="QQ264" s="57"/>
      <c r="QR264" s="57"/>
      <c r="QS264" s="57"/>
      <c r="QT264" s="57"/>
      <c r="QU264" s="57"/>
      <c r="QV264" s="57"/>
      <c r="QW264" s="57"/>
      <c r="QX264" s="57"/>
      <c r="QY264" s="57"/>
      <c r="QZ264" s="57"/>
      <c r="RA264" s="57"/>
      <c r="RB264" s="57"/>
      <c r="RC264" s="57"/>
      <c r="RD264" s="57"/>
      <c r="RE264" s="57"/>
      <c r="RF264" s="57"/>
      <c r="RG264" s="57"/>
      <c r="RH264" s="57"/>
      <c r="RI264" s="57"/>
      <c r="RJ264" s="57"/>
      <c r="RK264" s="57"/>
      <c r="RL264" s="57"/>
      <c r="RM264" s="57"/>
      <c r="RN264" s="57"/>
      <c r="RO264" s="57"/>
      <c r="RP264" s="57"/>
      <c r="RQ264" s="57"/>
      <c r="RR264" s="57"/>
      <c r="RS264" s="57"/>
      <c r="RT264" s="57"/>
      <c r="RU264" s="57"/>
      <c r="RV264" s="57"/>
      <c r="RW264" s="57"/>
      <c r="RX264" s="57"/>
      <c r="RY264" s="57"/>
      <c r="RZ264" s="57"/>
      <c r="SA264" s="57"/>
      <c r="SB264" s="57"/>
      <c r="SC264" s="57"/>
      <c r="SD264" s="57"/>
      <c r="SE264" s="57"/>
      <c r="SF264" s="57"/>
      <c r="SG264" s="57"/>
      <c r="SH264" s="57"/>
      <c r="SI264" s="57"/>
      <c r="SJ264" s="57"/>
      <c r="SK264" s="57"/>
      <c r="SL264" s="57"/>
      <c r="SM264" s="57"/>
      <c r="SN264" s="57"/>
      <c r="SO264" s="57"/>
      <c r="SP264" s="57"/>
      <c r="SQ264" s="57"/>
      <c r="SR264" s="57"/>
      <c r="SS264" s="57"/>
      <c r="ST264" s="57"/>
      <c r="SU264" s="57"/>
      <c r="SV264" s="57"/>
      <c r="SW264" s="57"/>
      <c r="SX264" s="57"/>
      <c r="SY264" s="57"/>
      <c r="SZ264" s="57"/>
      <c r="TA264" s="57"/>
      <c r="TB264" s="57"/>
      <c r="TC264" s="57"/>
      <c r="TD264" s="57"/>
      <c r="TE264" s="57"/>
      <c r="TF264" s="57"/>
      <c r="TG264" s="57"/>
      <c r="TH264" s="57"/>
      <c r="TI264" s="57"/>
      <c r="TJ264" s="57"/>
      <c r="TK264" s="57"/>
      <c r="TL264" s="57"/>
      <c r="TM264" s="57"/>
      <c r="TN264" s="57"/>
      <c r="TO264" s="57"/>
      <c r="TP264" s="57"/>
      <c r="TQ264" s="57"/>
      <c r="TR264" s="57"/>
      <c r="TS264" s="57"/>
      <c r="TT264" s="57"/>
      <c r="TU264" s="57"/>
      <c r="TV264" s="57"/>
      <c r="TW264" s="57"/>
      <c r="TX264" s="57"/>
      <c r="TY264" s="57"/>
      <c r="TZ264" s="57"/>
      <c r="UA264" s="57"/>
      <c r="UB264" s="57"/>
      <c r="UC264" s="57"/>
      <c r="UD264" s="57"/>
      <c r="UE264" s="57"/>
      <c r="UF264" s="57"/>
      <c r="UG264" s="57"/>
      <c r="UH264" s="57"/>
      <c r="UI264" s="57"/>
      <c r="UJ264" s="57"/>
      <c r="UK264" s="57"/>
      <c r="UL264" s="57"/>
      <c r="UM264" s="57"/>
      <c r="UN264" s="57"/>
      <c r="UO264" s="57"/>
      <c r="UP264" s="57"/>
      <c r="UQ264" s="57"/>
      <c r="UR264" s="57"/>
      <c r="US264" s="57"/>
      <c r="UT264" s="57"/>
      <c r="UU264" s="57"/>
      <c r="UV264" s="57"/>
      <c r="UW264" s="57"/>
      <c r="UX264" s="57"/>
      <c r="UY264" s="57"/>
      <c r="UZ264" s="57"/>
      <c r="VA264" s="57"/>
      <c r="VB264" s="57"/>
      <c r="VC264" s="57"/>
      <c r="VD264" s="57"/>
      <c r="VE264" s="57"/>
      <c r="VF264" s="57"/>
      <c r="VG264" s="57"/>
      <c r="VH264" s="57"/>
      <c r="VI264" s="57"/>
      <c r="VJ264" s="57"/>
      <c r="VK264" s="57"/>
      <c r="VL264" s="57"/>
      <c r="VM264" s="57"/>
      <c r="VN264" s="57"/>
      <c r="VO264" s="57"/>
      <c r="VP264" s="57"/>
      <c r="VQ264" s="57"/>
      <c r="VR264" s="57"/>
      <c r="VS264" s="57"/>
      <c r="VT264" s="57"/>
      <c r="VU264" s="57"/>
      <c r="VV264" s="57"/>
      <c r="VW264" s="57"/>
      <c r="VX264" s="57"/>
      <c r="VY264" s="57"/>
      <c r="VZ264" s="57"/>
      <c r="WA264" s="57"/>
      <c r="WB264" s="57"/>
      <c r="WC264" s="57"/>
      <c r="WD264" s="57"/>
      <c r="WE264" s="57"/>
      <c r="WF264" s="57"/>
      <c r="WG264" s="57"/>
      <c r="WH264" s="57"/>
      <c r="WI264" s="57"/>
      <c r="WJ264" s="57"/>
      <c r="WK264" s="57"/>
      <c r="WL264" s="57"/>
      <c r="WM264" s="57"/>
      <c r="WN264" s="57"/>
      <c r="WO264" s="57"/>
      <c r="WP264" s="57"/>
      <c r="WQ264" s="57"/>
      <c r="WR264" s="57"/>
      <c r="WS264" s="57"/>
      <c r="WT264" s="57"/>
      <c r="WU264" s="57"/>
      <c r="WV264" s="57"/>
      <c r="WW264" s="57"/>
      <c r="WX264" s="57"/>
      <c r="WY264" s="57"/>
      <c r="WZ264" s="57"/>
      <c r="XA264" s="57"/>
      <c r="XB264" s="57"/>
      <c r="XC264" s="57"/>
      <c r="XD264" s="57"/>
      <c r="XE264" s="57"/>
      <c r="XF264" s="57"/>
      <c r="XG264" s="57"/>
      <c r="XH264" s="57"/>
      <c r="XI264" s="57"/>
      <c r="XJ264" s="57"/>
      <c r="XK264" s="57"/>
      <c r="XL264" s="57"/>
      <c r="XM264" s="57"/>
      <c r="XN264" s="57"/>
      <c r="XO264" s="57"/>
      <c r="XP264" s="57"/>
      <c r="XQ264" s="57"/>
      <c r="XR264" s="57"/>
      <c r="XS264" s="57"/>
      <c r="XT264" s="57"/>
      <c r="XU264" s="57"/>
      <c r="XV264" s="57"/>
      <c r="XW264" s="57"/>
      <c r="XX264" s="57"/>
      <c r="XY264" s="57"/>
      <c r="XZ264" s="57"/>
      <c r="YA264" s="57"/>
      <c r="YB264" s="57"/>
      <c r="YC264" s="57"/>
      <c r="YD264" s="57"/>
      <c r="YE264" s="57"/>
      <c r="YF264" s="57"/>
      <c r="YG264" s="57"/>
      <c r="YH264" s="57"/>
      <c r="YI264" s="57"/>
      <c r="YJ264" s="57"/>
      <c r="YK264" s="57"/>
      <c r="YL264" s="57"/>
      <c r="YM264" s="57"/>
      <c r="YN264" s="57"/>
      <c r="YO264" s="57"/>
      <c r="YP264" s="57"/>
      <c r="YQ264" s="57"/>
      <c r="YR264" s="57"/>
      <c r="YS264" s="57"/>
      <c r="YT264" s="57"/>
      <c r="YU264" s="57"/>
      <c r="YV264" s="57"/>
      <c r="YW264" s="57"/>
      <c r="YX264" s="57"/>
      <c r="YY264" s="57"/>
    </row>
    <row r="265" spans="3:675" x14ac:dyDescent="0.25">
      <c r="C265" s="57">
        <f t="shared" si="9"/>
        <v>263</v>
      </c>
      <c r="D265" s="57"/>
      <c r="E265" s="57"/>
      <c r="F265" s="57">
        <f t="shared" ca="1" si="10"/>
        <v>0</v>
      </c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  <c r="FN265" s="57"/>
      <c r="FO265" s="57"/>
      <c r="FP265" s="57"/>
      <c r="FQ265" s="57"/>
      <c r="FR265" s="57"/>
      <c r="FS265" s="57"/>
      <c r="FT265" s="57"/>
      <c r="FU265" s="57"/>
      <c r="FV265" s="57"/>
      <c r="FW265" s="57"/>
      <c r="FX265" s="57"/>
      <c r="FY265" s="57"/>
      <c r="FZ265" s="57"/>
      <c r="GA265" s="57"/>
      <c r="GB265" s="57"/>
      <c r="GC265" s="57"/>
      <c r="GD265" s="57"/>
      <c r="GE265" s="57"/>
      <c r="GF265" s="57"/>
      <c r="GG265" s="57"/>
      <c r="GH265" s="57"/>
      <c r="GI265" s="57"/>
      <c r="GJ265" s="57"/>
      <c r="GK265" s="57"/>
      <c r="GL265" s="57"/>
      <c r="GM265" s="57"/>
      <c r="GN265" s="57"/>
      <c r="GO265" s="57"/>
      <c r="GP265" s="57"/>
      <c r="GQ265" s="57"/>
      <c r="GR265" s="57"/>
      <c r="GS265" s="57"/>
      <c r="GT265" s="57"/>
      <c r="GU265" s="57"/>
      <c r="GV265" s="57"/>
      <c r="GW265" s="57"/>
      <c r="GX265" s="57"/>
      <c r="GY265" s="57"/>
      <c r="GZ265" s="57"/>
      <c r="HA265" s="57"/>
      <c r="HB265" s="57"/>
      <c r="HC265" s="57"/>
      <c r="HD265" s="57"/>
      <c r="HE265" s="57"/>
      <c r="HF265" s="57"/>
      <c r="HG265" s="57"/>
      <c r="HH265" s="57"/>
      <c r="HI265" s="57"/>
      <c r="HJ265" s="57"/>
      <c r="HK265" s="57"/>
      <c r="HL265" s="57"/>
      <c r="HM265" s="57"/>
      <c r="HN265" s="57"/>
      <c r="HO265" s="57"/>
      <c r="HP265" s="57"/>
      <c r="HQ265" s="57"/>
      <c r="HR265" s="57"/>
      <c r="HS265" s="57"/>
      <c r="HT265" s="57"/>
      <c r="HU265" s="57"/>
      <c r="HV265" s="57"/>
      <c r="HW265" s="57"/>
      <c r="HX265" s="57"/>
      <c r="HY265" s="57"/>
      <c r="HZ265" s="57"/>
      <c r="IA265" s="57"/>
      <c r="IB265" s="57"/>
      <c r="IC265" s="57"/>
      <c r="ID265" s="57"/>
      <c r="IE265" s="57"/>
      <c r="IF265" s="57"/>
      <c r="IG265" s="57"/>
      <c r="IH265" s="57"/>
      <c r="II265" s="57"/>
      <c r="IJ265" s="57"/>
      <c r="IK265" s="57"/>
      <c r="IL265" s="57"/>
      <c r="IM265" s="57"/>
      <c r="IN265" s="57"/>
      <c r="IO265" s="57"/>
      <c r="IP265" s="57"/>
      <c r="IQ265" s="57"/>
      <c r="IR265" s="57"/>
      <c r="IS265" s="57"/>
      <c r="IT265" s="57"/>
      <c r="IU265" s="57"/>
      <c r="IV265" s="57"/>
      <c r="IW265" s="57"/>
      <c r="IX265" s="57"/>
      <c r="IY265" s="57"/>
      <c r="IZ265" s="57"/>
      <c r="JA265" s="57"/>
      <c r="JB265" s="57"/>
      <c r="JC265" s="57"/>
      <c r="JD265" s="57"/>
      <c r="JE265" s="57"/>
      <c r="JF265" s="57"/>
      <c r="JG265" s="57"/>
      <c r="JH265" s="57"/>
      <c r="JI265" s="57"/>
      <c r="JJ265" s="57"/>
      <c r="JK265" s="57"/>
      <c r="JL265" s="57"/>
      <c r="JM265" s="57"/>
      <c r="JN265" s="57"/>
      <c r="JO265" s="57"/>
      <c r="JP265" s="57"/>
      <c r="JQ265" s="57"/>
      <c r="JR265" s="57"/>
      <c r="JS265" s="57"/>
      <c r="JT265" s="57"/>
      <c r="JU265" s="57"/>
      <c r="JV265" s="57"/>
      <c r="JW265" s="57"/>
      <c r="JX265" s="57"/>
      <c r="JY265" s="57"/>
      <c r="JZ265" s="57"/>
      <c r="KA265" s="57"/>
      <c r="KB265" s="57"/>
      <c r="KC265" s="57"/>
      <c r="KD265" s="57"/>
      <c r="KE265" s="57"/>
      <c r="KF265" s="57"/>
      <c r="KG265" s="57"/>
      <c r="KH265" s="57"/>
      <c r="KI265" s="57"/>
      <c r="KJ265" s="57"/>
      <c r="KK265" s="57"/>
      <c r="KL265" s="57"/>
      <c r="KM265" s="57"/>
      <c r="KN265" s="57"/>
      <c r="KO265" s="57"/>
      <c r="KP265" s="57"/>
      <c r="KQ265" s="57"/>
      <c r="KR265" s="57"/>
      <c r="KS265" s="57"/>
      <c r="KT265" s="57"/>
      <c r="KU265" s="57"/>
      <c r="KV265" s="57"/>
      <c r="KW265" s="57"/>
      <c r="KX265" s="57"/>
      <c r="KY265" s="57"/>
      <c r="KZ265" s="57"/>
      <c r="LA265" s="57"/>
      <c r="LB265" s="57"/>
      <c r="LC265" s="57"/>
      <c r="LD265" s="57"/>
      <c r="LE265" s="57"/>
      <c r="LF265" s="57"/>
      <c r="LG265" s="57"/>
      <c r="LH265" s="57"/>
      <c r="LI265" s="57"/>
      <c r="LJ265" s="57"/>
      <c r="LK265" s="57"/>
      <c r="LL265" s="57"/>
      <c r="LM265" s="57"/>
      <c r="LN265" s="57"/>
      <c r="LO265" s="57"/>
      <c r="LP265" s="57"/>
      <c r="LQ265" s="57"/>
      <c r="LR265" s="57"/>
      <c r="LS265" s="57"/>
      <c r="LT265" s="57"/>
      <c r="LU265" s="57"/>
      <c r="LV265" s="57"/>
      <c r="LW265" s="57"/>
      <c r="LX265" s="57"/>
      <c r="LY265" s="57"/>
      <c r="LZ265" s="57"/>
      <c r="MA265" s="57"/>
      <c r="MB265" s="57"/>
      <c r="MC265" s="57"/>
      <c r="MD265" s="57"/>
      <c r="ME265" s="57"/>
      <c r="MF265" s="57"/>
      <c r="MG265" s="57"/>
      <c r="MH265" s="57"/>
      <c r="MI265" s="57"/>
      <c r="MJ265" s="57"/>
      <c r="MK265" s="57"/>
      <c r="ML265" s="57"/>
      <c r="MM265" s="57"/>
      <c r="MN265" s="57"/>
      <c r="MO265" s="57"/>
      <c r="MP265" s="57"/>
      <c r="MQ265" s="57"/>
      <c r="MR265" s="57"/>
      <c r="MS265" s="57"/>
      <c r="MT265" s="57"/>
      <c r="MU265" s="57"/>
      <c r="MV265" s="57"/>
      <c r="MW265" s="57"/>
      <c r="MX265" s="57"/>
      <c r="MY265" s="57"/>
      <c r="MZ265" s="57"/>
      <c r="NA265" s="57"/>
      <c r="NB265" s="57"/>
      <c r="NC265" s="57"/>
      <c r="ND265" s="57"/>
      <c r="NE265" s="57"/>
      <c r="NF265" s="57"/>
      <c r="NG265" s="57"/>
      <c r="NH265" s="57"/>
      <c r="NI265" s="57"/>
      <c r="NJ265" s="57"/>
      <c r="NK265" s="57"/>
      <c r="NL265" s="57"/>
      <c r="NM265" s="57"/>
      <c r="NN265" s="57"/>
      <c r="NO265" s="57"/>
      <c r="NP265" s="57"/>
      <c r="NQ265" s="57"/>
      <c r="NR265" s="57"/>
      <c r="NS265" s="57"/>
      <c r="NT265" s="57"/>
      <c r="NU265" s="57"/>
      <c r="NV265" s="57"/>
      <c r="NW265" s="57"/>
      <c r="NX265" s="57"/>
      <c r="NY265" s="57"/>
      <c r="NZ265" s="57"/>
      <c r="OA265" s="57"/>
      <c r="OB265" s="57"/>
      <c r="OC265" s="57"/>
      <c r="OD265" s="57"/>
      <c r="OE265" s="57"/>
      <c r="OF265" s="57"/>
      <c r="OG265" s="57"/>
      <c r="OH265" s="57"/>
      <c r="OI265" s="57"/>
      <c r="OJ265" s="57"/>
      <c r="OK265" s="57"/>
      <c r="OL265" s="57"/>
      <c r="OM265" s="57"/>
      <c r="ON265" s="57"/>
      <c r="OO265" s="57"/>
      <c r="OP265" s="57"/>
      <c r="OQ265" s="57"/>
      <c r="OR265" s="57"/>
      <c r="OS265" s="57"/>
      <c r="OT265" s="57"/>
      <c r="OU265" s="57"/>
      <c r="OV265" s="57"/>
      <c r="OW265" s="57"/>
      <c r="OX265" s="57"/>
      <c r="OY265" s="57"/>
      <c r="OZ265" s="57"/>
      <c r="PA265" s="57"/>
      <c r="PB265" s="57"/>
      <c r="PC265" s="57"/>
      <c r="PD265" s="57"/>
      <c r="PE265" s="57"/>
      <c r="PF265" s="57"/>
      <c r="PG265" s="57"/>
      <c r="PH265" s="57"/>
      <c r="PI265" s="57"/>
      <c r="PJ265" s="57"/>
      <c r="PK265" s="57"/>
      <c r="PL265" s="57"/>
      <c r="PM265" s="57"/>
      <c r="PN265" s="57"/>
      <c r="PO265" s="57"/>
      <c r="PP265" s="57"/>
      <c r="PQ265" s="57"/>
      <c r="PR265" s="57"/>
      <c r="PS265" s="57"/>
      <c r="PT265" s="57"/>
      <c r="PU265" s="57"/>
      <c r="PV265" s="57"/>
      <c r="PW265" s="57"/>
      <c r="PX265" s="57"/>
      <c r="PY265" s="57"/>
      <c r="PZ265" s="57"/>
      <c r="QA265" s="57"/>
      <c r="QB265" s="57"/>
      <c r="QC265" s="57"/>
      <c r="QD265" s="57"/>
      <c r="QE265" s="57"/>
      <c r="QF265" s="57"/>
      <c r="QG265" s="57"/>
      <c r="QH265" s="57"/>
      <c r="QI265" s="57"/>
      <c r="QJ265" s="57"/>
      <c r="QK265" s="57"/>
      <c r="QL265" s="57"/>
      <c r="QM265" s="57"/>
      <c r="QN265" s="57"/>
      <c r="QO265" s="57"/>
      <c r="QP265" s="57"/>
      <c r="QQ265" s="57"/>
      <c r="QR265" s="57"/>
      <c r="QS265" s="57"/>
      <c r="QT265" s="57"/>
      <c r="QU265" s="57"/>
      <c r="QV265" s="57"/>
      <c r="QW265" s="57"/>
      <c r="QX265" s="57"/>
      <c r="QY265" s="57"/>
      <c r="QZ265" s="57"/>
      <c r="RA265" s="57"/>
      <c r="RB265" s="57"/>
      <c r="RC265" s="57"/>
      <c r="RD265" s="57"/>
      <c r="RE265" s="57"/>
      <c r="RF265" s="57"/>
      <c r="RG265" s="57"/>
      <c r="RH265" s="57"/>
      <c r="RI265" s="57"/>
      <c r="RJ265" s="57"/>
      <c r="RK265" s="57"/>
      <c r="RL265" s="57"/>
      <c r="RM265" s="57"/>
      <c r="RN265" s="57"/>
      <c r="RO265" s="57"/>
      <c r="RP265" s="57"/>
      <c r="RQ265" s="57"/>
      <c r="RR265" s="57"/>
      <c r="RS265" s="57"/>
      <c r="RT265" s="57"/>
      <c r="RU265" s="57"/>
      <c r="RV265" s="57"/>
      <c r="RW265" s="57"/>
      <c r="RX265" s="57"/>
      <c r="RY265" s="57"/>
      <c r="RZ265" s="57"/>
      <c r="SA265" s="57"/>
      <c r="SB265" s="57"/>
      <c r="SC265" s="57"/>
      <c r="SD265" s="57"/>
      <c r="SE265" s="57"/>
      <c r="SF265" s="57"/>
      <c r="SG265" s="57"/>
      <c r="SH265" s="57"/>
      <c r="SI265" s="57"/>
      <c r="SJ265" s="57"/>
      <c r="SK265" s="57"/>
      <c r="SL265" s="57"/>
      <c r="SM265" s="57"/>
      <c r="SN265" s="57"/>
      <c r="SO265" s="57"/>
      <c r="SP265" s="57"/>
      <c r="SQ265" s="57"/>
      <c r="SR265" s="57"/>
      <c r="SS265" s="57"/>
      <c r="ST265" s="57"/>
      <c r="SU265" s="57"/>
      <c r="SV265" s="57"/>
      <c r="SW265" s="57"/>
      <c r="SX265" s="57"/>
      <c r="SY265" s="57"/>
      <c r="SZ265" s="57"/>
      <c r="TA265" s="57"/>
      <c r="TB265" s="57"/>
      <c r="TC265" s="57"/>
      <c r="TD265" s="57"/>
      <c r="TE265" s="57"/>
      <c r="TF265" s="57"/>
      <c r="TG265" s="57"/>
      <c r="TH265" s="57"/>
      <c r="TI265" s="57"/>
      <c r="TJ265" s="57"/>
      <c r="TK265" s="57"/>
      <c r="TL265" s="57"/>
      <c r="TM265" s="57"/>
      <c r="TN265" s="57"/>
      <c r="TO265" s="57"/>
      <c r="TP265" s="57"/>
      <c r="TQ265" s="57"/>
      <c r="TR265" s="57"/>
      <c r="TS265" s="57"/>
      <c r="TT265" s="57"/>
      <c r="TU265" s="57"/>
      <c r="TV265" s="57"/>
      <c r="TW265" s="57"/>
      <c r="TX265" s="57"/>
      <c r="TY265" s="57"/>
      <c r="TZ265" s="57"/>
      <c r="UA265" s="57"/>
      <c r="UB265" s="57"/>
      <c r="UC265" s="57"/>
      <c r="UD265" s="57"/>
      <c r="UE265" s="57"/>
      <c r="UF265" s="57"/>
      <c r="UG265" s="57"/>
      <c r="UH265" s="57"/>
      <c r="UI265" s="57"/>
      <c r="UJ265" s="57"/>
      <c r="UK265" s="57"/>
      <c r="UL265" s="57"/>
      <c r="UM265" s="57"/>
      <c r="UN265" s="57"/>
      <c r="UO265" s="57"/>
      <c r="UP265" s="57"/>
      <c r="UQ265" s="57"/>
      <c r="UR265" s="57"/>
      <c r="US265" s="57"/>
      <c r="UT265" s="57"/>
      <c r="UU265" s="57"/>
      <c r="UV265" s="57"/>
      <c r="UW265" s="57"/>
      <c r="UX265" s="57"/>
      <c r="UY265" s="57"/>
      <c r="UZ265" s="57"/>
      <c r="VA265" s="57"/>
      <c r="VB265" s="57"/>
      <c r="VC265" s="57"/>
      <c r="VD265" s="57"/>
      <c r="VE265" s="57"/>
      <c r="VF265" s="57"/>
      <c r="VG265" s="57"/>
      <c r="VH265" s="57"/>
      <c r="VI265" s="57"/>
      <c r="VJ265" s="57"/>
      <c r="VK265" s="57"/>
      <c r="VL265" s="57"/>
      <c r="VM265" s="57"/>
      <c r="VN265" s="57"/>
      <c r="VO265" s="57"/>
      <c r="VP265" s="57"/>
      <c r="VQ265" s="57"/>
      <c r="VR265" s="57"/>
      <c r="VS265" s="57"/>
      <c r="VT265" s="57"/>
      <c r="VU265" s="57"/>
      <c r="VV265" s="57"/>
      <c r="VW265" s="57"/>
      <c r="VX265" s="57"/>
      <c r="VY265" s="57"/>
      <c r="VZ265" s="57"/>
      <c r="WA265" s="57"/>
      <c r="WB265" s="57"/>
      <c r="WC265" s="57"/>
      <c r="WD265" s="57"/>
      <c r="WE265" s="57"/>
      <c r="WF265" s="57"/>
      <c r="WG265" s="57"/>
      <c r="WH265" s="57"/>
      <c r="WI265" s="57"/>
      <c r="WJ265" s="57"/>
      <c r="WK265" s="57"/>
      <c r="WL265" s="57"/>
      <c r="WM265" s="57"/>
      <c r="WN265" s="57"/>
      <c r="WO265" s="57"/>
      <c r="WP265" s="57"/>
      <c r="WQ265" s="57"/>
      <c r="WR265" s="57"/>
      <c r="WS265" s="57"/>
      <c r="WT265" s="57"/>
      <c r="WU265" s="57"/>
      <c r="WV265" s="57"/>
      <c r="WW265" s="57"/>
      <c r="WX265" s="57"/>
      <c r="WY265" s="57"/>
      <c r="WZ265" s="57"/>
      <c r="XA265" s="57"/>
      <c r="XB265" s="57"/>
      <c r="XC265" s="57"/>
      <c r="XD265" s="57"/>
      <c r="XE265" s="57"/>
      <c r="XF265" s="57"/>
      <c r="XG265" s="57"/>
      <c r="XH265" s="57"/>
      <c r="XI265" s="57"/>
      <c r="XJ265" s="57"/>
      <c r="XK265" s="57"/>
      <c r="XL265" s="57"/>
      <c r="XM265" s="57"/>
      <c r="XN265" s="57"/>
      <c r="XO265" s="57"/>
      <c r="XP265" s="57"/>
      <c r="XQ265" s="57"/>
      <c r="XR265" s="57"/>
      <c r="XS265" s="57"/>
      <c r="XT265" s="57"/>
      <c r="XU265" s="57"/>
      <c r="XV265" s="57"/>
      <c r="XW265" s="57"/>
      <c r="XX265" s="57"/>
      <c r="XY265" s="57"/>
      <c r="XZ265" s="57"/>
      <c r="YA265" s="57"/>
      <c r="YB265" s="57"/>
      <c r="YC265" s="57"/>
      <c r="YD265" s="57"/>
      <c r="YE265" s="57"/>
      <c r="YF265" s="57"/>
      <c r="YG265" s="57"/>
      <c r="YH265" s="57"/>
      <c r="YI265" s="57"/>
      <c r="YJ265" s="57"/>
      <c r="YK265" s="57"/>
      <c r="YL265" s="57"/>
      <c r="YM265" s="57"/>
      <c r="YN265" s="57"/>
      <c r="YO265" s="57"/>
      <c r="YP265" s="57"/>
      <c r="YQ265" s="57"/>
      <c r="YR265" s="57"/>
      <c r="YS265" s="57"/>
      <c r="YT265" s="57"/>
      <c r="YU265" s="57"/>
      <c r="YV265" s="57"/>
      <c r="YW265" s="57"/>
      <c r="YX265" s="57"/>
      <c r="YY265" s="57"/>
    </row>
    <row r="266" spans="3:675" x14ac:dyDescent="0.25">
      <c r="C266" s="57">
        <f t="shared" si="9"/>
        <v>264</v>
      </c>
      <c r="D266" s="57"/>
      <c r="E266" s="57"/>
      <c r="F266" s="57">
        <f t="shared" ca="1" si="10"/>
        <v>0</v>
      </c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  <c r="FN266" s="57"/>
      <c r="FO266" s="57"/>
      <c r="FP266" s="57"/>
      <c r="FQ266" s="57"/>
      <c r="FR266" s="57"/>
      <c r="FS266" s="57"/>
      <c r="FT266" s="57"/>
      <c r="FU266" s="57"/>
      <c r="FV266" s="57"/>
      <c r="FW266" s="57"/>
      <c r="FX266" s="57"/>
      <c r="FY266" s="57"/>
      <c r="FZ266" s="57"/>
      <c r="GA266" s="57"/>
      <c r="GB266" s="57"/>
      <c r="GC266" s="57"/>
      <c r="GD266" s="57"/>
      <c r="GE266" s="57"/>
      <c r="GF266" s="57"/>
      <c r="GG266" s="57"/>
      <c r="GH266" s="57"/>
      <c r="GI266" s="57"/>
      <c r="GJ266" s="57"/>
      <c r="GK266" s="57"/>
      <c r="GL266" s="57"/>
      <c r="GM266" s="57"/>
      <c r="GN266" s="57"/>
      <c r="GO266" s="57"/>
      <c r="GP266" s="57"/>
      <c r="GQ266" s="57"/>
      <c r="GR266" s="57"/>
      <c r="GS266" s="57"/>
      <c r="GT266" s="57"/>
      <c r="GU266" s="57"/>
      <c r="GV266" s="57"/>
      <c r="GW266" s="57"/>
      <c r="GX266" s="57"/>
      <c r="GY266" s="57"/>
      <c r="GZ266" s="57"/>
      <c r="HA266" s="57"/>
      <c r="HB266" s="57"/>
      <c r="HC266" s="57"/>
      <c r="HD266" s="57"/>
      <c r="HE266" s="57"/>
      <c r="HF266" s="57"/>
      <c r="HG266" s="57"/>
      <c r="HH266" s="57"/>
      <c r="HI266" s="57"/>
      <c r="HJ266" s="57"/>
      <c r="HK266" s="57"/>
      <c r="HL266" s="57"/>
      <c r="HM266" s="57"/>
      <c r="HN266" s="57"/>
      <c r="HO266" s="57"/>
      <c r="HP266" s="57"/>
      <c r="HQ266" s="57"/>
      <c r="HR266" s="57"/>
      <c r="HS266" s="57"/>
      <c r="HT266" s="57"/>
      <c r="HU266" s="57"/>
      <c r="HV266" s="57"/>
      <c r="HW266" s="57"/>
      <c r="HX266" s="57"/>
      <c r="HY266" s="57"/>
      <c r="HZ266" s="57"/>
      <c r="IA266" s="57"/>
      <c r="IB266" s="57"/>
      <c r="IC266" s="57"/>
      <c r="ID266" s="57"/>
      <c r="IE266" s="57"/>
      <c r="IF266" s="57"/>
      <c r="IG266" s="57"/>
      <c r="IH266" s="57"/>
      <c r="II266" s="57"/>
      <c r="IJ266" s="57"/>
      <c r="IK266" s="57"/>
      <c r="IL266" s="57"/>
      <c r="IM266" s="57"/>
      <c r="IN266" s="57"/>
      <c r="IO266" s="57"/>
      <c r="IP266" s="57"/>
      <c r="IQ266" s="57"/>
      <c r="IR266" s="57"/>
      <c r="IS266" s="57"/>
      <c r="IT266" s="57"/>
      <c r="IU266" s="57"/>
      <c r="IV266" s="57"/>
      <c r="IW266" s="57"/>
      <c r="IX266" s="57"/>
      <c r="IY266" s="57"/>
      <c r="IZ266" s="57"/>
      <c r="JA266" s="57"/>
      <c r="JB266" s="57"/>
      <c r="JC266" s="57"/>
      <c r="JD266" s="57"/>
      <c r="JE266" s="57"/>
      <c r="JF266" s="57"/>
      <c r="JG266" s="57"/>
      <c r="JH266" s="57"/>
      <c r="JI266" s="57"/>
      <c r="JJ266" s="57"/>
      <c r="JK266" s="57"/>
      <c r="JL266" s="57"/>
      <c r="JM266" s="57"/>
      <c r="JN266" s="57"/>
      <c r="JO266" s="57"/>
      <c r="JP266" s="57"/>
      <c r="JQ266" s="57"/>
      <c r="JR266" s="57"/>
      <c r="JS266" s="57"/>
      <c r="JT266" s="57"/>
      <c r="JU266" s="57"/>
      <c r="JV266" s="57"/>
      <c r="JW266" s="57"/>
      <c r="JX266" s="57"/>
      <c r="JY266" s="57"/>
      <c r="JZ266" s="57"/>
      <c r="KA266" s="57"/>
      <c r="KB266" s="57"/>
      <c r="KC266" s="57"/>
      <c r="KD266" s="57"/>
      <c r="KE266" s="57"/>
      <c r="KF266" s="57"/>
      <c r="KG266" s="57"/>
      <c r="KH266" s="57"/>
      <c r="KI266" s="57"/>
      <c r="KJ266" s="57"/>
      <c r="KK266" s="57"/>
      <c r="KL266" s="57"/>
      <c r="KM266" s="57"/>
      <c r="KN266" s="57"/>
      <c r="KO266" s="57"/>
      <c r="KP266" s="57"/>
      <c r="KQ266" s="57"/>
      <c r="KR266" s="57"/>
      <c r="KS266" s="57"/>
      <c r="KT266" s="57"/>
      <c r="KU266" s="57"/>
      <c r="KV266" s="57"/>
      <c r="KW266" s="57"/>
      <c r="KX266" s="57"/>
      <c r="KY266" s="57"/>
      <c r="KZ266" s="57"/>
      <c r="LA266" s="57"/>
      <c r="LB266" s="57"/>
      <c r="LC266" s="57"/>
      <c r="LD266" s="57"/>
      <c r="LE266" s="57"/>
      <c r="LF266" s="57"/>
      <c r="LG266" s="57"/>
      <c r="LH266" s="57"/>
      <c r="LI266" s="57"/>
      <c r="LJ266" s="57"/>
      <c r="LK266" s="57"/>
      <c r="LL266" s="57"/>
      <c r="LM266" s="57"/>
      <c r="LN266" s="57"/>
      <c r="LO266" s="57"/>
      <c r="LP266" s="57"/>
      <c r="LQ266" s="57"/>
      <c r="LR266" s="57"/>
      <c r="LS266" s="57"/>
      <c r="LT266" s="57"/>
      <c r="LU266" s="57"/>
      <c r="LV266" s="57"/>
      <c r="LW266" s="57"/>
      <c r="LX266" s="57"/>
      <c r="LY266" s="57"/>
      <c r="LZ266" s="57"/>
      <c r="MA266" s="57"/>
      <c r="MB266" s="57"/>
      <c r="MC266" s="57"/>
      <c r="MD266" s="57"/>
      <c r="ME266" s="57"/>
      <c r="MF266" s="57"/>
      <c r="MG266" s="57"/>
      <c r="MH266" s="57"/>
      <c r="MI266" s="57"/>
      <c r="MJ266" s="57"/>
      <c r="MK266" s="57"/>
      <c r="ML266" s="57"/>
      <c r="MM266" s="57"/>
      <c r="MN266" s="57"/>
      <c r="MO266" s="57"/>
      <c r="MP266" s="57"/>
      <c r="MQ266" s="57"/>
      <c r="MR266" s="57"/>
      <c r="MS266" s="57"/>
      <c r="MT266" s="57"/>
      <c r="MU266" s="57"/>
      <c r="MV266" s="57"/>
      <c r="MW266" s="57"/>
      <c r="MX266" s="57"/>
      <c r="MY266" s="57"/>
      <c r="MZ266" s="57"/>
      <c r="NA266" s="57"/>
      <c r="NB266" s="57"/>
      <c r="NC266" s="57"/>
      <c r="ND266" s="57"/>
      <c r="NE266" s="57"/>
      <c r="NF266" s="57"/>
      <c r="NG266" s="57"/>
      <c r="NH266" s="57"/>
      <c r="NI266" s="57"/>
      <c r="NJ266" s="57"/>
      <c r="NK266" s="57"/>
      <c r="NL266" s="57"/>
      <c r="NM266" s="57"/>
      <c r="NN266" s="57"/>
      <c r="NO266" s="57"/>
      <c r="NP266" s="57"/>
      <c r="NQ266" s="57"/>
      <c r="NR266" s="57"/>
      <c r="NS266" s="57"/>
      <c r="NT266" s="57"/>
      <c r="NU266" s="57"/>
      <c r="NV266" s="57"/>
      <c r="NW266" s="57"/>
      <c r="NX266" s="57"/>
      <c r="NY266" s="57"/>
      <c r="NZ266" s="57"/>
      <c r="OA266" s="57"/>
      <c r="OB266" s="57"/>
      <c r="OC266" s="57"/>
      <c r="OD266" s="57"/>
      <c r="OE266" s="57"/>
      <c r="OF266" s="57"/>
      <c r="OG266" s="57"/>
      <c r="OH266" s="57"/>
      <c r="OI266" s="57"/>
      <c r="OJ266" s="57"/>
      <c r="OK266" s="57"/>
      <c r="OL266" s="57"/>
      <c r="OM266" s="57"/>
      <c r="ON266" s="57"/>
      <c r="OO266" s="57"/>
      <c r="OP266" s="57"/>
      <c r="OQ266" s="57"/>
      <c r="OR266" s="57"/>
      <c r="OS266" s="57"/>
      <c r="OT266" s="57"/>
      <c r="OU266" s="57"/>
      <c r="OV266" s="57"/>
      <c r="OW266" s="57"/>
      <c r="OX266" s="57"/>
      <c r="OY266" s="57"/>
      <c r="OZ266" s="57"/>
      <c r="PA266" s="57"/>
      <c r="PB266" s="57"/>
      <c r="PC266" s="57"/>
      <c r="PD266" s="57"/>
      <c r="PE266" s="57"/>
      <c r="PF266" s="57"/>
      <c r="PG266" s="57"/>
      <c r="PH266" s="57"/>
      <c r="PI266" s="57"/>
      <c r="PJ266" s="57"/>
      <c r="PK266" s="57"/>
      <c r="PL266" s="57"/>
      <c r="PM266" s="57"/>
      <c r="PN266" s="57"/>
      <c r="PO266" s="57"/>
      <c r="PP266" s="57"/>
      <c r="PQ266" s="57"/>
      <c r="PR266" s="57"/>
      <c r="PS266" s="57"/>
      <c r="PT266" s="57"/>
      <c r="PU266" s="57"/>
      <c r="PV266" s="57"/>
      <c r="PW266" s="57"/>
      <c r="PX266" s="57"/>
      <c r="PY266" s="57"/>
      <c r="PZ266" s="57"/>
      <c r="QA266" s="57"/>
      <c r="QB266" s="57"/>
      <c r="QC266" s="57"/>
      <c r="QD266" s="57"/>
      <c r="QE266" s="57"/>
      <c r="QF266" s="57"/>
      <c r="QG266" s="57"/>
      <c r="QH266" s="57"/>
      <c r="QI266" s="57"/>
      <c r="QJ266" s="57"/>
      <c r="QK266" s="57"/>
      <c r="QL266" s="57"/>
      <c r="QM266" s="57"/>
      <c r="QN266" s="57"/>
      <c r="QO266" s="57"/>
      <c r="QP266" s="57"/>
      <c r="QQ266" s="57"/>
      <c r="QR266" s="57"/>
      <c r="QS266" s="57"/>
      <c r="QT266" s="57"/>
      <c r="QU266" s="57"/>
      <c r="QV266" s="57"/>
      <c r="QW266" s="57"/>
      <c r="QX266" s="57"/>
      <c r="QY266" s="57"/>
      <c r="QZ266" s="57"/>
      <c r="RA266" s="57"/>
      <c r="RB266" s="57"/>
      <c r="RC266" s="57"/>
      <c r="RD266" s="57"/>
      <c r="RE266" s="57"/>
      <c r="RF266" s="57"/>
      <c r="RG266" s="57"/>
      <c r="RH266" s="57"/>
      <c r="RI266" s="57"/>
      <c r="RJ266" s="57"/>
      <c r="RK266" s="57"/>
      <c r="RL266" s="57"/>
      <c r="RM266" s="57"/>
      <c r="RN266" s="57"/>
      <c r="RO266" s="57"/>
      <c r="RP266" s="57"/>
      <c r="RQ266" s="57"/>
      <c r="RR266" s="57"/>
      <c r="RS266" s="57"/>
      <c r="RT266" s="57"/>
      <c r="RU266" s="57"/>
      <c r="RV266" s="57"/>
      <c r="RW266" s="57"/>
      <c r="RX266" s="57"/>
      <c r="RY266" s="57"/>
      <c r="RZ266" s="57"/>
      <c r="SA266" s="57"/>
      <c r="SB266" s="57"/>
      <c r="SC266" s="57"/>
      <c r="SD266" s="57"/>
      <c r="SE266" s="57"/>
      <c r="SF266" s="57"/>
      <c r="SG266" s="57"/>
      <c r="SH266" s="57"/>
      <c r="SI266" s="57"/>
      <c r="SJ266" s="57"/>
      <c r="SK266" s="57"/>
      <c r="SL266" s="57"/>
      <c r="SM266" s="57"/>
      <c r="SN266" s="57"/>
      <c r="SO266" s="57"/>
      <c r="SP266" s="57"/>
      <c r="SQ266" s="57"/>
      <c r="SR266" s="57"/>
      <c r="SS266" s="57"/>
      <c r="ST266" s="57"/>
      <c r="SU266" s="57"/>
      <c r="SV266" s="57"/>
      <c r="SW266" s="57"/>
      <c r="SX266" s="57"/>
      <c r="SY266" s="57"/>
      <c r="SZ266" s="57"/>
      <c r="TA266" s="57"/>
      <c r="TB266" s="57"/>
      <c r="TC266" s="57"/>
      <c r="TD266" s="57"/>
      <c r="TE266" s="57"/>
      <c r="TF266" s="57"/>
      <c r="TG266" s="57"/>
      <c r="TH266" s="57"/>
      <c r="TI266" s="57"/>
      <c r="TJ266" s="57"/>
      <c r="TK266" s="57"/>
      <c r="TL266" s="57"/>
      <c r="TM266" s="57"/>
      <c r="TN266" s="57"/>
      <c r="TO266" s="57"/>
      <c r="TP266" s="57"/>
      <c r="TQ266" s="57"/>
      <c r="TR266" s="57"/>
      <c r="TS266" s="57"/>
      <c r="TT266" s="57"/>
      <c r="TU266" s="57"/>
      <c r="TV266" s="57"/>
      <c r="TW266" s="57"/>
      <c r="TX266" s="57"/>
      <c r="TY266" s="57"/>
      <c r="TZ266" s="57"/>
      <c r="UA266" s="57"/>
      <c r="UB266" s="57"/>
      <c r="UC266" s="57"/>
      <c r="UD266" s="57"/>
      <c r="UE266" s="57"/>
      <c r="UF266" s="57"/>
      <c r="UG266" s="57"/>
      <c r="UH266" s="57"/>
      <c r="UI266" s="57"/>
      <c r="UJ266" s="57"/>
      <c r="UK266" s="57"/>
      <c r="UL266" s="57"/>
      <c r="UM266" s="57"/>
      <c r="UN266" s="57"/>
      <c r="UO266" s="57"/>
      <c r="UP266" s="57"/>
      <c r="UQ266" s="57"/>
      <c r="UR266" s="57"/>
      <c r="US266" s="57"/>
      <c r="UT266" s="57"/>
      <c r="UU266" s="57"/>
      <c r="UV266" s="57"/>
      <c r="UW266" s="57"/>
      <c r="UX266" s="57"/>
      <c r="UY266" s="57"/>
      <c r="UZ266" s="57"/>
      <c r="VA266" s="57"/>
      <c r="VB266" s="57"/>
      <c r="VC266" s="57"/>
      <c r="VD266" s="57"/>
      <c r="VE266" s="57"/>
      <c r="VF266" s="57"/>
      <c r="VG266" s="57"/>
      <c r="VH266" s="57"/>
      <c r="VI266" s="57"/>
      <c r="VJ266" s="57"/>
      <c r="VK266" s="57"/>
      <c r="VL266" s="57"/>
      <c r="VM266" s="57"/>
      <c r="VN266" s="57"/>
      <c r="VO266" s="57"/>
      <c r="VP266" s="57"/>
      <c r="VQ266" s="57"/>
      <c r="VR266" s="57"/>
      <c r="VS266" s="57"/>
      <c r="VT266" s="57"/>
      <c r="VU266" s="57"/>
      <c r="VV266" s="57"/>
      <c r="VW266" s="57"/>
      <c r="VX266" s="57"/>
      <c r="VY266" s="57"/>
      <c r="VZ266" s="57"/>
      <c r="WA266" s="57"/>
      <c r="WB266" s="57"/>
      <c r="WC266" s="57"/>
      <c r="WD266" s="57"/>
      <c r="WE266" s="57"/>
      <c r="WF266" s="57"/>
      <c r="WG266" s="57"/>
      <c r="WH266" s="57"/>
      <c r="WI266" s="57"/>
      <c r="WJ266" s="57"/>
      <c r="WK266" s="57"/>
      <c r="WL266" s="57"/>
      <c r="WM266" s="57"/>
      <c r="WN266" s="57"/>
      <c r="WO266" s="57"/>
      <c r="WP266" s="57"/>
      <c r="WQ266" s="57"/>
      <c r="WR266" s="57"/>
      <c r="WS266" s="57"/>
      <c r="WT266" s="57"/>
      <c r="WU266" s="57"/>
      <c r="WV266" s="57"/>
      <c r="WW266" s="57"/>
      <c r="WX266" s="57"/>
      <c r="WY266" s="57"/>
      <c r="WZ266" s="57"/>
      <c r="XA266" s="57"/>
      <c r="XB266" s="57"/>
      <c r="XC266" s="57"/>
      <c r="XD266" s="57"/>
      <c r="XE266" s="57"/>
      <c r="XF266" s="57"/>
      <c r="XG266" s="57"/>
      <c r="XH266" s="57"/>
      <c r="XI266" s="57"/>
      <c r="XJ266" s="57"/>
      <c r="XK266" s="57"/>
      <c r="XL266" s="57"/>
      <c r="XM266" s="57"/>
      <c r="XN266" s="57"/>
      <c r="XO266" s="57"/>
      <c r="XP266" s="57"/>
      <c r="XQ266" s="57"/>
      <c r="XR266" s="57"/>
      <c r="XS266" s="57"/>
      <c r="XT266" s="57"/>
      <c r="XU266" s="57"/>
      <c r="XV266" s="57"/>
      <c r="XW266" s="57"/>
      <c r="XX266" s="57"/>
      <c r="XY266" s="57"/>
      <c r="XZ266" s="57"/>
      <c r="YA266" s="57"/>
      <c r="YB266" s="57"/>
      <c r="YC266" s="57"/>
      <c r="YD266" s="57"/>
      <c r="YE266" s="57"/>
      <c r="YF266" s="57"/>
      <c r="YG266" s="57"/>
      <c r="YH266" s="57"/>
      <c r="YI266" s="57"/>
      <c r="YJ266" s="57"/>
      <c r="YK266" s="57"/>
      <c r="YL266" s="57"/>
      <c r="YM266" s="57"/>
      <c r="YN266" s="57"/>
      <c r="YO266" s="57"/>
      <c r="YP266" s="57"/>
      <c r="YQ266" s="57"/>
      <c r="YR266" s="57"/>
      <c r="YS266" s="57"/>
      <c r="YT266" s="57"/>
      <c r="YU266" s="57"/>
      <c r="YV266" s="57"/>
      <c r="YW266" s="57"/>
      <c r="YX266" s="57"/>
      <c r="YY266" s="57"/>
    </row>
    <row r="267" spans="3:675" x14ac:dyDescent="0.25">
      <c r="C267" s="57">
        <f t="shared" si="9"/>
        <v>265</v>
      </c>
      <c r="D267" s="57"/>
      <c r="E267" s="57"/>
      <c r="F267" s="57">
        <f t="shared" ca="1" si="10"/>
        <v>0</v>
      </c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  <c r="FN267" s="57"/>
      <c r="FO267" s="57"/>
      <c r="FP267" s="57"/>
      <c r="FQ267" s="57"/>
      <c r="FR267" s="57"/>
      <c r="FS267" s="57"/>
      <c r="FT267" s="57"/>
      <c r="FU267" s="57"/>
      <c r="FV267" s="57"/>
      <c r="FW267" s="57"/>
      <c r="FX267" s="57"/>
      <c r="FY267" s="57"/>
      <c r="FZ267" s="57"/>
      <c r="GA267" s="57"/>
      <c r="GB267" s="57"/>
      <c r="GC267" s="57"/>
      <c r="GD267" s="57"/>
      <c r="GE267" s="57"/>
      <c r="GF267" s="57"/>
      <c r="GG267" s="57"/>
      <c r="GH267" s="57"/>
      <c r="GI267" s="57"/>
      <c r="GJ267" s="57"/>
      <c r="GK267" s="57"/>
      <c r="GL267" s="57"/>
      <c r="GM267" s="57"/>
      <c r="GN267" s="57"/>
      <c r="GO267" s="57"/>
      <c r="GP267" s="57"/>
      <c r="GQ267" s="57"/>
      <c r="GR267" s="57"/>
      <c r="GS267" s="57"/>
      <c r="GT267" s="57"/>
      <c r="GU267" s="57"/>
      <c r="GV267" s="57"/>
      <c r="GW267" s="57"/>
      <c r="GX267" s="57"/>
      <c r="GY267" s="57"/>
      <c r="GZ267" s="57"/>
      <c r="HA267" s="57"/>
      <c r="HB267" s="57"/>
      <c r="HC267" s="57"/>
      <c r="HD267" s="57"/>
      <c r="HE267" s="57"/>
      <c r="HF267" s="57"/>
      <c r="HG267" s="57"/>
      <c r="HH267" s="57"/>
      <c r="HI267" s="57"/>
      <c r="HJ267" s="57"/>
      <c r="HK267" s="57"/>
      <c r="HL267" s="57"/>
      <c r="HM267" s="57"/>
      <c r="HN267" s="57"/>
      <c r="HO267" s="57"/>
      <c r="HP267" s="57"/>
      <c r="HQ267" s="57"/>
      <c r="HR267" s="57"/>
      <c r="HS267" s="57"/>
      <c r="HT267" s="57"/>
      <c r="HU267" s="57"/>
      <c r="HV267" s="57"/>
      <c r="HW267" s="57"/>
      <c r="HX267" s="57"/>
      <c r="HY267" s="57"/>
      <c r="HZ267" s="57"/>
      <c r="IA267" s="57"/>
      <c r="IB267" s="57"/>
      <c r="IC267" s="57"/>
      <c r="ID267" s="57"/>
      <c r="IE267" s="57"/>
      <c r="IF267" s="57"/>
      <c r="IG267" s="57"/>
      <c r="IH267" s="57"/>
      <c r="II267" s="57"/>
      <c r="IJ267" s="57"/>
      <c r="IK267" s="57"/>
      <c r="IL267" s="57"/>
      <c r="IM267" s="57"/>
      <c r="IN267" s="57"/>
      <c r="IO267" s="57"/>
      <c r="IP267" s="57"/>
      <c r="IQ267" s="57"/>
      <c r="IR267" s="57"/>
      <c r="IS267" s="57"/>
      <c r="IT267" s="57"/>
      <c r="IU267" s="57"/>
      <c r="IV267" s="57"/>
      <c r="IW267" s="57"/>
      <c r="IX267" s="57"/>
      <c r="IY267" s="57"/>
      <c r="IZ267" s="57"/>
      <c r="JA267" s="57"/>
      <c r="JB267" s="57"/>
      <c r="JC267" s="57"/>
      <c r="JD267" s="57"/>
      <c r="JE267" s="57"/>
      <c r="JF267" s="57"/>
      <c r="JG267" s="57"/>
      <c r="JH267" s="57"/>
      <c r="JI267" s="57"/>
      <c r="JJ267" s="57"/>
      <c r="JK267" s="57"/>
      <c r="JL267" s="57"/>
      <c r="JM267" s="57"/>
      <c r="JN267" s="57"/>
      <c r="JO267" s="57"/>
      <c r="JP267" s="57"/>
      <c r="JQ267" s="57"/>
      <c r="JR267" s="57"/>
      <c r="JS267" s="57"/>
      <c r="JT267" s="57"/>
      <c r="JU267" s="57"/>
      <c r="JV267" s="57"/>
      <c r="JW267" s="57"/>
      <c r="JX267" s="57"/>
      <c r="JY267" s="57"/>
      <c r="JZ267" s="57"/>
      <c r="KA267" s="57"/>
      <c r="KB267" s="57"/>
      <c r="KC267" s="57"/>
      <c r="KD267" s="57"/>
      <c r="KE267" s="57"/>
      <c r="KF267" s="57"/>
      <c r="KG267" s="57"/>
      <c r="KH267" s="57"/>
      <c r="KI267" s="57"/>
      <c r="KJ267" s="57"/>
      <c r="KK267" s="57"/>
      <c r="KL267" s="57"/>
      <c r="KM267" s="57"/>
      <c r="KN267" s="57"/>
      <c r="KO267" s="57"/>
      <c r="KP267" s="57"/>
      <c r="KQ267" s="57"/>
      <c r="KR267" s="57"/>
      <c r="KS267" s="57"/>
      <c r="KT267" s="57"/>
      <c r="KU267" s="57"/>
      <c r="KV267" s="57"/>
      <c r="KW267" s="57"/>
      <c r="KX267" s="57"/>
      <c r="KY267" s="57"/>
      <c r="KZ267" s="57"/>
      <c r="LA267" s="57"/>
      <c r="LB267" s="57"/>
      <c r="LC267" s="57"/>
      <c r="LD267" s="57"/>
      <c r="LE267" s="57"/>
      <c r="LF267" s="57"/>
      <c r="LG267" s="57"/>
      <c r="LH267" s="57"/>
      <c r="LI267" s="57"/>
      <c r="LJ267" s="57"/>
      <c r="LK267" s="57"/>
      <c r="LL267" s="57"/>
      <c r="LM267" s="57"/>
      <c r="LN267" s="57"/>
      <c r="LO267" s="57"/>
      <c r="LP267" s="57"/>
      <c r="LQ267" s="57"/>
      <c r="LR267" s="57"/>
      <c r="LS267" s="57"/>
      <c r="LT267" s="57"/>
      <c r="LU267" s="57"/>
      <c r="LV267" s="57"/>
      <c r="LW267" s="57"/>
      <c r="LX267" s="57"/>
      <c r="LY267" s="57"/>
      <c r="LZ267" s="57"/>
      <c r="MA267" s="57"/>
      <c r="MB267" s="57"/>
      <c r="MC267" s="57"/>
      <c r="MD267" s="57"/>
      <c r="ME267" s="57"/>
      <c r="MF267" s="57"/>
      <c r="MG267" s="57"/>
      <c r="MH267" s="57"/>
      <c r="MI267" s="57"/>
      <c r="MJ267" s="57"/>
      <c r="MK267" s="57"/>
      <c r="ML267" s="57"/>
      <c r="MM267" s="57"/>
      <c r="MN267" s="57"/>
      <c r="MO267" s="57"/>
      <c r="MP267" s="57"/>
      <c r="MQ267" s="57"/>
      <c r="MR267" s="57"/>
      <c r="MS267" s="57"/>
      <c r="MT267" s="57"/>
      <c r="MU267" s="57"/>
      <c r="MV267" s="57"/>
      <c r="MW267" s="57"/>
      <c r="MX267" s="57"/>
      <c r="MY267" s="57"/>
      <c r="MZ267" s="57"/>
      <c r="NA267" s="57"/>
      <c r="NB267" s="57"/>
      <c r="NC267" s="57"/>
      <c r="ND267" s="57"/>
      <c r="NE267" s="57"/>
      <c r="NF267" s="57"/>
      <c r="NG267" s="57"/>
      <c r="NH267" s="57"/>
      <c r="NI267" s="57"/>
      <c r="NJ267" s="57"/>
      <c r="NK267" s="57"/>
      <c r="NL267" s="57"/>
      <c r="NM267" s="57"/>
      <c r="NN267" s="57"/>
      <c r="NO267" s="57"/>
      <c r="NP267" s="57"/>
      <c r="NQ267" s="57"/>
      <c r="NR267" s="57"/>
      <c r="NS267" s="57"/>
      <c r="NT267" s="57"/>
      <c r="NU267" s="57"/>
      <c r="NV267" s="57"/>
      <c r="NW267" s="57"/>
      <c r="NX267" s="57"/>
      <c r="NY267" s="57"/>
      <c r="NZ267" s="57"/>
      <c r="OA267" s="57"/>
      <c r="OB267" s="57"/>
      <c r="OC267" s="57"/>
      <c r="OD267" s="57"/>
      <c r="OE267" s="57"/>
      <c r="OF267" s="57"/>
      <c r="OG267" s="57"/>
      <c r="OH267" s="57"/>
      <c r="OI267" s="57"/>
      <c r="OJ267" s="57"/>
      <c r="OK267" s="57"/>
      <c r="OL267" s="57"/>
      <c r="OM267" s="57"/>
      <c r="ON267" s="57"/>
      <c r="OO267" s="57"/>
      <c r="OP267" s="57"/>
      <c r="OQ267" s="57"/>
      <c r="OR267" s="57"/>
      <c r="OS267" s="57"/>
      <c r="OT267" s="57"/>
      <c r="OU267" s="57"/>
      <c r="OV267" s="57"/>
      <c r="OW267" s="57"/>
      <c r="OX267" s="57"/>
      <c r="OY267" s="57"/>
      <c r="OZ267" s="57"/>
      <c r="PA267" s="57"/>
      <c r="PB267" s="57"/>
      <c r="PC267" s="57"/>
      <c r="PD267" s="57"/>
      <c r="PE267" s="57"/>
      <c r="PF267" s="57"/>
      <c r="PG267" s="57"/>
      <c r="PH267" s="57"/>
      <c r="PI267" s="57"/>
      <c r="PJ267" s="57"/>
      <c r="PK267" s="57"/>
      <c r="PL267" s="57"/>
      <c r="PM267" s="57"/>
      <c r="PN267" s="57"/>
      <c r="PO267" s="57"/>
      <c r="PP267" s="57"/>
      <c r="PQ267" s="57"/>
      <c r="PR267" s="57"/>
      <c r="PS267" s="57"/>
      <c r="PT267" s="57"/>
      <c r="PU267" s="57"/>
      <c r="PV267" s="57"/>
      <c r="PW267" s="57"/>
      <c r="PX267" s="57"/>
      <c r="PY267" s="57"/>
      <c r="PZ267" s="57"/>
      <c r="QA267" s="57"/>
      <c r="QB267" s="57"/>
      <c r="QC267" s="57"/>
      <c r="QD267" s="57"/>
      <c r="QE267" s="57"/>
      <c r="QF267" s="57"/>
      <c r="QG267" s="57"/>
      <c r="QH267" s="57"/>
      <c r="QI267" s="57"/>
      <c r="QJ267" s="57"/>
      <c r="QK267" s="57"/>
      <c r="QL267" s="57"/>
      <c r="QM267" s="57"/>
      <c r="QN267" s="57"/>
      <c r="QO267" s="57"/>
      <c r="QP267" s="57"/>
      <c r="QQ267" s="57"/>
      <c r="QR267" s="57"/>
      <c r="QS267" s="57"/>
      <c r="QT267" s="57"/>
      <c r="QU267" s="57"/>
      <c r="QV267" s="57"/>
      <c r="QW267" s="57"/>
      <c r="QX267" s="57"/>
      <c r="QY267" s="57"/>
      <c r="QZ267" s="57"/>
      <c r="RA267" s="57"/>
      <c r="RB267" s="57"/>
      <c r="RC267" s="57"/>
      <c r="RD267" s="57"/>
      <c r="RE267" s="57"/>
      <c r="RF267" s="57"/>
      <c r="RG267" s="57"/>
      <c r="RH267" s="57"/>
      <c r="RI267" s="57"/>
      <c r="RJ267" s="57"/>
      <c r="RK267" s="57"/>
      <c r="RL267" s="57"/>
      <c r="RM267" s="57"/>
      <c r="RN267" s="57"/>
      <c r="RO267" s="57"/>
      <c r="RP267" s="57"/>
      <c r="RQ267" s="57"/>
      <c r="RR267" s="57"/>
      <c r="RS267" s="57"/>
      <c r="RT267" s="57"/>
      <c r="RU267" s="57"/>
      <c r="RV267" s="57"/>
      <c r="RW267" s="57"/>
      <c r="RX267" s="57"/>
      <c r="RY267" s="57"/>
      <c r="RZ267" s="57"/>
      <c r="SA267" s="57"/>
      <c r="SB267" s="57"/>
      <c r="SC267" s="57"/>
      <c r="SD267" s="57"/>
      <c r="SE267" s="57"/>
      <c r="SF267" s="57"/>
      <c r="SG267" s="57"/>
      <c r="SH267" s="57"/>
      <c r="SI267" s="57"/>
      <c r="SJ267" s="57"/>
      <c r="SK267" s="57"/>
      <c r="SL267" s="57"/>
      <c r="SM267" s="57"/>
      <c r="SN267" s="57"/>
      <c r="SO267" s="57"/>
      <c r="SP267" s="57"/>
      <c r="SQ267" s="57"/>
      <c r="SR267" s="57"/>
      <c r="SS267" s="57"/>
      <c r="ST267" s="57"/>
      <c r="SU267" s="57"/>
      <c r="SV267" s="57"/>
      <c r="SW267" s="57"/>
      <c r="SX267" s="57"/>
      <c r="SY267" s="57"/>
      <c r="SZ267" s="57"/>
      <c r="TA267" s="57"/>
      <c r="TB267" s="57"/>
      <c r="TC267" s="57"/>
      <c r="TD267" s="57"/>
      <c r="TE267" s="57"/>
      <c r="TF267" s="57"/>
      <c r="TG267" s="57"/>
      <c r="TH267" s="57"/>
      <c r="TI267" s="57"/>
      <c r="TJ267" s="57"/>
      <c r="TK267" s="57"/>
      <c r="TL267" s="57"/>
      <c r="TM267" s="57"/>
      <c r="TN267" s="57"/>
      <c r="TO267" s="57"/>
      <c r="TP267" s="57"/>
      <c r="TQ267" s="57"/>
      <c r="TR267" s="57"/>
      <c r="TS267" s="57"/>
      <c r="TT267" s="57"/>
      <c r="TU267" s="57"/>
      <c r="TV267" s="57"/>
      <c r="TW267" s="57"/>
      <c r="TX267" s="57"/>
      <c r="TY267" s="57"/>
      <c r="TZ267" s="57"/>
      <c r="UA267" s="57"/>
      <c r="UB267" s="57"/>
      <c r="UC267" s="57"/>
      <c r="UD267" s="57"/>
      <c r="UE267" s="57"/>
      <c r="UF267" s="57"/>
      <c r="UG267" s="57"/>
      <c r="UH267" s="57"/>
      <c r="UI267" s="57"/>
      <c r="UJ267" s="57"/>
      <c r="UK267" s="57"/>
      <c r="UL267" s="57"/>
      <c r="UM267" s="57"/>
      <c r="UN267" s="57"/>
      <c r="UO267" s="57"/>
      <c r="UP267" s="57"/>
      <c r="UQ267" s="57"/>
      <c r="UR267" s="57"/>
      <c r="US267" s="57"/>
      <c r="UT267" s="57"/>
      <c r="UU267" s="57"/>
      <c r="UV267" s="57"/>
      <c r="UW267" s="57"/>
      <c r="UX267" s="57"/>
      <c r="UY267" s="57"/>
      <c r="UZ267" s="57"/>
      <c r="VA267" s="57"/>
      <c r="VB267" s="57"/>
      <c r="VC267" s="57"/>
      <c r="VD267" s="57"/>
      <c r="VE267" s="57"/>
      <c r="VF267" s="57"/>
      <c r="VG267" s="57"/>
      <c r="VH267" s="57"/>
      <c r="VI267" s="57"/>
      <c r="VJ267" s="57"/>
      <c r="VK267" s="57"/>
      <c r="VL267" s="57"/>
      <c r="VM267" s="57"/>
      <c r="VN267" s="57"/>
      <c r="VO267" s="57"/>
      <c r="VP267" s="57"/>
      <c r="VQ267" s="57"/>
      <c r="VR267" s="57"/>
      <c r="VS267" s="57"/>
      <c r="VT267" s="57"/>
      <c r="VU267" s="57"/>
      <c r="VV267" s="57"/>
      <c r="VW267" s="57"/>
      <c r="VX267" s="57"/>
      <c r="VY267" s="57"/>
      <c r="VZ267" s="57"/>
      <c r="WA267" s="57"/>
      <c r="WB267" s="57"/>
      <c r="WC267" s="57"/>
      <c r="WD267" s="57"/>
      <c r="WE267" s="57"/>
      <c r="WF267" s="57"/>
      <c r="WG267" s="57"/>
      <c r="WH267" s="57"/>
      <c r="WI267" s="57"/>
      <c r="WJ267" s="57"/>
      <c r="WK267" s="57"/>
      <c r="WL267" s="57"/>
      <c r="WM267" s="57"/>
      <c r="WN267" s="57"/>
      <c r="WO267" s="57"/>
      <c r="WP267" s="57"/>
      <c r="WQ267" s="57"/>
      <c r="WR267" s="57"/>
      <c r="WS267" s="57"/>
      <c r="WT267" s="57"/>
      <c r="WU267" s="57"/>
      <c r="WV267" s="57"/>
      <c r="WW267" s="57"/>
      <c r="WX267" s="57"/>
      <c r="WY267" s="57"/>
      <c r="WZ267" s="57"/>
      <c r="XA267" s="57"/>
      <c r="XB267" s="57"/>
      <c r="XC267" s="57"/>
      <c r="XD267" s="57"/>
      <c r="XE267" s="57"/>
      <c r="XF267" s="57"/>
      <c r="XG267" s="57"/>
      <c r="XH267" s="57"/>
      <c r="XI267" s="57"/>
      <c r="XJ267" s="57"/>
      <c r="XK267" s="57"/>
      <c r="XL267" s="57"/>
      <c r="XM267" s="57"/>
      <c r="XN267" s="57"/>
      <c r="XO267" s="57"/>
      <c r="XP267" s="57"/>
      <c r="XQ267" s="57"/>
      <c r="XR267" s="57"/>
      <c r="XS267" s="57"/>
      <c r="XT267" s="57"/>
      <c r="XU267" s="57"/>
      <c r="XV267" s="57"/>
      <c r="XW267" s="57"/>
      <c r="XX267" s="57"/>
      <c r="XY267" s="57"/>
      <c r="XZ267" s="57"/>
      <c r="YA267" s="57"/>
      <c r="YB267" s="57"/>
      <c r="YC267" s="57"/>
      <c r="YD267" s="57"/>
      <c r="YE267" s="57"/>
      <c r="YF267" s="57"/>
      <c r="YG267" s="57"/>
      <c r="YH267" s="57"/>
      <c r="YI267" s="57"/>
      <c r="YJ267" s="57"/>
      <c r="YK267" s="57"/>
      <c r="YL267" s="57"/>
      <c r="YM267" s="57"/>
      <c r="YN267" s="57"/>
      <c r="YO267" s="57"/>
      <c r="YP267" s="57"/>
      <c r="YQ267" s="57"/>
      <c r="YR267" s="57"/>
      <c r="YS267" s="57"/>
      <c r="YT267" s="57"/>
      <c r="YU267" s="57"/>
      <c r="YV267" s="57"/>
      <c r="YW267" s="57"/>
      <c r="YX267" s="57"/>
      <c r="YY267" s="57"/>
    </row>
    <row r="268" spans="3:675" x14ac:dyDescent="0.25">
      <c r="C268" s="57">
        <f t="shared" si="9"/>
        <v>266</v>
      </c>
      <c r="D268" s="57"/>
      <c r="E268" s="57"/>
      <c r="F268" s="57">
        <f t="shared" ca="1" si="10"/>
        <v>0</v>
      </c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  <c r="FN268" s="57"/>
      <c r="FO268" s="57"/>
      <c r="FP268" s="57"/>
      <c r="FQ268" s="57"/>
      <c r="FR268" s="57"/>
      <c r="FS268" s="57"/>
      <c r="FT268" s="57"/>
      <c r="FU268" s="57"/>
      <c r="FV268" s="57"/>
      <c r="FW268" s="57"/>
      <c r="FX268" s="57"/>
      <c r="FY268" s="57"/>
      <c r="FZ268" s="57"/>
      <c r="GA268" s="57"/>
      <c r="GB268" s="57"/>
      <c r="GC268" s="57"/>
      <c r="GD268" s="57"/>
      <c r="GE268" s="57"/>
      <c r="GF268" s="57"/>
      <c r="GG268" s="57"/>
      <c r="GH268" s="57"/>
      <c r="GI268" s="57"/>
      <c r="GJ268" s="57"/>
      <c r="GK268" s="57"/>
      <c r="GL268" s="57"/>
      <c r="GM268" s="57"/>
      <c r="GN268" s="57"/>
      <c r="GO268" s="57"/>
      <c r="GP268" s="57"/>
      <c r="GQ268" s="57"/>
      <c r="GR268" s="57"/>
      <c r="GS268" s="57"/>
      <c r="GT268" s="57"/>
      <c r="GU268" s="57"/>
      <c r="GV268" s="57"/>
      <c r="GW268" s="57"/>
      <c r="GX268" s="57"/>
      <c r="GY268" s="57"/>
      <c r="GZ268" s="57"/>
      <c r="HA268" s="57"/>
      <c r="HB268" s="57"/>
      <c r="HC268" s="57"/>
      <c r="HD268" s="57"/>
      <c r="HE268" s="57"/>
      <c r="HF268" s="57"/>
      <c r="HG268" s="57"/>
      <c r="HH268" s="57"/>
      <c r="HI268" s="57"/>
      <c r="HJ268" s="57"/>
      <c r="HK268" s="57"/>
      <c r="HL268" s="57"/>
      <c r="HM268" s="57"/>
      <c r="HN268" s="57"/>
      <c r="HO268" s="57"/>
      <c r="HP268" s="57"/>
      <c r="HQ268" s="57"/>
      <c r="HR268" s="57"/>
      <c r="HS268" s="57"/>
      <c r="HT268" s="57"/>
      <c r="HU268" s="57"/>
      <c r="HV268" s="57"/>
      <c r="HW268" s="57"/>
      <c r="HX268" s="57"/>
      <c r="HY268" s="57"/>
      <c r="HZ268" s="57"/>
      <c r="IA268" s="57"/>
      <c r="IB268" s="57"/>
      <c r="IC268" s="57"/>
      <c r="ID268" s="57"/>
      <c r="IE268" s="57"/>
      <c r="IF268" s="57"/>
      <c r="IG268" s="57"/>
      <c r="IH268" s="57"/>
      <c r="II268" s="57"/>
      <c r="IJ268" s="57"/>
      <c r="IK268" s="57"/>
      <c r="IL268" s="57"/>
      <c r="IM268" s="57"/>
      <c r="IN268" s="57"/>
      <c r="IO268" s="57"/>
      <c r="IP268" s="57"/>
      <c r="IQ268" s="57"/>
      <c r="IR268" s="57"/>
      <c r="IS268" s="57"/>
      <c r="IT268" s="57"/>
      <c r="IU268" s="57"/>
      <c r="IV268" s="57"/>
      <c r="IW268" s="57"/>
      <c r="IX268" s="57"/>
      <c r="IY268" s="57"/>
      <c r="IZ268" s="57"/>
      <c r="JA268" s="57"/>
      <c r="JB268" s="57"/>
      <c r="JC268" s="57"/>
      <c r="JD268" s="57"/>
      <c r="JE268" s="57"/>
      <c r="JF268" s="57"/>
      <c r="JG268" s="57"/>
      <c r="JH268" s="57"/>
      <c r="JI268" s="57"/>
      <c r="JJ268" s="57"/>
      <c r="JK268" s="57"/>
      <c r="JL268" s="57"/>
      <c r="JM268" s="57"/>
      <c r="JN268" s="57"/>
      <c r="JO268" s="57"/>
      <c r="JP268" s="57"/>
      <c r="JQ268" s="57"/>
      <c r="JR268" s="57"/>
      <c r="JS268" s="57"/>
      <c r="JT268" s="57"/>
      <c r="JU268" s="57"/>
      <c r="JV268" s="57"/>
      <c r="JW268" s="57"/>
      <c r="JX268" s="57"/>
      <c r="JY268" s="57"/>
      <c r="JZ268" s="57"/>
      <c r="KA268" s="57"/>
      <c r="KB268" s="57"/>
      <c r="KC268" s="57"/>
      <c r="KD268" s="57"/>
      <c r="KE268" s="57"/>
      <c r="KF268" s="57"/>
      <c r="KG268" s="57"/>
      <c r="KH268" s="57"/>
      <c r="KI268" s="57"/>
      <c r="KJ268" s="57"/>
      <c r="KK268" s="57"/>
      <c r="KL268" s="57"/>
      <c r="KM268" s="57"/>
      <c r="KN268" s="57"/>
      <c r="KO268" s="57"/>
      <c r="KP268" s="57"/>
      <c r="KQ268" s="57"/>
      <c r="KR268" s="57"/>
      <c r="KS268" s="57"/>
      <c r="KT268" s="57"/>
      <c r="KU268" s="57"/>
      <c r="KV268" s="57"/>
      <c r="KW268" s="57"/>
      <c r="KX268" s="57"/>
      <c r="KY268" s="57"/>
      <c r="KZ268" s="57"/>
      <c r="LA268" s="57"/>
      <c r="LB268" s="57"/>
      <c r="LC268" s="57"/>
      <c r="LD268" s="57"/>
      <c r="LE268" s="57"/>
      <c r="LF268" s="57"/>
      <c r="LG268" s="57"/>
      <c r="LH268" s="57"/>
      <c r="LI268" s="57"/>
      <c r="LJ268" s="57"/>
      <c r="LK268" s="57"/>
      <c r="LL268" s="57"/>
      <c r="LM268" s="57"/>
      <c r="LN268" s="57"/>
      <c r="LO268" s="57"/>
      <c r="LP268" s="57"/>
      <c r="LQ268" s="57"/>
      <c r="LR268" s="57"/>
      <c r="LS268" s="57"/>
      <c r="LT268" s="57"/>
      <c r="LU268" s="57"/>
      <c r="LV268" s="57"/>
      <c r="LW268" s="57"/>
      <c r="LX268" s="57"/>
      <c r="LY268" s="57"/>
      <c r="LZ268" s="57"/>
      <c r="MA268" s="57"/>
      <c r="MB268" s="57"/>
      <c r="MC268" s="57"/>
      <c r="MD268" s="57"/>
      <c r="ME268" s="57"/>
      <c r="MF268" s="57"/>
      <c r="MG268" s="57"/>
      <c r="MH268" s="57"/>
      <c r="MI268" s="57"/>
      <c r="MJ268" s="57"/>
      <c r="MK268" s="57"/>
      <c r="ML268" s="57"/>
      <c r="MM268" s="57"/>
      <c r="MN268" s="57"/>
      <c r="MO268" s="57"/>
      <c r="MP268" s="57"/>
      <c r="MQ268" s="57"/>
      <c r="MR268" s="57"/>
      <c r="MS268" s="57"/>
      <c r="MT268" s="57"/>
      <c r="MU268" s="57"/>
      <c r="MV268" s="57"/>
      <c r="MW268" s="57"/>
      <c r="MX268" s="57"/>
      <c r="MY268" s="57"/>
      <c r="MZ268" s="57"/>
      <c r="NA268" s="57"/>
      <c r="NB268" s="57"/>
      <c r="NC268" s="57"/>
      <c r="ND268" s="57"/>
      <c r="NE268" s="57"/>
      <c r="NF268" s="57"/>
      <c r="NG268" s="57"/>
      <c r="NH268" s="57"/>
      <c r="NI268" s="57"/>
      <c r="NJ268" s="57"/>
      <c r="NK268" s="57"/>
      <c r="NL268" s="57"/>
      <c r="NM268" s="57"/>
      <c r="NN268" s="57"/>
      <c r="NO268" s="57"/>
      <c r="NP268" s="57"/>
      <c r="NQ268" s="57"/>
      <c r="NR268" s="57"/>
      <c r="NS268" s="57"/>
      <c r="NT268" s="57"/>
      <c r="NU268" s="57"/>
      <c r="NV268" s="57"/>
      <c r="NW268" s="57"/>
      <c r="NX268" s="57"/>
      <c r="NY268" s="57"/>
      <c r="NZ268" s="57"/>
      <c r="OA268" s="57"/>
      <c r="OB268" s="57"/>
      <c r="OC268" s="57"/>
      <c r="OD268" s="57"/>
      <c r="OE268" s="57"/>
      <c r="OF268" s="57"/>
      <c r="OG268" s="57"/>
      <c r="OH268" s="57"/>
      <c r="OI268" s="57"/>
      <c r="OJ268" s="57"/>
      <c r="OK268" s="57"/>
      <c r="OL268" s="57"/>
      <c r="OM268" s="57"/>
      <c r="ON268" s="57"/>
      <c r="OO268" s="57"/>
      <c r="OP268" s="57"/>
      <c r="OQ268" s="57"/>
      <c r="OR268" s="57"/>
      <c r="OS268" s="57"/>
      <c r="OT268" s="57"/>
      <c r="OU268" s="57"/>
      <c r="OV268" s="57"/>
      <c r="OW268" s="57"/>
      <c r="OX268" s="57"/>
      <c r="OY268" s="57"/>
      <c r="OZ268" s="57"/>
      <c r="PA268" s="57"/>
      <c r="PB268" s="57"/>
      <c r="PC268" s="57"/>
      <c r="PD268" s="57"/>
      <c r="PE268" s="57"/>
      <c r="PF268" s="57"/>
      <c r="PG268" s="57"/>
      <c r="PH268" s="57"/>
      <c r="PI268" s="57"/>
      <c r="PJ268" s="57"/>
      <c r="PK268" s="57"/>
      <c r="PL268" s="57"/>
      <c r="PM268" s="57"/>
      <c r="PN268" s="57"/>
      <c r="PO268" s="57"/>
      <c r="PP268" s="57"/>
      <c r="PQ268" s="57"/>
      <c r="PR268" s="57"/>
      <c r="PS268" s="57"/>
      <c r="PT268" s="57"/>
      <c r="PU268" s="57"/>
      <c r="PV268" s="57"/>
      <c r="PW268" s="57"/>
      <c r="PX268" s="57"/>
      <c r="PY268" s="57"/>
      <c r="PZ268" s="57"/>
      <c r="QA268" s="57"/>
      <c r="QB268" s="57"/>
      <c r="QC268" s="57"/>
      <c r="QD268" s="57"/>
      <c r="QE268" s="57"/>
      <c r="QF268" s="57"/>
      <c r="QG268" s="57"/>
      <c r="QH268" s="57"/>
      <c r="QI268" s="57"/>
      <c r="QJ268" s="57"/>
      <c r="QK268" s="57"/>
      <c r="QL268" s="57"/>
      <c r="QM268" s="57"/>
      <c r="QN268" s="57"/>
      <c r="QO268" s="57"/>
      <c r="QP268" s="57"/>
      <c r="QQ268" s="57"/>
      <c r="QR268" s="57"/>
      <c r="QS268" s="57"/>
      <c r="QT268" s="57"/>
      <c r="QU268" s="57"/>
      <c r="QV268" s="57"/>
      <c r="QW268" s="57"/>
      <c r="QX268" s="57"/>
      <c r="QY268" s="57"/>
      <c r="QZ268" s="57"/>
      <c r="RA268" s="57"/>
      <c r="RB268" s="57"/>
      <c r="RC268" s="57"/>
      <c r="RD268" s="57"/>
      <c r="RE268" s="57"/>
      <c r="RF268" s="57"/>
      <c r="RG268" s="57"/>
      <c r="RH268" s="57"/>
      <c r="RI268" s="57"/>
      <c r="RJ268" s="57"/>
      <c r="RK268" s="57"/>
      <c r="RL268" s="57"/>
      <c r="RM268" s="57"/>
      <c r="RN268" s="57"/>
      <c r="RO268" s="57"/>
      <c r="RP268" s="57"/>
      <c r="RQ268" s="57"/>
      <c r="RR268" s="57"/>
      <c r="RS268" s="57"/>
      <c r="RT268" s="57"/>
      <c r="RU268" s="57"/>
      <c r="RV268" s="57"/>
      <c r="RW268" s="57"/>
      <c r="RX268" s="57"/>
      <c r="RY268" s="57"/>
      <c r="RZ268" s="57"/>
      <c r="SA268" s="57"/>
      <c r="SB268" s="57"/>
      <c r="SC268" s="57"/>
      <c r="SD268" s="57"/>
      <c r="SE268" s="57"/>
      <c r="SF268" s="57"/>
      <c r="SG268" s="57"/>
      <c r="SH268" s="57"/>
      <c r="SI268" s="57"/>
      <c r="SJ268" s="57"/>
      <c r="SK268" s="57"/>
      <c r="SL268" s="57"/>
      <c r="SM268" s="57"/>
      <c r="SN268" s="57"/>
      <c r="SO268" s="57"/>
      <c r="SP268" s="57"/>
      <c r="SQ268" s="57"/>
      <c r="SR268" s="57"/>
      <c r="SS268" s="57"/>
      <c r="ST268" s="57"/>
      <c r="SU268" s="57"/>
      <c r="SV268" s="57"/>
      <c r="SW268" s="57"/>
      <c r="SX268" s="57"/>
      <c r="SY268" s="57"/>
      <c r="SZ268" s="57"/>
      <c r="TA268" s="57"/>
      <c r="TB268" s="57"/>
      <c r="TC268" s="57"/>
      <c r="TD268" s="57"/>
      <c r="TE268" s="57"/>
      <c r="TF268" s="57"/>
      <c r="TG268" s="57"/>
      <c r="TH268" s="57"/>
      <c r="TI268" s="57"/>
      <c r="TJ268" s="57"/>
      <c r="TK268" s="57"/>
      <c r="TL268" s="57"/>
      <c r="TM268" s="57"/>
      <c r="TN268" s="57"/>
      <c r="TO268" s="57"/>
      <c r="TP268" s="57"/>
      <c r="TQ268" s="57"/>
      <c r="TR268" s="57"/>
      <c r="TS268" s="57"/>
      <c r="TT268" s="57"/>
      <c r="TU268" s="57"/>
      <c r="TV268" s="57"/>
      <c r="TW268" s="57"/>
      <c r="TX268" s="57"/>
      <c r="TY268" s="57"/>
      <c r="TZ268" s="57"/>
      <c r="UA268" s="57"/>
      <c r="UB268" s="57"/>
      <c r="UC268" s="57"/>
      <c r="UD268" s="57"/>
      <c r="UE268" s="57"/>
      <c r="UF268" s="57"/>
      <c r="UG268" s="57"/>
      <c r="UH268" s="57"/>
      <c r="UI268" s="57"/>
      <c r="UJ268" s="57"/>
      <c r="UK268" s="57"/>
      <c r="UL268" s="57"/>
      <c r="UM268" s="57"/>
      <c r="UN268" s="57"/>
      <c r="UO268" s="57"/>
      <c r="UP268" s="57"/>
      <c r="UQ268" s="57"/>
      <c r="UR268" s="57"/>
      <c r="US268" s="57"/>
      <c r="UT268" s="57"/>
      <c r="UU268" s="57"/>
      <c r="UV268" s="57"/>
      <c r="UW268" s="57"/>
      <c r="UX268" s="57"/>
      <c r="UY268" s="57"/>
      <c r="UZ268" s="57"/>
      <c r="VA268" s="57"/>
      <c r="VB268" s="57"/>
      <c r="VC268" s="57"/>
      <c r="VD268" s="57"/>
      <c r="VE268" s="57"/>
      <c r="VF268" s="57"/>
      <c r="VG268" s="57"/>
      <c r="VH268" s="57"/>
      <c r="VI268" s="57"/>
      <c r="VJ268" s="57"/>
      <c r="VK268" s="57"/>
      <c r="VL268" s="57"/>
      <c r="VM268" s="57"/>
      <c r="VN268" s="57"/>
      <c r="VO268" s="57"/>
      <c r="VP268" s="57"/>
      <c r="VQ268" s="57"/>
      <c r="VR268" s="57"/>
      <c r="VS268" s="57"/>
      <c r="VT268" s="57"/>
      <c r="VU268" s="57"/>
      <c r="VV268" s="57"/>
      <c r="VW268" s="57"/>
      <c r="VX268" s="57"/>
      <c r="VY268" s="57"/>
      <c r="VZ268" s="57"/>
      <c r="WA268" s="57"/>
      <c r="WB268" s="57"/>
      <c r="WC268" s="57"/>
      <c r="WD268" s="57"/>
      <c r="WE268" s="57"/>
      <c r="WF268" s="57"/>
      <c r="WG268" s="57"/>
      <c r="WH268" s="57"/>
      <c r="WI268" s="57"/>
      <c r="WJ268" s="57"/>
      <c r="WK268" s="57"/>
      <c r="WL268" s="57"/>
      <c r="WM268" s="57"/>
      <c r="WN268" s="57"/>
      <c r="WO268" s="57"/>
      <c r="WP268" s="57"/>
      <c r="WQ268" s="57"/>
      <c r="WR268" s="57"/>
      <c r="WS268" s="57"/>
      <c r="WT268" s="57"/>
      <c r="WU268" s="57"/>
      <c r="WV268" s="57"/>
      <c r="WW268" s="57"/>
      <c r="WX268" s="57"/>
      <c r="WY268" s="57"/>
      <c r="WZ268" s="57"/>
      <c r="XA268" s="57"/>
      <c r="XB268" s="57"/>
      <c r="XC268" s="57"/>
      <c r="XD268" s="57"/>
      <c r="XE268" s="57"/>
      <c r="XF268" s="57"/>
      <c r="XG268" s="57"/>
      <c r="XH268" s="57"/>
      <c r="XI268" s="57"/>
      <c r="XJ268" s="57"/>
      <c r="XK268" s="57"/>
      <c r="XL268" s="57"/>
      <c r="XM268" s="57"/>
      <c r="XN268" s="57"/>
      <c r="XO268" s="57"/>
      <c r="XP268" s="57"/>
      <c r="XQ268" s="57"/>
      <c r="XR268" s="57"/>
      <c r="XS268" s="57"/>
      <c r="XT268" s="57"/>
      <c r="XU268" s="57"/>
      <c r="XV268" s="57"/>
      <c r="XW268" s="57"/>
      <c r="XX268" s="57"/>
      <c r="XY268" s="57"/>
      <c r="XZ268" s="57"/>
      <c r="YA268" s="57"/>
      <c r="YB268" s="57"/>
      <c r="YC268" s="57"/>
      <c r="YD268" s="57"/>
      <c r="YE268" s="57"/>
      <c r="YF268" s="57"/>
      <c r="YG268" s="57"/>
      <c r="YH268" s="57"/>
      <c r="YI268" s="57"/>
      <c r="YJ268" s="57"/>
      <c r="YK268" s="57"/>
      <c r="YL268" s="57"/>
      <c r="YM268" s="57"/>
      <c r="YN268" s="57"/>
      <c r="YO268" s="57"/>
      <c r="YP268" s="57"/>
      <c r="YQ268" s="57"/>
      <c r="YR268" s="57"/>
      <c r="YS268" s="57"/>
      <c r="YT268" s="57"/>
      <c r="YU268" s="57"/>
      <c r="YV268" s="57"/>
      <c r="YW268" s="57"/>
      <c r="YX268" s="57"/>
      <c r="YY268" s="57"/>
    </row>
    <row r="269" spans="3:675" x14ac:dyDescent="0.25">
      <c r="C269" s="57">
        <f t="shared" si="9"/>
        <v>267</v>
      </c>
      <c r="D269" s="57"/>
      <c r="E269" s="57"/>
      <c r="F269" s="57">
        <f t="shared" ca="1" si="10"/>
        <v>0</v>
      </c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  <c r="FN269" s="57"/>
      <c r="FO269" s="57"/>
      <c r="FP269" s="57"/>
      <c r="FQ269" s="57"/>
      <c r="FR269" s="57"/>
      <c r="FS269" s="57"/>
      <c r="FT269" s="57"/>
      <c r="FU269" s="57"/>
      <c r="FV269" s="57"/>
      <c r="FW269" s="57"/>
      <c r="FX269" s="57"/>
      <c r="FY269" s="57"/>
      <c r="FZ269" s="57"/>
      <c r="GA269" s="57"/>
      <c r="GB269" s="57"/>
      <c r="GC269" s="57"/>
      <c r="GD269" s="57"/>
      <c r="GE269" s="57"/>
      <c r="GF269" s="57"/>
      <c r="GG269" s="57"/>
      <c r="GH269" s="57"/>
      <c r="GI269" s="57"/>
      <c r="GJ269" s="57"/>
      <c r="GK269" s="57"/>
      <c r="GL269" s="57"/>
      <c r="GM269" s="57"/>
      <c r="GN269" s="57"/>
      <c r="GO269" s="57"/>
      <c r="GP269" s="57"/>
      <c r="GQ269" s="57"/>
      <c r="GR269" s="57"/>
      <c r="GS269" s="57"/>
      <c r="GT269" s="57"/>
      <c r="GU269" s="57"/>
      <c r="GV269" s="57"/>
      <c r="GW269" s="57"/>
      <c r="GX269" s="57"/>
      <c r="GY269" s="57"/>
      <c r="GZ269" s="57"/>
      <c r="HA269" s="57"/>
      <c r="HB269" s="57"/>
      <c r="HC269" s="57"/>
      <c r="HD269" s="57"/>
      <c r="HE269" s="57"/>
      <c r="HF269" s="57"/>
      <c r="HG269" s="57"/>
      <c r="HH269" s="57"/>
      <c r="HI269" s="57"/>
      <c r="HJ269" s="57"/>
      <c r="HK269" s="57"/>
      <c r="HL269" s="57"/>
      <c r="HM269" s="57"/>
      <c r="HN269" s="57"/>
      <c r="HO269" s="57"/>
      <c r="HP269" s="57"/>
      <c r="HQ269" s="57"/>
      <c r="HR269" s="57"/>
      <c r="HS269" s="57"/>
      <c r="HT269" s="57"/>
      <c r="HU269" s="57"/>
      <c r="HV269" s="57"/>
      <c r="HW269" s="57"/>
      <c r="HX269" s="57"/>
      <c r="HY269" s="57"/>
      <c r="HZ269" s="57"/>
      <c r="IA269" s="57"/>
      <c r="IB269" s="57"/>
      <c r="IC269" s="57"/>
      <c r="ID269" s="57"/>
      <c r="IE269" s="57"/>
      <c r="IF269" s="57"/>
      <c r="IG269" s="57"/>
      <c r="IH269" s="57"/>
      <c r="II269" s="57"/>
      <c r="IJ269" s="57"/>
      <c r="IK269" s="57"/>
      <c r="IL269" s="57"/>
      <c r="IM269" s="57"/>
      <c r="IN269" s="57"/>
      <c r="IO269" s="57"/>
      <c r="IP269" s="57"/>
      <c r="IQ269" s="57"/>
      <c r="IR269" s="57"/>
      <c r="IS269" s="57"/>
      <c r="IT269" s="57"/>
      <c r="IU269" s="57"/>
      <c r="IV269" s="57"/>
      <c r="IW269" s="57"/>
      <c r="IX269" s="57"/>
      <c r="IY269" s="57"/>
      <c r="IZ269" s="57"/>
      <c r="JA269" s="57"/>
      <c r="JB269" s="57"/>
      <c r="JC269" s="57"/>
      <c r="JD269" s="57"/>
      <c r="JE269" s="57"/>
      <c r="JF269" s="57"/>
      <c r="JG269" s="57"/>
      <c r="JH269" s="57"/>
      <c r="JI269" s="57"/>
      <c r="JJ269" s="57"/>
      <c r="JK269" s="57"/>
      <c r="JL269" s="57"/>
      <c r="JM269" s="57"/>
      <c r="JN269" s="57"/>
      <c r="JO269" s="57"/>
      <c r="JP269" s="57"/>
      <c r="JQ269" s="57"/>
      <c r="JR269" s="57"/>
      <c r="JS269" s="57"/>
      <c r="JT269" s="57"/>
      <c r="JU269" s="57"/>
      <c r="JV269" s="57"/>
      <c r="JW269" s="57"/>
      <c r="JX269" s="57"/>
      <c r="JY269" s="57"/>
      <c r="JZ269" s="57"/>
      <c r="KA269" s="57"/>
      <c r="KB269" s="57"/>
      <c r="KC269" s="57"/>
      <c r="KD269" s="57"/>
      <c r="KE269" s="57"/>
      <c r="KF269" s="57"/>
      <c r="KG269" s="57"/>
      <c r="KH269" s="57"/>
      <c r="KI269" s="57"/>
      <c r="KJ269" s="57"/>
      <c r="KK269" s="57"/>
      <c r="KL269" s="57"/>
      <c r="KM269" s="57"/>
      <c r="KN269" s="57"/>
      <c r="KO269" s="57"/>
      <c r="KP269" s="57"/>
      <c r="KQ269" s="57"/>
      <c r="KR269" s="57"/>
      <c r="KS269" s="57"/>
      <c r="KT269" s="57"/>
      <c r="KU269" s="57"/>
      <c r="KV269" s="57"/>
      <c r="KW269" s="57"/>
      <c r="KX269" s="57"/>
      <c r="KY269" s="57"/>
      <c r="KZ269" s="57"/>
      <c r="LA269" s="57"/>
      <c r="LB269" s="57"/>
      <c r="LC269" s="57"/>
      <c r="LD269" s="57"/>
      <c r="LE269" s="57"/>
      <c r="LF269" s="57"/>
      <c r="LG269" s="57"/>
      <c r="LH269" s="57"/>
      <c r="LI269" s="57"/>
      <c r="LJ269" s="57"/>
      <c r="LK269" s="57"/>
      <c r="LL269" s="57"/>
      <c r="LM269" s="57"/>
      <c r="LN269" s="57"/>
      <c r="LO269" s="57"/>
      <c r="LP269" s="57"/>
      <c r="LQ269" s="57"/>
      <c r="LR269" s="57"/>
      <c r="LS269" s="57"/>
      <c r="LT269" s="57"/>
      <c r="LU269" s="57"/>
      <c r="LV269" s="57"/>
      <c r="LW269" s="57"/>
      <c r="LX269" s="57"/>
      <c r="LY269" s="57"/>
      <c r="LZ269" s="57"/>
      <c r="MA269" s="57"/>
      <c r="MB269" s="57"/>
      <c r="MC269" s="57"/>
      <c r="MD269" s="57"/>
      <c r="ME269" s="57"/>
      <c r="MF269" s="57"/>
      <c r="MG269" s="57"/>
      <c r="MH269" s="57"/>
      <c r="MI269" s="57"/>
      <c r="MJ269" s="57"/>
      <c r="MK269" s="57"/>
      <c r="ML269" s="57"/>
      <c r="MM269" s="57"/>
      <c r="MN269" s="57"/>
      <c r="MO269" s="57"/>
      <c r="MP269" s="57"/>
      <c r="MQ269" s="57"/>
      <c r="MR269" s="57"/>
      <c r="MS269" s="57"/>
      <c r="MT269" s="57"/>
      <c r="MU269" s="57"/>
      <c r="MV269" s="57"/>
      <c r="MW269" s="57"/>
      <c r="MX269" s="57"/>
      <c r="MY269" s="57"/>
      <c r="MZ269" s="57"/>
      <c r="NA269" s="57"/>
      <c r="NB269" s="57"/>
      <c r="NC269" s="57"/>
      <c r="ND269" s="57"/>
      <c r="NE269" s="57"/>
      <c r="NF269" s="57"/>
      <c r="NG269" s="57"/>
      <c r="NH269" s="57"/>
      <c r="NI269" s="57"/>
      <c r="NJ269" s="57"/>
      <c r="NK269" s="57"/>
      <c r="NL269" s="57"/>
      <c r="NM269" s="57"/>
      <c r="NN269" s="57"/>
      <c r="NO269" s="57"/>
      <c r="NP269" s="57"/>
      <c r="NQ269" s="57"/>
      <c r="NR269" s="57"/>
      <c r="NS269" s="57"/>
      <c r="NT269" s="57"/>
      <c r="NU269" s="57"/>
      <c r="NV269" s="57"/>
      <c r="NW269" s="57"/>
      <c r="NX269" s="57"/>
      <c r="NY269" s="57"/>
      <c r="NZ269" s="57"/>
      <c r="OA269" s="57"/>
      <c r="OB269" s="57"/>
      <c r="OC269" s="57"/>
      <c r="OD269" s="57"/>
      <c r="OE269" s="57"/>
      <c r="OF269" s="57"/>
      <c r="OG269" s="57"/>
      <c r="OH269" s="57"/>
      <c r="OI269" s="57"/>
      <c r="OJ269" s="57"/>
      <c r="OK269" s="57"/>
      <c r="OL269" s="57"/>
      <c r="OM269" s="57"/>
      <c r="ON269" s="57"/>
      <c r="OO269" s="57"/>
      <c r="OP269" s="57"/>
      <c r="OQ269" s="57"/>
      <c r="OR269" s="57"/>
      <c r="OS269" s="57"/>
      <c r="OT269" s="57"/>
      <c r="OU269" s="57"/>
      <c r="OV269" s="57"/>
      <c r="OW269" s="57"/>
      <c r="OX269" s="57"/>
      <c r="OY269" s="57"/>
      <c r="OZ269" s="57"/>
      <c r="PA269" s="57"/>
      <c r="PB269" s="57"/>
      <c r="PC269" s="57"/>
      <c r="PD269" s="57"/>
      <c r="PE269" s="57"/>
      <c r="PF269" s="57"/>
      <c r="PG269" s="57"/>
      <c r="PH269" s="57"/>
      <c r="PI269" s="57"/>
      <c r="PJ269" s="57"/>
      <c r="PK269" s="57"/>
      <c r="PL269" s="57"/>
      <c r="PM269" s="57"/>
      <c r="PN269" s="57"/>
      <c r="PO269" s="57"/>
      <c r="PP269" s="57"/>
      <c r="PQ269" s="57"/>
      <c r="PR269" s="57"/>
      <c r="PS269" s="57"/>
      <c r="PT269" s="57"/>
      <c r="PU269" s="57"/>
      <c r="PV269" s="57"/>
      <c r="PW269" s="57"/>
      <c r="PX269" s="57"/>
      <c r="PY269" s="57"/>
      <c r="PZ269" s="57"/>
      <c r="QA269" s="57"/>
      <c r="QB269" s="57"/>
      <c r="QC269" s="57"/>
      <c r="QD269" s="57"/>
      <c r="QE269" s="57"/>
      <c r="QF269" s="57"/>
      <c r="QG269" s="57"/>
      <c r="QH269" s="57"/>
      <c r="QI269" s="57"/>
      <c r="QJ269" s="57"/>
      <c r="QK269" s="57"/>
      <c r="QL269" s="57"/>
      <c r="QM269" s="57"/>
      <c r="QN269" s="57"/>
      <c r="QO269" s="57"/>
      <c r="QP269" s="57"/>
      <c r="QQ269" s="57"/>
      <c r="QR269" s="57"/>
      <c r="QS269" s="57"/>
      <c r="QT269" s="57"/>
      <c r="QU269" s="57"/>
      <c r="QV269" s="57"/>
      <c r="QW269" s="57"/>
      <c r="QX269" s="57"/>
      <c r="QY269" s="57"/>
      <c r="QZ269" s="57"/>
      <c r="RA269" s="57"/>
      <c r="RB269" s="57"/>
      <c r="RC269" s="57"/>
      <c r="RD269" s="57"/>
      <c r="RE269" s="57"/>
      <c r="RF269" s="57"/>
      <c r="RG269" s="57"/>
      <c r="RH269" s="57"/>
      <c r="RI269" s="57"/>
      <c r="RJ269" s="57"/>
      <c r="RK269" s="57"/>
      <c r="RL269" s="57"/>
      <c r="RM269" s="57"/>
      <c r="RN269" s="57"/>
      <c r="RO269" s="57"/>
      <c r="RP269" s="57"/>
      <c r="RQ269" s="57"/>
      <c r="RR269" s="57"/>
      <c r="RS269" s="57"/>
      <c r="RT269" s="57"/>
      <c r="RU269" s="57"/>
      <c r="RV269" s="57"/>
      <c r="RW269" s="57"/>
      <c r="RX269" s="57"/>
      <c r="RY269" s="57"/>
      <c r="RZ269" s="57"/>
      <c r="SA269" s="57"/>
      <c r="SB269" s="57"/>
      <c r="SC269" s="57"/>
      <c r="SD269" s="57"/>
      <c r="SE269" s="57"/>
      <c r="SF269" s="57"/>
      <c r="SG269" s="57"/>
      <c r="SH269" s="57"/>
      <c r="SI269" s="57"/>
      <c r="SJ269" s="57"/>
      <c r="SK269" s="57"/>
      <c r="SL269" s="57"/>
      <c r="SM269" s="57"/>
      <c r="SN269" s="57"/>
      <c r="SO269" s="57"/>
      <c r="SP269" s="57"/>
      <c r="SQ269" s="57"/>
      <c r="SR269" s="57"/>
      <c r="SS269" s="57"/>
      <c r="ST269" s="57"/>
      <c r="SU269" s="57"/>
      <c r="SV269" s="57"/>
      <c r="SW269" s="57"/>
      <c r="SX269" s="57"/>
      <c r="SY269" s="57"/>
      <c r="SZ269" s="57"/>
      <c r="TA269" s="57"/>
      <c r="TB269" s="57"/>
      <c r="TC269" s="57"/>
      <c r="TD269" s="57"/>
      <c r="TE269" s="57"/>
      <c r="TF269" s="57"/>
      <c r="TG269" s="57"/>
      <c r="TH269" s="57"/>
      <c r="TI269" s="57"/>
      <c r="TJ269" s="57"/>
      <c r="TK269" s="57"/>
      <c r="TL269" s="57"/>
      <c r="TM269" s="57"/>
      <c r="TN269" s="57"/>
      <c r="TO269" s="57"/>
      <c r="TP269" s="57"/>
      <c r="TQ269" s="57"/>
      <c r="TR269" s="57"/>
      <c r="TS269" s="57"/>
      <c r="TT269" s="57"/>
      <c r="TU269" s="57"/>
      <c r="TV269" s="57"/>
      <c r="TW269" s="57"/>
      <c r="TX269" s="57"/>
      <c r="TY269" s="57"/>
      <c r="TZ269" s="57"/>
      <c r="UA269" s="57"/>
      <c r="UB269" s="57"/>
      <c r="UC269" s="57"/>
      <c r="UD269" s="57"/>
      <c r="UE269" s="57"/>
      <c r="UF269" s="57"/>
      <c r="UG269" s="57"/>
      <c r="UH269" s="57"/>
      <c r="UI269" s="57"/>
      <c r="UJ269" s="57"/>
      <c r="UK269" s="57"/>
      <c r="UL269" s="57"/>
      <c r="UM269" s="57"/>
      <c r="UN269" s="57"/>
      <c r="UO269" s="57"/>
      <c r="UP269" s="57"/>
      <c r="UQ269" s="57"/>
      <c r="UR269" s="57"/>
      <c r="US269" s="57"/>
      <c r="UT269" s="57"/>
      <c r="UU269" s="57"/>
      <c r="UV269" s="57"/>
      <c r="UW269" s="57"/>
      <c r="UX269" s="57"/>
      <c r="UY269" s="57"/>
      <c r="UZ269" s="57"/>
      <c r="VA269" s="57"/>
      <c r="VB269" s="57"/>
      <c r="VC269" s="57"/>
      <c r="VD269" s="57"/>
      <c r="VE269" s="57"/>
      <c r="VF269" s="57"/>
      <c r="VG269" s="57"/>
      <c r="VH269" s="57"/>
      <c r="VI269" s="57"/>
      <c r="VJ269" s="57"/>
      <c r="VK269" s="57"/>
      <c r="VL269" s="57"/>
      <c r="VM269" s="57"/>
      <c r="VN269" s="57"/>
      <c r="VO269" s="57"/>
      <c r="VP269" s="57"/>
      <c r="VQ269" s="57"/>
      <c r="VR269" s="57"/>
      <c r="VS269" s="57"/>
      <c r="VT269" s="57"/>
      <c r="VU269" s="57"/>
      <c r="VV269" s="57"/>
      <c r="VW269" s="57"/>
      <c r="VX269" s="57"/>
      <c r="VY269" s="57"/>
      <c r="VZ269" s="57"/>
      <c r="WA269" s="57"/>
      <c r="WB269" s="57"/>
      <c r="WC269" s="57"/>
      <c r="WD269" s="57"/>
      <c r="WE269" s="57"/>
      <c r="WF269" s="57"/>
      <c r="WG269" s="57"/>
      <c r="WH269" s="57"/>
      <c r="WI269" s="57"/>
      <c r="WJ269" s="57"/>
      <c r="WK269" s="57"/>
      <c r="WL269" s="57"/>
      <c r="WM269" s="57"/>
      <c r="WN269" s="57"/>
      <c r="WO269" s="57"/>
      <c r="WP269" s="57"/>
      <c r="WQ269" s="57"/>
      <c r="WR269" s="57"/>
      <c r="WS269" s="57"/>
      <c r="WT269" s="57"/>
      <c r="WU269" s="57"/>
      <c r="WV269" s="57"/>
      <c r="WW269" s="57"/>
      <c r="WX269" s="57"/>
      <c r="WY269" s="57"/>
      <c r="WZ269" s="57"/>
      <c r="XA269" s="57"/>
      <c r="XB269" s="57"/>
      <c r="XC269" s="57"/>
      <c r="XD269" s="57"/>
      <c r="XE269" s="57"/>
      <c r="XF269" s="57"/>
      <c r="XG269" s="57"/>
      <c r="XH269" s="57"/>
      <c r="XI269" s="57"/>
      <c r="XJ269" s="57"/>
      <c r="XK269" s="57"/>
      <c r="XL269" s="57"/>
      <c r="XM269" s="57"/>
      <c r="XN269" s="57"/>
      <c r="XO269" s="57"/>
      <c r="XP269" s="57"/>
      <c r="XQ269" s="57"/>
      <c r="XR269" s="57"/>
      <c r="XS269" s="57"/>
      <c r="XT269" s="57"/>
      <c r="XU269" s="57"/>
      <c r="XV269" s="57"/>
      <c r="XW269" s="57"/>
      <c r="XX269" s="57"/>
      <c r="XY269" s="57"/>
      <c r="XZ269" s="57"/>
      <c r="YA269" s="57"/>
      <c r="YB269" s="57"/>
      <c r="YC269" s="57"/>
      <c r="YD269" s="57"/>
      <c r="YE269" s="57"/>
      <c r="YF269" s="57"/>
      <c r="YG269" s="57"/>
      <c r="YH269" s="57"/>
      <c r="YI269" s="57"/>
      <c r="YJ269" s="57"/>
      <c r="YK269" s="57"/>
      <c r="YL269" s="57"/>
      <c r="YM269" s="57"/>
      <c r="YN269" s="57"/>
      <c r="YO269" s="57"/>
      <c r="YP269" s="57"/>
      <c r="YQ269" s="57"/>
      <c r="YR269" s="57"/>
      <c r="YS269" s="57"/>
      <c r="YT269" s="57"/>
      <c r="YU269" s="57"/>
      <c r="YV269" s="57"/>
      <c r="YW269" s="57"/>
      <c r="YX269" s="57"/>
      <c r="YY269" s="57"/>
    </row>
    <row r="270" spans="3:675" x14ac:dyDescent="0.25">
      <c r="C270" s="57">
        <f t="shared" si="9"/>
        <v>268</v>
      </c>
      <c r="D270" s="57"/>
      <c r="E270" s="57"/>
      <c r="F270" s="57">
        <f t="shared" ca="1" si="10"/>
        <v>0</v>
      </c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  <c r="FN270" s="57"/>
      <c r="FO270" s="57"/>
      <c r="FP270" s="57"/>
      <c r="FQ270" s="57"/>
      <c r="FR270" s="57"/>
      <c r="FS270" s="57"/>
      <c r="FT270" s="57"/>
      <c r="FU270" s="57"/>
      <c r="FV270" s="57"/>
      <c r="FW270" s="57"/>
      <c r="FX270" s="57"/>
      <c r="FY270" s="57"/>
      <c r="FZ270" s="57"/>
      <c r="GA270" s="57"/>
      <c r="GB270" s="57"/>
      <c r="GC270" s="57"/>
      <c r="GD270" s="57"/>
      <c r="GE270" s="57"/>
      <c r="GF270" s="57"/>
      <c r="GG270" s="57"/>
      <c r="GH270" s="57"/>
      <c r="GI270" s="57"/>
      <c r="GJ270" s="57"/>
      <c r="GK270" s="57"/>
      <c r="GL270" s="57"/>
      <c r="GM270" s="57"/>
      <c r="GN270" s="57"/>
      <c r="GO270" s="57"/>
      <c r="GP270" s="57"/>
      <c r="GQ270" s="57"/>
      <c r="GR270" s="57"/>
      <c r="GS270" s="57"/>
      <c r="GT270" s="57"/>
      <c r="GU270" s="57"/>
      <c r="GV270" s="57"/>
      <c r="GW270" s="57"/>
      <c r="GX270" s="57"/>
      <c r="GY270" s="57"/>
      <c r="GZ270" s="57"/>
      <c r="HA270" s="57"/>
      <c r="HB270" s="57"/>
      <c r="HC270" s="57"/>
      <c r="HD270" s="57"/>
      <c r="HE270" s="57"/>
      <c r="HF270" s="57"/>
      <c r="HG270" s="57"/>
      <c r="HH270" s="57"/>
      <c r="HI270" s="57"/>
      <c r="HJ270" s="57"/>
      <c r="HK270" s="57"/>
      <c r="HL270" s="57"/>
      <c r="HM270" s="57"/>
      <c r="HN270" s="57"/>
      <c r="HO270" s="57"/>
      <c r="HP270" s="57"/>
      <c r="HQ270" s="57"/>
      <c r="HR270" s="57"/>
      <c r="HS270" s="57"/>
      <c r="HT270" s="57"/>
      <c r="HU270" s="57"/>
      <c r="HV270" s="57"/>
      <c r="HW270" s="57"/>
      <c r="HX270" s="57"/>
      <c r="HY270" s="57"/>
      <c r="HZ270" s="57"/>
      <c r="IA270" s="57"/>
      <c r="IB270" s="57"/>
      <c r="IC270" s="57"/>
      <c r="ID270" s="57"/>
      <c r="IE270" s="57"/>
      <c r="IF270" s="57"/>
      <c r="IG270" s="57"/>
      <c r="IH270" s="57"/>
      <c r="II270" s="57"/>
      <c r="IJ270" s="57"/>
      <c r="IK270" s="57"/>
      <c r="IL270" s="57"/>
      <c r="IM270" s="57"/>
      <c r="IN270" s="57"/>
      <c r="IO270" s="57"/>
      <c r="IP270" s="57"/>
      <c r="IQ270" s="57"/>
      <c r="IR270" s="57"/>
      <c r="IS270" s="57"/>
      <c r="IT270" s="57"/>
      <c r="IU270" s="57"/>
      <c r="IV270" s="57"/>
      <c r="IW270" s="57"/>
      <c r="IX270" s="57"/>
      <c r="IY270" s="57"/>
      <c r="IZ270" s="57"/>
      <c r="JA270" s="57"/>
      <c r="JB270" s="57"/>
      <c r="JC270" s="57"/>
      <c r="JD270" s="57"/>
      <c r="JE270" s="57"/>
      <c r="JF270" s="57"/>
      <c r="JG270" s="57"/>
      <c r="JH270" s="57"/>
      <c r="JI270" s="57"/>
      <c r="JJ270" s="57"/>
      <c r="JK270" s="57"/>
      <c r="JL270" s="57"/>
      <c r="JM270" s="57"/>
      <c r="JN270" s="57"/>
      <c r="JO270" s="57"/>
      <c r="JP270" s="57"/>
      <c r="JQ270" s="57"/>
      <c r="JR270" s="57"/>
      <c r="JS270" s="57"/>
      <c r="JT270" s="57"/>
      <c r="JU270" s="57"/>
      <c r="JV270" s="57"/>
      <c r="JW270" s="57"/>
      <c r="JX270" s="57"/>
      <c r="JY270" s="57"/>
      <c r="JZ270" s="57"/>
      <c r="KA270" s="57"/>
      <c r="KB270" s="57"/>
      <c r="KC270" s="57"/>
      <c r="KD270" s="57"/>
      <c r="KE270" s="57"/>
      <c r="KF270" s="57"/>
      <c r="KG270" s="57"/>
      <c r="KH270" s="57"/>
      <c r="KI270" s="57"/>
      <c r="KJ270" s="57"/>
      <c r="KK270" s="57"/>
      <c r="KL270" s="57"/>
      <c r="KM270" s="57"/>
      <c r="KN270" s="57"/>
      <c r="KO270" s="57"/>
      <c r="KP270" s="57"/>
      <c r="KQ270" s="57"/>
      <c r="KR270" s="57"/>
      <c r="KS270" s="57"/>
      <c r="KT270" s="57"/>
      <c r="KU270" s="57"/>
      <c r="KV270" s="57"/>
      <c r="KW270" s="57"/>
      <c r="KX270" s="57"/>
      <c r="KY270" s="57"/>
      <c r="KZ270" s="57"/>
      <c r="LA270" s="57"/>
      <c r="LB270" s="57"/>
      <c r="LC270" s="57"/>
      <c r="LD270" s="57"/>
      <c r="LE270" s="57"/>
      <c r="LF270" s="57"/>
      <c r="LG270" s="57"/>
      <c r="LH270" s="57"/>
      <c r="LI270" s="57"/>
      <c r="LJ270" s="57"/>
      <c r="LK270" s="57"/>
      <c r="LL270" s="57"/>
      <c r="LM270" s="57"/>
      <c r="LN270" s="57"/>
      <c r="LO270" s="57"/>
      <c r="LP270" s="57"/>
      <c r="LQ270" s="57"/>
      <c r="LR270" s="57"/>
      <c r="LS270" s="57"/>
      <c r="LT270" s="57"/>
      <c r="LU270" s="57"/>
      <c r="LV270" s="57"/>
      <c r="LW270" s="57"/>
      <c r="LX270" s="57"/>
      <c r="LY270" s="57"/>
      <c r="LZ270" s="57"/>
      <c r="MA270" s="57"/>
      <c r="MB270" s="57"/>
      <c r="MC270" s="57"/>
      <c r="MD270" s="57"/>
      <c r="ME270" s="57"/>
      <c r="MF270" s="57"/>
      <c r="MG270" s="57"/>
      <c r="MH270" s="57"/>
      <c r="MI270" s="57"/>
      <c r="MJ270" s="57"/>
      <c r="MK270" s="57"/>
      <c r="ML270" s="57"/>
      <c r="MM270" s="57"/>
      <c r="MN270" s="57"/>
      <c r="MO270" s="57"/>
      <c r="MP270" s="57"/>
      <c r="MQ270" s="57"/>
      <c r="MR270" s="57"/>
      <c r="MS270" s="57"/>
      <c r="MT270" s="57"/>
      <c r="MU270" s="57"/>
      <c r="MV270" s="57"/>
      <c r="MW270" s="57"/>
      <c r="MX270" s="57"/>
      <c r="MY270" s="57"/>
      <c r="MZ270" s="57"/>
      <c r="NA270" s="57"/>
      <c r="NB270" s="57"/>
      <c r="NC270" s="57"/>
      <c r="ND270" s="57"/>
      <c r="NE270" s="57"/>
      <c r="NF270" s="57"/>
      <c r="NG270" s="57"/>
      <c r="NH270" s="57"/>
      <c r="NI270" s="57"/>
      <c r="NJ270" s="57"/>
      <c r="NK270" s="57"/>
      <c r="NL270" s="57"/>
      <c r="NM270" s="57"/>
      <c r="NN270" s="57"/>
      <c r="NO270" s="57"/>
      <c r="NP270" s="57"/>
      <c r="NQ270" s="57"/>
      <c r="NR270" s="57"/>
      <c r="NS270" s="57"/>
      <c r="NT270" s="57"/>
      <c r="NU270" s="57"/>
      <c r="NV270" s="57"/>
      <c r="NW270" s="57"/>
      <c r="NX270" s="57"/>
      <c r="NY270" s="57"/>
      <c r="NZ270" s="57"/>
      <c r="OA270" s="57"/>
      <c r="OB270" s="57"/>
      <c r="OC270" s="57"/>
      <c r="OD270" s="57"/>
      <c r="OE270" s="57"/>
      <c r="OF270" s="57"/>
      <c r="OG270" s="57"/>
      <c r="OH270" s="57"/>
      <c r="OI270" s="57"/>
      <c r="OJ270" s="57"/>
      <c r="OK270" s="57"/>
      <c r="OL270" s="57"/>
      <c r="OM270" s="57"/>
      <c r="ON270" s="57"/>
      <c r="OO270" s="57"/>
      <c r="OP270" s="57"/>
      <c r="OQ270" s="57"/>
      <c r="OR270" s="57"/>
      <c r="OS270" s="57"/>
      <c r="OT270" s="57"/>
      <c r="OU270" s="57"/>
      <c r="OV270" s="57"/>
      <c r="OW270" s="57"/>
      <c r="OX270" s="57"/>
      <c r="OY270" s="57"/>
      <c r="OZ270" s="57"/>
      <c r="PA270" s="57"/>
      <c r="PB270" s="57"/>
      <c r="PC270" s="57"/>
      <c r="PD270" s="57"/>
      <c r="PE270" s="57"/>
      <c r="PF270" s="57"/>
      <c r="PG270" s="57"/>
      <c r="PH270" s="57"/>
      <c r="PI270" s="57"/>
      <c r="PJ270" s="57"/>
      <c r="PK270" s="57"/>
      <c r="PL270" s="57"/>
      <c r="PM270" s="57"/>
      <c r="PN270" s="57"/>
      <c r="PO270" s="57"/>
      <c r="PP270" s="57"/>
      <c r="PQ270" s="57"/>
      <c r="PR270" s="57"/>
      <c r="PS270" s="57"/>
      <c r="PT270" s="57"/>
      <c r="PU270" s="57"/>
      <c r="PV270" s="57"/>
      <c r="PW270" s="57"/>
      <c r="PX270" s="57"/>
      <c r="PY270" s="57"/>
      <c r="PZ270" s="57"/>
      <c r="QA270" s="57"/>
      <c r="QB270" s="57"/>
      <c r="QC270" s="57"/>
      <c r="QD270" s="57"/>
      <c r="QE270" s="57"/>
      <c r="QF270" s="57"/>
      <c r="QG270" s="57"/>
      <c r="QH270" s="57"/>
      <c r="QI270" s="57"/>
      <c r="QJ270" s="57"/>
      <c r="QK270" s="57"/>
      <c r="QL270" s="57"/>
      <c r="QM270" s="57"/>
      <c r="QN270" s="57"/>
      <c r="QO270" s="57"/>
      <c r="QP270" s="57"/>
      <c r="QQ270" s="57"/>
      <c r="QR270" s="57"/>
      <c r="QS270" s="57"/>
      <c r="QT270" s="57"/>
      <c r="QU270" s="57"/>
      <c r="QV270" s="57"/>
      <c r="QW270" s="57"/>
      <c r="QX270" s="57"/>
      <c r="QY270" s="57"/>
      <c r="QZ270" s="57"/>
      <c r="RA270" s="57"/>
      <c r="RB270" s="57"/>
      <c r="RC270" s="57"/>
      <c r="RD270" s="57"/>
      <c r="RE270" s="57"/>
      <c r="RF270" s="57"/>
      <c r="RG270" s="57"/>
      <c r="RH270" s="57"/>
      <c r="RI270" s="57"/>
      <c r="RJ270" s="57"/>
      <c r="RK270" s="57"/>
      <c r="RL270" s="57"/>
      <c r="RM270" s="57"/>
      <c r="RN270" s="57"/>
      <c r="RO270" s="57"/>
      <c r="RP270" s="57"/>
      <c r="RQ270" s="57"/>
      <c r="RR270" s="57"/>
      <c r="RS270" s="57"/>
      <c r="RT270" s="57"/>
      <c r="RU270" s="57"/>
      <c r="RV270" s="57"/>
      <c r="RW270" s="57"/>
      <c r="RX270" s="57"/>
      <c r="RY270" s="57"/>
      <c r="RZ270" s="57"/>
      <c r="SA270" s="57"/>
      <c r="SB270" s="57"/>
      <c r="SC270" s="57"/>
      <c r="SD270" s="57"/>
      <c r="SE270" s="57"/>
      <c r="SF270" s="57"/>
      <c r="SG270" s="57"/>
      <c r="SH270" s="57"/>
      <c r="SI270" s="57"/>
      <c r="SJ270" s="57"/>
      <c r="SK270" s="57"/>
      <c r="SL270" s="57"/>
      <c r="SM270" s="57"/>
      <c r="SN270" s="57"/>
      <c r="SO270" s="57"/>
      <c r="SP270" s="57"/>
      <c r="SQ270" s="57"/>
      <c r="SR270" s="57"/>
      <c r="SS270" s="57"/>
      <c r="ST270" s="57"/>
      <c r="SU270" s="57"/>
      <c r="SV270" s="57"/>
      <c r="SW270" s="57"/>
      <c r="SX270" s="57"/>
      <c r="SY270" s="57"/>
      <c r="SZ270" s="57"/>
      <c r="TA270" s="57"/>
      <c r="TB270" s="57"/>
      <c r="TC270" s="57"/>
      <c r="TD270" s="57"/>
      <c r="TE270" s="57"/>
      <c r="TF270" s="57"/>
      <c r="TG270" s="57"/>
      <c r="TH270" s="57"/>
      <c r="TI270" s="57"/>
      <c r="TJ270" s="57"/>
      <c r="TK270" s="57"/>
      <c r="TL270" s="57"/>
      <c r="TM270" s="57"/>
      <c r="TN270" s="57"/>
      <c r="TO270" s="57"/>
      <c r="TP270" s="57"/>
      <c r="TQ270" s="57"/>
      <c r="TR270" s="57"/>
      <c r="TS270" s="57"/>
      <c r="TT270" s="57"/>
      <c r="TU270" s="57"/>
      <c r="TV270" s="57"/>
      <c r="TW270" s="57"/>
      <c r="TX270" s="57"/>
      <c r="TY270" s="57"/>
      <c r="TZ270" s="57"/>
      <c r="UA270" s="57"/>
      <c r="UB270" s="57"/>
      <c r="UC270" s="57"/>
      <c r="UD270" s="57"/>
      <c r="UE270" s="57"/>
      <c r="UF270" s="57"/>
      <c r="UG270" s="57"/>
      <c r="UH270" s="57"/>
      <c r="UI270" s="57"/>
      <c r="UJ270" s="57"/>
      <c r="UK270" s="57"/>
      <c r="UL270" s="57"/>
      <c r="UM270" s="57"/>
      <c r="UN270" s="57"/>
      <c r="UO270" s="57"/>
      <c r="UP270" s="57"/>
      <c r="UQ270" s="57"/>
      <c r="UR270" s="57"/>
      <c r="US270" s="57"/>
      <c r="UT270" s="57"/>
      <c r="UU270" s="57"/>
      <c r="UV270" s="57"/>
      <c r="UW270" s="57"/>
      <c r="UX270" s="57"/>
      <c r="UY270" s="57"/>
      <c r="UZ270" s="57"/>
      <c r="VA270" s="57"/>
      <c r="VB270" s="57"/>
      <c r="VC270" s="57"/>
      <c r="VD270" s="57"/>
      <c r="VE270" s="57"/>
      <c r="VF270" s="57"/>
      <c r="VG270" s="57"/>
      <c r="VH270" s="57"/>
      <c r="VI270" s="57"/>
      <c r="VJ270" s="57"/>
      <c r="VK270" s="57"/>
      <c r="VL270" s="57"/>
      <c r="VM270" s="57"/>
      <c r="VN270" s="57"/>
      <c r="VO270" s="57"/>
      <c r="VP270" s="57"/>
      <c r="VQ270" s="57"/>
      <c r="VR270" s="57"/>
      <c r="VS270" s="57"/>
      <c r="VT270" s="57"/>
      <c r="VU270" s="57"/>
      <c r="VV270" s="57"/>
      <c r="VW270" s="57"/>
      <c r="VX270" s="57"/>
      <c r="VY270" s="57"/>
      <c r="VZ270" s="57"/>
      <c r="WA270" s="57"/>
      <c r="WB270" s="57"/>
      <c r="WC270" s="57"/>
      <c r="WD270" s="57"/>
      <c r="WE270" s="57"/>
      <c r="WF270" s="57"/>
      <c r="WG270" s="57"/>
      <c r="WH270" s="57"/>
      <c r="WI270" s="57"/>
      <c r="WJ270" s="57"/>
      <c r="WK270" s="57"/>
      <c r="WL270" s="57"/>
      <c r="WM270" s="57"/>
      <c r="WN270" s="57"/>
      <c r="WO270" s="57"/>
      <c r="WP270" s="57"/>
      <c r="WQ270" s="57"/>
      <c r="WR270" s="57"/>
      <c r="WS270" s="57"/>
      <c r="WT270" s="57"/>
      <c r="WU270" s="57"/>
      <c r="WV270" s="57"/>
      <c r="WW270" s="57"/>
      <c r="WX270" s="57"/>
      <c r="WY270" s="57"/>
      <c r="WZ270" s="57"/>
      <c r="XA270" s="57"/>
      <c r="XB270" s="57"/>
      <c r="XC270" s="57"/>
      <c r="XD270" s="57"/>
      <c r="XE270" s="57"/>
      <c r="XF270" s="57"/>
      <c r="XG270" s="57"/>
      <c r="XH270" s="57"/>
      <c r="XI270" s="57"/>
      <c r="XJ270" s="57"/>
      <c r="XK270" s="57"/>
      <c r="XL270" s="57"/>
      <c r="XM270" s="57"/>
      <c r="XN270" s="57"/>
      <c r="XO270" s="57"/>
      <c r="XP270" s="57"/>
      <c r="XQ270" s="57"/>
      <c r="XR270" s="57"/>
      <c r="XS270" s="57"/>
      <c r="XT270" s="57"/>
      <c r="XU270" s="57"/>
      <c r="XV270" s="57"/>
      <c r="XW270" s="57"/>
      <c r="XX270" s="57"/>
      <c r="XY270" s="57"/>
      <c r="XZ270" s="57"/>
      <c r="YA270" s="57"/>
      <c r="YB270" s="57"/>
      <c r="YC270" s="57"/>
      <c r="YD270" s="57"/>
      <c r="YE270" s="57"/>
      <c r="YF270" s="57"/>
      <c r="YG270" s="57"/>
      <c r="YH270" s="57"/>
      <c r="YI270" s="57"/>
      <c r="YJ270" s="57"/>
      <c r="YK270" s="57"/>
      <c r="YL270" s="57"/>
      <c r="YM270" s="57"/>
      <c r="YN270" s="57"/>
      <c r="YO270" s="57"/>
      <c r="YP270" s="57"/>
      <c r="YQ270" s="57"/>
      <c r="YR270" s="57"/>
      <c r="YS270" s="57"/>
      <c r="YT270" s="57"/>
      <c r="YU270" s="57"/>
      <c r="YV270" s="57"/>
      <c r="YW270" s="57"/>
      <c r="YX270" s="57"/>
      <c r="YY270" s="57"/>
    </row>
    <row r="271" spans="3:675" x14ac:dyDescent="0.25">
      <c r="C271" s="57">
        <f t="shared" si="9"/>
        <v>269</v>
      </c>
      <c r="D271" s="57"/>
      <c r="E271" s="57"/>
      <c r="F271" s="57">
        <f t="shared" ca="1" si="10"/>
        <v>0</v>
      </c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  <c r="FN271" s="57"/>
      <c r="FO271" s="57"/>
      <c r="FP271" s="57"/>
      <c r="FQ271" s="57"/>
      <c r="FR271" s="57"/>
      <c r="FS271" s="57"/>
      <c r="FT271" s="57"/>
      <c r="FU271" s="57"/>
      <c r="FV271" s="57"/>
      <c r="FW271" s="57"/>
      <c r="FX271" s="57"/>
      <c r="FY271" s="57"/>
      <c r="FZ271" s="57"/>
      <c r="GA271" s="57"/>
      <c r="GB271" s="57"/>
      <c r="GC271" s="57"/>
      <c r="GD271" s="57"/>
      <c r="GE271" s="57"/>
      <c r="GF271" s="57"/>
      <c r="GG271" s="57"/>
      <c r="GH271" s="57"/>
      <c r="GI271" s="57"/>
      <c r="GJ271" s="57"/>
      <c r="GK271" s="57"/>
      <c r="GL271" s="57"/>
      <c r="GM271" s="57"/>
      <c r="GN271" s="57"/>
      <c r="GO271" s="57"/>
      <c r="GP271" s="57"/>
      <c r="GQ271" s="57"/>
      <c r="GR271" s="57"/>
      <c r="GS271" s="57"/>
      <c r="GT271" s="57"/>
      <c r="GU271" s="57"/>
      <c r="GV271" s="57"/>
      <c r="GW271" s="57"/>
      <c r="GX271" s="57"/>
      <c r="GY271" s="57"/>
      <c r="GZ271" s="57"/>
      <c r="HA271" s="57"/>
      <c r="HB271" s="57"/>
      <c r="HC271" s="57"/>
      <c r="HD271" s="57"/>
      <c r="HE271" s="57"/>
      <c r="HF271" s="57"/>
      <c r="HG271" s="57"/>
      <c r="HH271" s="57"/>
      <c r="HI271" s="57"/>
      <c r="HJ271" s="57"/>
      <c r="HK271" s="57"/>
      <c r="HL271" s="57"/>
      <c r="HM271" s="57"/>
      <c r="HN271" s="57"/>
      <c r="HO271" s="57"/>
      <c r="HP271" s="57"/>
      <c r="HQ271" s="57"/>
      <c r="HR271" s="57"/>
      <c r="HS271" s="57"/>
      <c r="HT271" s="57"/>
      <c r="HU271" s="57"/>
      <c r="HV271" s="57"/>
      <c r="HW271" s="57"/>
      <c r="HX271" s="57"/>
      <c r="HY271" s="57"/>
      <c r="HZ271" s="57"/>
      <c r="IA271" s="57"/>
      <c r="IB271" s="57"/>
      <c r="IC271" s="57"/>
      <c r="ID271" s="57"/>
      <c r="IE271" s="57"/>
      <c r="IF271" s="57"/>
      <c r="IG271" s="57"/>
      <c r="IH271" s="57"/>
      <c r="II271" s="57"/>
      <c r="IJ271" s="57"/>
      <c r="IK271" s="57"/>
      <c r="IL271" s="57"/>
      <c r="IM271" s="57"/>
      <c r="IN271" s="57"/>
      <c r="IO271" s="57"/>
      <c r="IP271" s="57"/>
      <c r="IQ271" s="57"/>
      <c r="IR271" s="57"/>
      <c r="IS271" s="57"/>
      <c r="IT271" s="57"/>
      <c r="IU271" s="57"/>
      <c r="IV271" s="57"/>
      <c r="IW271" s="57"/>
      <c r="IX271" s="57"/>
      <c r="IY271" s="57"/>
      <c r="IZ271" s="57"/>
      <c r="JA271" s="57"/>
      <c r="JB271" s="57"/>
      <c r="JC271" s="57"/>
      <c r="JD271" s="57"/>
      <c r="JE271" s="57"/>
      <c r="JF271" s="57"/>
      <c r="JG271" s="57"/>
      <c r="JH271" s="57"/>
      <c r="JI271" s="57"/>
      <c r="JJ271" s="57"/>
      <c r="JK271" s="57"/>
      <c r="JL271" s="57"/>
      <c r="JM271" s="57"/>
      <c r="JN271" s="57"/>
      <c r="JO271" s="57"/>
      <c r="JP271" s="57"/>
      <c r="JQ271" s="57"/>
      <c r="JR271" s="57"/>
      <c r="JS271" s="57"/>
      <c r="JT271" s="57"/>
      <c r="JU271" s="57"/>
      <c r="JV271" s="57"/>
      <c r="JW271" s="57"/>
      <c r="JX271" s="57"/>
      <c r="JY271" s="57"/>
      <c r="JZ271" s="57"/>
      <c r="KA271" s="57"/>
      <c r="KB271" s="57"/>
      <c r="KC271" s="57"/>
      <c r="KD271" s="57"/>
      <c r="KE271" s="57"/>
      <c r="KF271" s="57"/>
      <c r="KG271" s="57"/>
      <c r="KH271" s="57"/>
      <c r="KI271" s="57"/>
      <c r="KJ271" s="57"/>
      <c r="KK271" s="57"/>
      <c r="KL271" s="57"/>
      <c r="KM271" s="57"/>
      <c r="KN271" s="57"/>
      <c r="KO271" s="57"/>
      <c r="KP271" s="57"/>
      <c r="KQ271" s="57"/>
      <c r="KR271" s="57"/>
      <c r="KS271" s="57"/>
      <c r="KT271" s="57"/>
      <c r="KU271" s="57"/>
      <c r="KV271" s="57"/>
      <c r="KW271" s="57"/>
      <c r="KX271" s="57"/>
      <c r="KY271" s="57"/>
      <c r="KZ271" s="57"/>
      <c r="LA271" s="57"/>
      <c r="LB271" s="57"/>
      <c r="LC271" s="57"/>
      <c r="LD271" s="57"/>
      <c r="LE271" s="57"/>
      <c r="LF271" s="57"/>
      <c r="LG271" s="57"/>
      <c r="LH271" s="57"/>
      <c r="LI271" s="57"/>
      <c r="LJ271" s="57"/>
      <c r="LK271" s="57"/>
      <c r="LL271" s="57"/>
      <c r="LM271" s="57"/>
      <c r="LN271" s="57"/>
      <c r="LO271" s="57"/>
      <c r="LP271" s="57"/>
      <c r="LQ271" s="57"/>
      <c r="LR271" s="57"/>
      <c r="LS271" s="57"/>
      <c r="LT271" s="57"/>
      <c r="LU271" s="57"/>
      <c r="LV271" s="57"/>
      <c r="LW271" s="57"/>
      <c r="LX271" s="57"/>
      <c r="LY271" s="57"/>
      <c r="LZ271" s="57"/>
      <c r="MA271" s="57"/>
      <c r="MB271" s="57"/>
      <c r="MC271" s="57"/>
      <c r="MD271" s="57"/>
      <c r="ME271" s="57"/>
      <c r="MF271" s="57"/>
      <c r="MG271" s="57"/>
      <c r="MH271" s="57"/>
      <c r="MI271" s="57"/>
      <c r="MJ271" s="57"/>
      <c r="MK271" s="57"/>
      <c r="ML271" s="57"/>
      <c r="MM271" s="57"/>
      <c r="MN271" s="57"/>
      <c r="MO271" s="57"/>
      <c r="MP271" s="57"/>
      <c r="MQ271" s="57"/>
      <c r="MR271" s="57"/>
      <c r="MS271" s="57"/>
      <c r="MT271" s="57"/>
      <c r="MU271" s="57"/>
      <c r="MV271" s="57"/>
      <c r="MW271" s="57"/>
      <c r="MX271" s="57"/>
      <c r="MY271" s="57"/>
      <c r="MZ271" s="57"/>
      <c r="NA271" s="57"/>
      <c r="NB271" s="57"/>
      <c r="NC271" s="57"/>
      <c r="ND271" s="57"/>
      <c r="NE271" s="57"/>
      <c r="NF271" s="57"/>
      <c r="NG271" s="57"/>
      <c r="NH271" s="57"/>
      <c r="NI271" s="57"/>
      <c r="NJ271" s="57"/>
      <c r="NK271" s="57"/>
      <c r="NL271" s="57"/>
      <c r="NM271" s="57"/>
      <c r="NN271" s="57"/>
      <c r="NO271" s="57"/>
      <c r="NP271" s="57"/>
      <c r="NQ271" s="57"/>
      <c r="NR271" s="57"/>
      <c r="NS271" s="57"/>
      <c r="NT271" s="57"/>
      <c r="NU271" s="57"/>
      <c r="NV271" s="57"/>
      <c r="NW271" s="57"/>
      <c r="NX271" s="57"/>
      <c r="NY271" s="57"/>
      <c r="NZ271" s="57"/>
      <c r="OA271" s="57"/>
      <c r="OB271" s="57"/>
      <c r="OC271" s="57"/>
      <c r="OD271" s="57"/>
      <c r="OE271" s="57"/>
      <c r="OF271" s="57"/>
      <c r="OG271" s="57"/>
      <c r="OH271" s="57"/>
      <c r="OI271" s="57"/>
      <c r="OJ271" s="57"/>
      <c r="OK271" s="57"/>
      <c r="OL271" s="57"/>
      <c r="OM271" s="57"/>
      <c r="ON271" s="57"/>
      <c r="OO271" s="57"/>
      <c r="OP271" s="57"/>
      <c r="OQ271" s="57"/>
      <c r="OR271" s="57"/>
      <c r="OS271" s="57"/>
      <c r="OT271" s="57"/>
      <c r="OU271" s="57"/>
      <c r="OV271" s="57"/>
      <c r="OW271" s="57"/>
      <c r="OX271" s="57"/>
      <c r="OY271" s="57"/>
      <c r="OZ271" s="57"/>
      <c r="PA271" s="57"/>
      <c r="PB271" s="57"/>
      <c r="PC271" s="57"/>
      <c r="PD271" s="57"/>
      <c r="PE271" s="57"/>
      <c r="PF271" s="57"/>
      <c r="PG271" s="57"/>
      <c r="PH271" s="57"/>
      <c r="PI271" s="57"/>
      <c r="PJ271" s="57"/>
      <c r="PK271" s="57"/>
      <c r="PL271" s="57"/>
      <c r="PM271" s="57"/>
      <c r="PN271" s="57"/>
      <c r="PO271" s="57"/>
      <c r="PP271" s="57"/>
      <c r="PQ271" s="57"/>
      <c r="PR271" s="57"/>
      <c r="PS271" s="57"/>
      <c r="PT271" s="57"/>
      <c r="PU271" s="57"/>
      <c r="PV271" s="57"/>
      <c r="PW271" s="57"/>
      <c r="PX271" s="57"/>
      <c r="PY271" s="57"/>
      <c r="PZ271" s="57"/>
      <c r="QA271" s="57"/>
      <c r="QB271" s="57"/>
      <c r="QC271" s="57"/>
      <c r="QD271" s="57"/>
      <c r="QE271" s="57"/>
      <c r="QF271" s="57"/>
      <c r="QG271" s="57"/>
      <c r="QH271" s="57"/>
      <c r="QI271" s="57"/>
      <c r="QJ271" s="57"/>
      <c r="QK271" s="57"/>
      <c r="QL271" s="57"/>
      <c r="QM271" s="57"/>
      <c r="QN271" s="57"/>
      <c r="QO271" s="57"/>
      <c r="QP271" s="57"/>
      <c r="QQ271" s="57"/>
      <c r="QR271" s="57"/>
      <c r="QS271" s="57"/>
      <c r="QT271" s="57"/>
      <c r="QU271" s="57"/>
      <c r="QV271" s="57"/>
      <c r="QW271" s="57"/>
      <c r="QX271" s="57"/>
      <c r="QY271" s="57"/>
      <c r="QZ271" s="57"/>
      <c r="RA271" s="57"/>
      <c r="RB271" s="57"/>
      <c r="RC271" s="57"/>
      <c r="RD271" s="57"/>
      <c r="RE271" s="57"/>
      <c r="RF271" s="57"/>
      <c r="RG271" s="57"/>
      <c r="RH271" s="57"/>
      <c r="RI271" s="57"/>
      <c r="RJ271" s="57"/>
      <c r="RK271" s="57"/>
      <c r="RL271" s="57"/>
      <c r="RM271" s="57"/>
      <c r="RN271" s="57"/>
      <c r="RO271" s="57"/>
      <c r="RP271" s="57"/>
      <c r="RQ271" s="57"/>
      <c r="RR271" s="57"/>
      <c r="RS271" s="57"/>
      <c r="RT271" s="57"/>
      <c r="RU271" s="57"/>
      <c r="RV271" s="57"/>
      <c r="RW271" s="57"/>
      <c r="RX271" s="57"/>
      <c r="RY271" s="57"/>
      <c r="RZ271" s="57"/>
      <c r="SA271" s="57"/>
      <c r="SB271" s="57"/>
      <c r="SC271" s="57"/>
      <c r="SD271" s="57"/>
      <c r="SE271" s="57"/>
      <c r="SF271" s="57"/>
      <c r="SG271" s="57"/>
      <c r="SH271" s="57"/>
      <c r="SI271" s="57"/>
      <c r="SJ271" s="57"/>
      <c r="SK271" s="57"/>
      <c r="SL271" s="57"/>
      <c r="SM271" s="57"/>
      <c r="SN271" s="57"/>
      <c r="SO271" s="57"/>
      <c r="SP271" s="57"/>
      <c r="SQ271" s="57"/>
      <c r="SR271" s="57"/>
      <c r="SS271" s="57"/>
      <c r="ST271" s="57"/>
      <c r="SU271" s="57"/>
      <c r="SV271" s="57"/>
      <c r="SW271" s="57"/>
      <c r="SX271" s="57"/>
      <c r="SY271" s="57"/>
      <c r="SZ271" s="57"/>
      <c r="TA271" s="57"/>
      <c r="TB271" s="57"/>
      <c r="TC271" s="57"/>
      <c r="TD271" s="57"/>
      <c r="TE271" s="57"/>
      <c r="TF271" s="57"/>
      <c r="TG271" s="57"/>
      <c r="TH271" s="57"/>
      <c r="TI271" s="57"/>
      <c r="TJ271" s="57"/>
      <c r="TK271" s="57"/>
      <c r="TL271" s="57"/>
      <c r="TM271" s="57"/>
      <c r="TN271" s="57"/>
      <c r="TO271" s="57"/>
      <c r="TP271" s="57"/>
      <c r="TQ271" s="57"/>
      <c r="TR271" s="57"/>
      <c r="TS271" s="57"/>
      <c r="TT271" s="57"/>
      <c r="TU271" s="57"/>
      <c r="TV271" s="57"/>
      <c r="TW271" s="57"/>
      <c r="TX271" s="57"/>
      <c r="TY271" s="57"/>
      <c r="TZ271" s="57"/>
      <c r="UA271" s="57"/>
      <c r="UB271" s="57"/>
      <c r="UC271" s="57"/>
      <c r="UD271" s="57"/>
      <c r="UE271" s="57"/>
      <c r="UF271" s="57"/>
      <c r="UG271" s="57"/>
      <c r="UH271" s="57"/>
      <c r="UI271" s="57"/>
      <c r="UJ271" s="57"/>
      <c r="UK271" s="57"/>
      <c r="UL271" s="57"/>
      <c r="UM271" s="57"/>
      <c r="UN271" s="57"/>
      <c r="UO271" s="57"/>
      <c r="UP271" s="57"/>
      <c r="UQ271" s="57"/>
      <c r="UR271" s="57"/>
      <c r="US271" s="57"/>
      <c r="UT271" s="57"/>
      <c r="UU271" s="57"/>
      <c r="UV271" s="57"/>
      <c r="UW271" s="57"/>
      <c r="UX271" s="57"/>
      <c r="UY271" s="57"/>
      <c r="UZ271" s="57"/>
      <c r="VA271" s="57"/>
      <c r="VB271" s="57"/>
      <c r="VC271" s="57"/>
      <c r="VD271" s="57"/>
      <c r="VE271" s="57"/>
      <c r="VF271" s="57"/>
      <c r="VG271" s="57"/>
      <c r="VH271" s="57"/>
      <c r="VI271" s="57"/>
      <c r="VJ271" s="57"/>
      <c r="VK271" s="57"/>
      <c r="VL271" s="57"/>
      <c r="VM271" s="57"/>
      <c r="VN271" s="57"/>
      <c r="VO271" s="57"/>
      <c r="VP271" s="57"/>
      <c r="VQ271" s="57"/>
      <c r="VR271" s="57"/>
      <c r="VS271" s="57"/>
      <c r="VT271" s="57"/>
      <c r="VU271" s="57"/>
      <c r="VV271" s="57"/>
      <c r="VW271" s="57"/>
      <c r="VX271" s="57"/>
      <c r="VY271" s="57"/>
      <c r="VZ271" s="57"/>
      <c r="WA271" s="57"/>
      <c r="WB271" s="57"/>
      <c r="WC271" s="57"/>
      <c r="WD271" s="57"/>
      <c r="WE271" s="57"/>
      <c r="WF271" s="57"/>
      <c r="WG271" s="57"/>
      <c r="WH271" s="57"/>
      <c r="WI271" s="57"/>
      <c r="WJ271" s="57"/>
      <c r="WK271" s="57"/>
      <c r="WL271" s="57"/>
      <c r="WM271" s="57"/>
      <c r="WN271" s="57"/>
      <c r="WO271" s="57"/>
      <c r="WP271" s="57"/>
      <c r="WQ271" s="57"/>
      <c r="WR271" s="57"/>
      <c r="WS271" s="57"/>
      <c r="WT271" s="57"/>
      <c r="WU271" s="57"/>
      <c r="WV271" s="57"/>
      <c r="WW271" s="57"/>
      <c r="WX271" s="57"/>
      <c r="WY271" s="57"/>
      <c r="WZ271" s="57"/>
      <c r="XA271" s="57"/>
      <c r="XB271" s="57"/>
      <c r="XC271" s="57"/>
      <c r="XD271" s="57"/>
      <c r="XE271" s="57"/>
      <c r="XF271" s="57"/>
      <c r="XG271" s="57"/>
      <c r="XH271" s="57"/>
      <c r="XI271" s="57"/>
      <c r="XJ271" s="57"/>
      <c r="XK271" s="57"/>
      <c r="XL271" s="57"/>
      <c r="XM271" s="57"/>
      <c r="XN271" s="57"/>
      <c r="XO271" s="57"/>
      <c r="XP271" s="57"/>
      <c r="XQ271" s="57"/>
      <c r="XR271" s="57"/>
      <c r="XS271" s="57"/>
      <c r="XT271" s="57"/>
      <c r="XU271" s="57"/>
      <c r="XV271" s="57"/>
      <c r="XW271" s="57"/>
      <c r="XX271" s="57"/>
      <c r="XY271" s="57"/>
      <c r="XZ271" s="57"/>
      <c r="YA271" s="57"/>
      <c r="YB271" s="57"/>
      <c r="YC271" s="57"/>
      <c r="YD271" s="57"/>
      <c r="YE271" s="57"/>
      <c r="YF271" s="57"/>
      <c r="YG271" s="57"/>
      <c r="YH271" s="57"/>
      <c r="YI271" s="57"/>
      <c r="YJ271" s="57"/>
      <c r="YK271" s="57"/>
      <c r="YL271" s="57"/>
      <c r="YM271" s="57"/>
      <c r="YN271" s="57"/>
      <c r="YO271" s="57"/>
      <c r="YP271" s="57"/>
      <c r="YQ271" s="57"/>
      <c r="YR271" s="57"/>
      <c r="YS271" s="57"/>
      <c r="YT271" s="57"/>
      <c r="YU271" s="57"/>
      <c r="YV271" s="57"/>
      <c r="YW271" s="57"/>
      <c r="YX271" s="57"/>
      <c r="YY271" s="57"/>
    </row>
    <row r="272" spans="3:675" x14ac:dyDescent="0.25">
      <c r="C272" s="57">
        <f t="shared" si="9"/>
        <v>270</v>
      </c>
      <c r="D272" s="57"/>
      <c r="E272" s="57"/>
      <c r="F272" s="57">
        <f t="shared" ca="1" si="10"/>
        <v>0</v>
      </c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  <c r="FN272" s="57"/>
      <c r="FO272" s="57"/>
      <c r="FP272" s="57"/>
      <c r="FQ272" s="57"/>
      <c r="FR272" s="57"/>
      <c r="FS272" s="57"/>
      <c r="FT272" s="57"/>
      <c r="FU272" s="57"/>
      <c r="FV272" s="57"/>
      <c r="FW272" s="57"/>
      <c r="FX272" s="57"/>
      <c r="FY272" s="57"/>
      <c r="FZ272" s="57"/>
      <c r="GA272" s="57"/>
      <c r="GB272" s="57"/>
      <c r="GC272" s="57"/>
      <c r="GD272" s="57"/>
      <c r="GE272" s="57"/>
      <c r="GF272" s="57"/>
      <c r="GG272" s="57"/>
      <c r="GH272" s="57"/>
      <c r="GI272" s="57"/>
      <c r="GJ272" s="57"/>
      <c r="GK272" s="57"/>
      <c r="GL272" s="57"/>
      <c r="GM272" s="57"/>
      <c r="GN272" s="57"/>
      <c r="GO272" s="57"/>
      <c r="GP272" s="57"/>
      <c r="GQ272" s="57"/>
      <c r="GR272" s="57"/>
      <c r="GS272" s="57"/>
      <c r="GT272" s="57"/>
      <c r="GU272" s="57"/>
      <c r="GV272" s="57"/>
      <c r="GW272" s="57"/>
      <c r="GX272" s="57"/>
      <c r="GY272" s="57"/>
      <c r="GZ272" s="57"/>
      <c r="HA272" s="57"/>
      <c r="HB272" s="57"/>
      <c r="HC272" s="57"/>
      <c r="HD272" s="57"/>
      <c r="HE272" s="57"/>
      <c r="HF272" s="57"/>
      <c r="HG272" s="57"/>
      <c r="HH272" s="57"/>
      <c r="HI272" s="57"/>
      <c r="HJ272" s="57"/>
      <c r="HK272" s="57"/>
      <c r="HL272" s="57"/>
      <c r="HM272" s="57"/>
      <c r="HN272" s="57"/>
      <c r="HO272" s="57"/>
      <c r="HP272" s="57"/>
      <c r="HQ272" s="57"/>
      <c r="HR272" s="57"/>
      <c r="HS272" s="57"/>
      <c r="HT272" s="57"/>
      <c r="HU272" s="57"/>
      <c r="HV272" s="57"/>
      <c r="HW272" s="57"/>
      <c r="HX272" s="57"/>
      <c r="HY272" s="57"/>
      <c r="HZ272" s="57"/>
      <c r="IA272" s="57"/>
      <c r="IB272" s="57"/>
      <c r="IC272" s="57"/>
      <c r="ID272" s="57"/>
      <c r="IE272" s="57"/>
      <c r="IF272" s="57"/>
      <c r="IG272" s="57"/>
      <c r="IH272" s="57"/>
      <c r="II272" s="57"/>
      <c r="IJ272" s="57"/>
      <c r="IK272" s="57"/>
      <c r="IL272" s="57"/>
      <c r="IM272" s="57"/>
      <c r="IN272" s="57"/>
      <c r="IO272" s="57"/>
      <c r="IP272" s="57"/>
      <c r="IQ272" s="57"/>
      <c r="IR272" s="57"/>
      <c r="IS272" s="57"/>
      <c r="IT272" s="57"/>
      <c r="IU272" s="57"/>
      <c r="IV272" s="57"/>
      <c r="IW272" s="57"/>
      <c r="IX272" s="57"/>
      <c r="IY272" s="57"/>
      <c r="IZ272" s="57"/>
      <c r="JA272" s="57"/>
      <c r="JB272" s="57"/>
      <c r="JC272" s="57"/>
      <c r="JD272" s="57"/>
      <c r="JE272" s="57"/>
      <c r="JF272" s="57"/>
      <c r="JG272" s="57"/>
      <c r="JH272" s="57"/>
      <c r="JI272" s="57"/>
      <c r="JJ272" s="57"/>
      <c r="JK272" s="57"/>
      <c r="JL272" s="57"/>
      <c r="JM272" s="57"/>
      <c r="JN272" s="57"/>
      <c r="JO272" s="57"/>
      <c r="JP272" s="57"/>
      <c r="JQ272" s="57"/>
      <c r="JR272" s="57"/>
      <c r="JS272" s="57"/>
      <c r="JT272" s="57"/>
      <c r="JU272" s="57"/>
      <c r="JV272" s="57"/>
      <c r="JW272" s="57"/>
      <c r="JX272" s="57"/>
      <c r="JY272" s="57"/>
      <c r="JZ272" s="57"/>
      <c r="KA272" s="57"/>
      <c r="KB272" s="57"/>
      <c r="KC272" s="57"/>
      <c r="KD272" s="57"/>
      <c r="KE272" s="57"/>
      <c r="KF272" s="57"/>
      <c r="KG272" s="57"/>
      <c r="KH272" s="57"/>
      <c r="KI272" s="57"/>
      <c r="KJ272" s="57"/>
      <c r="KK272" s="57"/>
      <c r="KL272" s="57"/>
      <c r="KM272" s="57"/>
      <c r="KN272" s="57"/>
      <c r="KO272" s="57"/>
      <c r="KP272" s="57"/>
      <c r="KQ272" s="57"/>
      <c r="KR272" s="57"/>
      <c r="KS272" s="57"/>
      <c r="KT272" s="57"/>
      <c r="KU272" s="57"/>
      <c r="KV272" s="57"/>
      <c r="KW272" s="57"/>
      <c r="KX272" s="57"/>
      <c r="KY272" s="57"/>
      <c r="KZ272" s="57"/>
      <c r="LA272" s="57"/>
      <c r="LB272" s="57"/>
      <c r="LC272" s="57"/>
      <c r="LD272" s="57"/>
      <c r="LE272" s="57"/>
      <c r="LF272" s="57"/>
      <c r="LG272" s="57"/>
      <c r="LH272" s="57"/>
      <c r="LI272" s="57"/>
      <c r="LJ272" s="57"/>
      <c r="LK272" s="57"/>
      <c r="LL272" s="57"/>
      <c r="LM272" s="57"/>
      <c r="LN272" s="57"/>
      <c r="LO272" s="57"/>
      <c r="LP272" s="57"/>
      <c r="LQ272" s="57"/>
      <c r="LR272" s="57"/>
      <c r="LS272" s="57"/>
      <c r="LT272" s="57"/>
      <c r="LU272" s="57"/>
      <c r="LV272" s="57"/>
      <c r="LW272" s="57"/>
      <c r="LX272" s="57"/>
      <c r="LY272" s="57"/>
      <c r="LZ272" s="57"/>
      <c r="MA272" s="57"/>
      <c r="MB272" s="57"/>
      <c r="MC272" s="57"/>
      <c r="MD272" s="57"/>
      <c r="ME272" s="57"/>
      <c r="MF272" s="57"/>
      <c r="MG272" s="57"/>
      <c r="MH272" s="57"/>
      <c r="MI272" s="57"/>
      <c r="MJ272" s="57"/>
      <c r="MK272" s="57"/>
      <c r="ML272" s="57"/>
      <c r="MM272" s="57"/>
      <c r="MN272" s="57"/>
      <c r="MO272" s="57"/>
      <c r="MP272" s="57"/>
      <c r="MQ272" s="57"/>
      <c r="MR272" s="57"/>
      <c r="MS272" s="57"/>
      <c r="MT272" s="57"/>
      <c r="MU272" s="57"/>
      <c r="MV272" s="57"/>
      <c r="MW272" s="57"/>
      <c r="MX272" s="57"/>
      <c r="MY272" s="57"/>
      <c r="MZ272" s="57"/>
      <c r="NA272" s="57"/>
      <c r="NB272" s="57"/>
      <c r="NC272" s="57"/>
      <c r="ND272" s="57"/>
      <c r="NE272" s="57"/>
      <c r="NF272" s="57"/>
      <c r="NG272" s="57"/>
      <c r="NH272" s="57"/>
      <c r="NI272" s="57"/>
      <c r="NJ272" s="57"/>
      <c r="NK272" s="57"/>
      <c r="NL272" s="57"/>
      <c r="NM272" s="57"/>
      <c r="NN272" s="57"/>
      <c r="NO272" s="57"/>
      <c r="NP272" s="57"/>
      <c r="NQ272" s="57"/>
      <c r="NR272" s="57"/>
      <c r="NS272" s="57"/>
      <c r="NT272" s="57"/>
      <c r="NU272" s="57"/>
      <c r="NV272" s="57"/>
      <c r="NW272" s="57"/>
      <c r="NX272" s="57"/>
      <c r="NY272" s="57"/>
      <c r="NZ272" s="57"/>
      <c r="OA272" s="57"/>
      <c r="OB272" s="57"/>
      <c r="OC272" s="57"/>
      <c r="OD272" s="57"/>
      <c r="OE272" s="57"/>
      <c r="OF272" s="57"/>
      <c r="OG272" s="57"/>
      <c r="OH272" s="57"/>
      <c r="OI272" s="57"/>
      <c r="OJ272" s="57"/>
      <c r="OK272" s="57"/>
      <c r="OL272" s="57"/>
      <c r="OM272" s="57"/>
      <c r="ON272" s="57"/>
      <c r="OO272" s="57"/>
      <c r="OP272" s="57"/>
      <c r="OQ272" s="57"/>
      <c r="OR272" s="57"/>
      <c r="OS272" s="57"/>
      <c r="OT272" s="57"/>
      <c r="OU272" s="57"/>
      <c r="OV272" s="57"/>
      <c r="OW272" s="57"/>
      <c r="OX272" s="57"/>
      <c r="OY272" s="57"/>
      <c r="OZ272" s="57"/>
      <c r="PA272" s="57"/>
      <c r="PB272" s="57"/>
      <c r="PC272" s="57"/>
      <c r="PD272" s="57"/>
      <c r="PE272" s="57"/>
      <c r="PF272" s="57"/>
      <c r="PG272" s="57"/>
      <c r="PH272" s="57"/>
      <c r="PI272" s="57"/>
      <c r="PJ272" s="57"/>
      <c r="PK272" s="57"/>
      <c r="PL272" s="57"/>
      <c r="PM272" s="57"/>
      <c r="PN272" s="57"/>
      <c r="PO272" s="57"/>
      <c r="PP272" s="57"/>
      <c r="PQ272" s="57"/>
      <c r="PR272" s="57"/>
      <c r="PS272" s="57"/>
      <c r="PT272" s="57"/>
      <c r="PU272" s="57"/>
      <c r="PV272" s="57"/>
      <c r="PW272" s="57"/>
      <c r="PX272" s="57"/>
      <c r="PY272" s="57"/>
      <c r="PZ272" s="57"/>
      <c r="QA272" s="57"/>
      <c r="QB272" s="57"/>
      <c r="QC272" s="57"/>
      <c r="QD272" s="57"/>
      <c r="QE272" s="57"/>
      <c r="QF272" s="57"/>
      <c r="QG272" s="57"/>
      <c r="QH272" s="57"/>
      <c r="QI272" s="57"/>
      <c r="QJ272" s="57"/>
      <c r="QK272" s="57"/>
      <c r="QL272" s="57"/>
      <c r="QM272" s="57"/>
      <c r="QN272" s="57"/>
      <c r="QO272" s="57"/>
      <c r="QP272" s="57"/>
      <c r="QQ272" s="57"/>
      <c r="QR272" s="57"/>
      <c r="QS272" s="57"/>
      <c r="QT272" s="57"/>
      <c r="QU272" s="57"/>
      <c r="QV272" s="57"/>
      <c r="QW272" s="57"/>
      <c r="QX272" s="57"/>
      <c r="QY272" s="57"/>
      <c r="QZ272" s="57"/>
      <c r="RA272" s="57"/>
      <c r="RB272" s="57"/>
      <c r="RC272" s="57"/>
      <c r="RD272" s="57"/>
      <c r="RE272" s="57"/>
      <c r="RF272" s="57"/>
      <c r="RG272" s="57"/>
      <c r="RH272" s="57"/>
      <c r="RI272" s="57"/>
      <c r="RJ272" s="57"/>
      <c r="RK272" s="57"/>
      <c r="RL272" s="57"/>
      <c r="RM272" s="57"/>
      <c r="RN272" s="57"/>
      <c r="RO272" s="57"/>
      <c r="RP272" s="57"/>
      <c r="RQ272" s="57"/>
      <c r="RR272" s="57"/>
      <c r="RS272" s="57"/>
      <c r="RT272" s="57"/>
      <c r="RU272" s="57"/>
      <c r="RV272" s="57"/>
      <c r="RW272" s="57"/>
      <c r="RX272" s="57"/>
      <c r="RY272" s="57"/>
      <c r="RZ272" s="57"/>
      <c r="SA272" s="57"/>
      <c r="SB272" s="57"/>
      <c r="SC272" s="57"/>
      <c r="SD272" s="57"/>
      <c r="SE272" s="57"/>
      <c r="SF272" s="57"/>
      <c r="SG272" s="57"/>
      <c r="SH272" s="57"/>
      <c r="SI272" s="57"/>
      <c r="SJ272" s="57"/>
      <c r="SK272" s="57"/>
      <c r="SL272" s="57"/>
      <c r="SM272" s="57"/>
      <c r="SN272" s="57"/>
      <c r="SO272" s="57"/>
      <c r="SP272" s="57"/>
      <c r="SQ272" s="57"/>
      <c r="SR272" s="57"/>
      <c r="SS272" s="57"/>
      <c r="ST272" s="57"/>
      <c r="SU272" s="57"/>
      <c r="SV272" s="57"/>
      <c r="SW272" s="57"/>
      <c r="SX272" s="57"/>
      <c r="SY272" s="57"/>
      <c r="SZ272" s="57"/>
      <c r="TA272" s="57"/>
      <c r="TB272" s="57"/>
      <c r="TC272" s="57"/>
      <c r="TD272" s="57"/>
      <c r="TE272" s="57"/>
      <c r="TF272" s="57"/>
      <c r="TG272" s="57"/>
      <c r="TH272" s="57"/>
      <c r="TI272" s="57"/>
      <c r="TJ272" s="57"/>
      <c r="TK272" s="57"/>
      <c r="TL272" s="57"/>
      <c r="TM272" s="57"/>
      <c r="TN272" s="57"/>
      <c r="TO272" s="57"/>
      <c r="TP272" s="57"/>
      <c r="TQ272" s="57"/>
      <c r="TR272" s="57"/>
      <c r="TS272" s="57"/>
      <c r="TT272" s="57"/>
      <c r="TU272" s="57"/>
      <c r="TV272" s="57"/>
      <c r="TW272" s="57"/>
      <c r="TX272" s="57"/>
      <c r="TY272" s="57"/>
      <c r="TZ272" s="57"/>
      <c r="UA272" s="57"/>
      <c r="UB272" s="57"/>
      <c r="UC272" s="57"/>
      <c r="UD272" s="57"/>
      <c r="UE272" s="57"/>
      <c r="UF272" s="57"/>
      <c r="UG272" s="57"/>
      <c r="UH272" s="57"/>
      <c r="UI272" s="57"/>
      <c r="UJ272" s="57"/>
      <c r="UK272" s="57"/>
      <c r="UL272" s="57"/>
      <c r="UM272" s="57"/>
      <c r="UN272" s="57"/>
      <c r="UO272" s="57"/>
      <c r="UP272" s="57"/>
      <c r="UQ272" s="57"/>
      <c r="UR272" s="57"/>
      <c r="US272" s="57"/>
      <c r="UT272" s="57"/>
      <c r="UU272" s="57"/>
      <c r="UV272" s="57"/>
      <c r="UW272" s="57"/>
      <c r="UX272" s="57"/>
      <c r="UY272" s="57"/>
      <c r="UZ272" s="57"/>
      <c r="VA272" s="57"/>
      <c r="VB272" s="57"/>
      <c r="VC272" s="57"/>
      <c r="VD272" s="57"/>
      <c r="VE272" s="57"/>
      <c r="VF272" s="57"/>
      <c r="VG272" s="57"/>
      <c r="VH272" s="57"/>
      <c r="VI272" s="57"/>
      <c r="VJ272" s="57"/>
      <c r="VK272" s="57"/>
      <c r="VL272" s="57"/>
      <c r="VM272" s="57"/>
      <c r="VN272" s="57"/>
      <c r="VO272" s="57"/>
      <c r="VP272" s="57"/>
      <c r="VQ272" s="57"/>
      <c r="VR272" s="57"/>
      <c r="VS272" s="57"/>
      <c r="VT272" s="57"/>
      <c r="VU272" s="57"/>
      <c r="VV272" s="57"/>
      <c r="VW272" s="57"/>
      <c r="VX272" s="57"/>
      <c r="VY272" s="57"/>
      <c r="VZ272" s="57"/>
      <c r="WA272" s="57"/>
      <c r="WB272" s="57"/>
      <c r="WC272" s="57"/>
      <c r="WD272" s="57"/>
      <c r="WE272" s="57"/>
      <c r="WF272" s="57"/>
      <c r="WG272" s="57"/>
      <c r="WH272" s="57"/>
      <c r="WI272" s="57"/>
      <c r="WJ272" s="57"/>
      <c r="WK272" s="57"/>
      <c r="WL272" s="57"/>
      <c r="WM272" s="57"/>
      <c r="WN272" s="57"/>
      <c r="WO272" s="57"/>
      <c r="WP272" s="57"/>
      <c r="WQ272" s="57"/>
      <c r="WR272" s="57"/>
      <c r="WS272" s="57"/>
      <c r="WT272" s="57"/>
      <c r="WU272" s="57"/>
      <c r="WV272" s="57"/>
      <c r="WW272" s="57"/>
      <c r="WX272" s="57"/>
      <c r="WY272" s="57"/>
      <c r="WZ272" s="57"/>
      <c r="XA272" s="57"/>
      <c r="XB272" s="57"/>
      <c r="XC272" s="57"/>
      <c r="XD272" s="57"/>
      <c r="XE272" s="57"/>
      <c r="XF272" s="57"/>
      <c r="XG272" s="57"/>
      <c r="XH272" s="57"/>
      <c r="XI272" s="57"/>
      <c r="XJ272" s="57"/>
      <c r="XK272" s="57"/>
      <c r="XL272" s="57"/>
      <c r="XM272" s="57"/>
      <c r="XN272" s="57"/>
      <c r="XO272" s="57"/>
      <c r="XP272" s="57"/>
      <c r="XQ272" s="57"/>
      <c r="XR272" s="57"/>
      <c r="XS272" s="57"/>
      <c r="XT272" s="57"/>
      <c r="XU272" s="57"/>
      <c r="XV272" s="57"/>
      <c r="XW272" s="57"/>
      <c r="XX272" s="57"/>
      <c r="XY272" s="57"/>
      <c r="XZ272" s="57"/>
      <c r="YA272" s="57"/>
      <c r="YB272" s="57"/>
      <c r="YC272" s="57"/>
      <c r="YD272" s="57"/>
      <c r="YE272" s="57"/>
      <c r="YF272" s="57"/>
      <c r="YG272" s="57"/>
      <c r="YH272" s="57"/>
      <c r="YI272" s="57"/>
      <c r="YJ272" s="57"/>
      <c r="YK272" s="57"/>
      <c r="YL272" s="57"/>
      <c r="YM272" s="57"/>
      <c r="YN272" s="57"/>
      <c r="YO272" s="57"/>
      <c r="YP272" s="57"/>
      <c r="YQ272" s="57"/>
      <c r="YR272" s="57"/>
      <c r="YS272" s="57"/>
      <c r="YT272" s="57"/>
      <c r="YU272" s="57"/>
      <c r="YV272" s="57"/>
      <c r="YW272" s="57"/>
      <c r="YX272" s="57"/>
      <c r="YY272" s="57"/>
    </row>
    <row r="273" spans="3:675" x14ac:dyDescent="0.25">
      <c r="C273" s="57">
        <f t="shared" si="9"/>
        <v>271</v>
      </c>
      <c r="D273" s="57"/>
      <c r="E273" s="57"/>
      <c r="F273" s="57">
        <f t="shared" ca="1" si="10"/>
        <v>0</v>
      </c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  <c r="FN273" s="57"/>
      <c r="FO273" s="57"/>
      <c r="FP273" s="57"/>
      <c r="FQ273" s="57"/>
      <c r="FR273" s="57"/>
      <c r="FS273" s="57"/>
      <c r="FT273" s="57"/>
      <c r="FU273" s="57"/>
      <c r="FV273" s="57"/>
      <c r="FW273" s="57"/>
      <c r="FX273" s="57"/>
      <c r="FY273" s="57"/>
      <c r="FZ273" s="57"/>
      <c r="GA273" s="57"/>
      <c r="GB273" s="57"/>
      <c r="GC273" s="57"/>
      <c r="GD273" s="57"/>
      <c r="GE273" s="57"/>
      <c r="GF273" s="57"/>
      <c r="GG273" s="57"/>
      <c r="GH273" s="57"/>
      <c r="GI273" s="57"/>
      <c r="GJ273" s="57"/>
      <c r="GK273" s="57"/>
      <c r="GL273" s="57"/>
      <c r="GM273" s="57"/>
      <c r="GN273" s="57"/>
      <c r="GO273" s="57"/>
      <c r="GP273" s="57"/>
      <c r="GQ273" s="57"/>
      <c r="GR273" s="57"/>
      <c r="GS273" s="57"/>
      <c r="GT273" s="57"/>
      <c r="GU273" s="57"/>
      <c r="GV273" s="57"/>
      <c r="GW273" s="57"/>
      <c r="GX273" s="57"/>
      <c r="GY273" s="57"/>
      <c r="GZ273" s="57"/>
      <c r="HA273" s="57"/>
      <c r="HB273" s="57"/>
      <c r="HC273" s="57"/>
      <c r="HD273" s="57"/>
      <c r="HE273" s="57"/>
      <c r="HF273" s="57"/>
      <c r="HG273" s="57"/>
      <c r="HH273" s="57"/>
      <c r="HI273" s="57"/>
      <c r="HJ273" s="57"/>
      <c r="HK273" s="57"/>
      <c r="HL273" s="57"/>
      <c r="HM273" s="57"/>
      <c r="HN273" s="57"/>
      <c r="HO273" s="57"/>
      <c r="HP273" s="57"/>
      <c r="HQ273" s="57"/>
      <c r="HR273" s="57"/>
      <c r="HS273" s="57"/>
      <c r="HT273" s="57"/>
      <c r="HU273" s="57"/>
      <c r="HV273" s="57"/>
      <c r="HW273" s="57"/>
      <c r="HX273" s="57"/>
      <c r="HY273" s="57"/>
      <c r="HZ273" s="57"/>
      <c r="IA273" s="57"/>
      <c r="IB273" s="57"/>
      <c r="IC273" s="57"/>
      <c r="ID273" s="57"/>
      <c r="IE273" s="57"/>
      <c r="IF273" s="57"/>
      <c r="IG273" s="57"/>
      <c r="IH273" s="57"/>
      <c r="II273" s="57"/>
      <c r="IJ273" s="57"/>
      <c r="IK273" s="57"/>
      <c r="IL273" s="57"/>
      <c r="IM273" s="57"/>
      <c r="IN273" s="57"/>
      <c r="IO273" s="57"/>
      <c r="IP273" s="57"/>
      <c r="IQ273" s="57"/>
      <c r="IR273" s="57"/>
      <c r="IS273" s="57"/>
      <c r="IT273" s="57"/>
      <c r="IU273" s="57"/>
      <c r="IV273" s="57"/>
      <c r="IW273" s="57"/>
      <c r="IX273" s="57"/>
      <c r="IY273" s="57"/>
      <c r="IZ273" s="57"/>
      <c r="JA273" s="57"/>
      <c r="JB273" s="57"/>
      <c r="JC273" s="57"/>
      <c r="JD273" s="57"/>
      <c r="JE273" s="57"/>
      <c r="JF273" s="57"/>
      <c r="JG273" s="57"/>
      <c r="JH273" s="57"/>
      <c r="JI273" s="57"/>
      <c r="JJ273" s="57"/>
      <c r="JK273" s="57"/>
      <c r="JL273" s="57"/>
      <c r="JM273" s="57"/>
      <c r="JN273" s="57"/>
      <c r="JO273" s="57"/>
      <c r="JP273" s="57"/>
      <c r="JQ273" s="57"/>
      <c r="JR273" s="57"/>
      <c r="JS273" s="57"/>
      <c r="JT273" s="57"/>
      <c r="JU273" s="57"/>
      <c r="JV273" s="57"/>
      <c r="JW273" s="57"/>
      <c r="JX273" s="57"/>
      <c r="JY273" s="57"/>
      <c r="JZ273" s="57"/>
      <c r="KA273" s="57"/>
      <c r="KB273" s="57"/>
      <c r="KC273" s="57"/>
      <c r="KD273" s="57"/>
      <c r="KE273" s="57"/>
      <c r="KF273" s="57"/>
      <c r="KG273" s="57"/>
      <c r="KH273" s="57"/>
      <c r="KI273" s="57"/>
      <c r="KJ273" s="57"/>
      <c r="KK273" s="57"/>
      <c r="KL273" s="57"/>
      <c r="KM273" s="57"/>
      <c r="KN273" s="57"/>
      <c r="KO273" s="57"/>
      <c r="KP273" s="57"/>
      <c r="KQ273" s="57"/>
      <c r="KR273" s="57"/>
      <c r="KS273" s="57"/>
      <c r="KT273" s="57"/>
      <c r="KU273" s="57"/>
      <c r="KV273" s="57"/>
      <c r="KW273" s="57"/>
      <c r="KX273" s="57"/>
      <c r="KY273" s="57"/>
      <c r="KZ273" s="57"/>
      <c r="LA273" s="57"/>
      <c r="LB273" s="57"/>
      <c r="LC273" s="57"/>
      <c r="LD273" s="57"/>
      <c r="LE273" s="57"/>
      <c r="LF273" s="57"/>
      <c r="LG273" s="57"/>
      <c r="LH273" s="57"/>
      <c r="LI273" s="57"/>
      <c r="LJ273" s="57"/>
      <c r="LK273" s="57"/>
      <c r="LL273" s="57"/>
      <c r="LM273" s="57"/>
      <c r="LN273" s="57"/>
      <c r="LO273" s="57"/>
      <c r="LP273" s="57"/>
      <c r="LQ273" s="57"/>
      <c r="LR273" s="57"/>
      <c r="LS273" s="57"/>
      <c r="LT273" s="57"/>
      <c r="LU273" s="57"/>
      <c r="LV273" s="57"/>
      <c r="LW273" s="57"/>
      <c r="LX273" s="57"/>
      <c r="LY273" s="57"/>
      <c r="LZ273" s="57"/>
      <c r="MA273" s="57"/>
      <c r="MB273" s="57"/>
      <c r="MC273" s="57"/>
      <c r="MD273" s="57"/>
      <c r="ME273" s="57"/>
      <c r="MF273" s="57"/>
      <c r="MG273" s="57"/>
      <c r="MH273" s="57"/>
      <c r="MI273" s="57"/>
      <c r="MJ273" s="57"/>
      <c r="MK273" s="57"/>
      <c r="ML273" s="57"/>
      <c r="MM273" s="57"/>
      <c r="MN273" s="57"/>
      <c r="MO273" s="57"/>
      <c r="MP273" s="57"/>
      <c r="MQ273" s="57"/>
      <c r="MR273" s="57"/>
      <c r="MS273" s="57"/>
      <c r="MT273" s="57"/>
      <c r="MU273" s="57"/>
      <c r="MV273" s="57"/>
      <c r="MW273" s="57"/>
      <c r="MX273" s="57"/>
      <c r="MY273" s="57"/>
      <c r="MZ273" s="57"/>
      <c r="NA273" s="57"/>
      <c r="NB273" s="57"/>
      <c r="NC273" s="57"/>
      <c r="ND273" s="57"/>
      <c r="NE273" s="57"/>
      <c r="NF273" s="57"/>
      <c r="NG273" s="57"/>
      <c r="NH273" s="57"/>
      <c r="NI273" s="57"/>
      <c r="NJ273" s="57"/>
      <c r="NK273" s="57"/>
      <c r="NL273" s="57"/>
      <c r="NM273" s="57"/>
      <c r="NN273" s="57"/>
      <c r="NO273" s="57"/>
      <c r="NP273" s="57"/>
      <c r="NQ273" s="57"/>
      <c r="NR273" s="57"/>
      <c r="NS273" s="57"/>
      <c r="NT273" s="57"/>
      <c r="NU273" s="57"/>
      <c r="NV273" s="57"/>
      <c r="NW273" s="57"/>
      <c r="NX273" s="57"/>
      <c r="NY273" s="57"/>
      <c r="NZ273" s="57"/>
      <c r="OA273" s="57"/>
      <c r="OB273" s="57"/>
      <c r="OC273" s="57"/>
      <c r="OD273" s="57"/>
      <c r="OE273" s="57"/>
      <c r="OF273" s="57"/>
      <c r="OG273" s="57"/>
      <c r="OH273" s="57"/>
      <c r="OI273" s="57"/>
      <c r="OJ273" s="57"/>
      <c r="OK273" s="57"/>
      <c r="OL273" s="57"/>
      <c r="OM273" s="57"/>
      <c r="ON273" s="57"/>
      <c r="OO273" s="57"/>
      <c r="OP273" s="57"/>
      <c r="OQ273" s="57"/>
      <c r="OR273" s="57"/>
      <c r="OS273" s="57"/>
      <c r="OT273" s="57"/>
      <c r="OU273" s="57"/>
      <c r="OV273" s="57"/>
      <c r="OW273" s="57"/>
      <c r="OX273" s="57"/>
      <c r="OY273" s="57"/>
      <c r="OZ273" s="57"/>
      <c r="PA273" s="57"/>
      <c r="PB273" s="57"/>
      <c r="PC273" s="57"/>
      <c r="PD273" s="57"/>
      <c r="PE273" s="57"/>
      <c r="PF273" s="57"/>
      <c r="PG273" s="57"/>
      <c r="PH273" s="57"/>
      <c r="PI273" s="57"/>
      <c r="PJ273" s="57"/>
      <c r="PK273" s="57"/>
      <c r="PL273" s="57"/>
      <c r="PM273" s="57"/>
      <c r="PN273" s="57"/>
      <c r="PO273" s="57"/>
      <c r="PP273" s="57"/>
      <c r="PQ273" s="57"/>
      <c r="PR273" s="57"/>
      <c r="PS273" s="57"/>
      <c r="PT273" s="57"/>
      <c r="PU273" s="57"/>
      <c r="PV273" s="57"/>
      <c r="PW273" s="57"/>
      <c r="PX273" s="57"/>
      <c r="PY273" s="57"/>
      <c r="PZ273" s="57"/>
      <c r="QA273" s="57"/>
      <c r="QB273" s="57"/>
      <c r="QC273" s="57"/>
      <c r="QD273" s="57"/>
      <c r="QE273" s="57"/>
      <c r="QF273" s="57"/>
      <c r="QG273" s="57"/>
      <c r="QH273" s="57"/>
      <c r="QI273" s="57"/>
      <c r="QJ273" s="57"/>
      <c r="QK273" s="57"/>
      <c r="QL273" s="57"/>
      <c r="QM273" s="57"/>
      <c r="QN273" s="57"/>
      <c r="QO273" s="57"/>
      <c r="QP273" s="57"/>
      <c r="QQ273" s="57"/>
      <c r="QR273" s="57"/>
      <c r="QS273" s="57"/>
      <c r="QT273" s="57"/>
      <c r="QU273" s="57"/>
      <c r="QV273" s="57"/>
      <c r="QW273" s="57"/>
      <c r="QX273" s="57"/>
      <c r="QY273" s="57"/>
      <c r="QZ273" s="57"/>
      <c r="RA273" s="57"/>
      <c r="RB273" s="57"/>
      <c r="RC273" s="57"/>
      <c r="RD273" s="57"/>
      <c r="RE273" s="57"/>
      <c r="RF273" s="57"/>
      <c r="RG273" s="57"/>
      <c r="RH273" s="57"/>
      <c r="RI273" s="57"/>
      <c r="RJ273" s="57"/>
      <c r="RK273" s="57"/>
      <c r="RL273" s="57"/>
      <c r="RM273" s="57"/>
      <c r="RN273" s="57"/>
      <c r="RO273" s="57"/>
      <c r="RP273" s="57"/>
      <c r="RQ273" s="57"/>
      <c r="RR273" s="57"/>
      <c r="RS273" s="57"/>
      <c r="RT273" s="57"/>
      <c r="RU273" s="57"/>
      <c r="RV273" s="57"/>
      <c r="RW273" s="57"/>
      <c r="RX273" s="57"/>
      <c r="RY273" s="57"/>
      <c r="RZ273" s="57"/>
      <c r="SA273" s="57"/>
      <c r="SB273" s="57"/>
      <c r="SC273" s="57"/>
      <c r="SD273" s="57"/>
      <c r="SE273" s="57"/>
      <c r="SF273" s="57"/>
      <c r="SG273" s="57"/>
      <c r="SH273" s="57"/>
      <c r="SI273" s="57"/>
      <c r="SJ273" s="57"/>
      <c r="SK273" s="57"/>
      <c r="SL273" s="57"/>
      <c r="SM273" s="57"/>
      <c r="SN273" s="57"/>
      <c r="SO273" s="57"/>
      <c r="SP273" s="57"/>
      <c r="SQ273" s="57"/>
      <c r="SR273" s="57"/>
      <c r="SS273" s="57"/>
      <c r="ST273" s="57"/>
      <c r="SU273" s="57"/>
      <c r="SV273" s="57"/>
      <c r="SW273" s="57"/>
      <c r="SX273" s="57"/>
      <c r="SY273" s="57"/>
      <c r="SZ273" s="57"/>
      <c r="TA273" s="57"/>
      <c r="TB273" s="57"/>
      <c r="TC273" s="57"/>
      <c r="TD273" s="57"/>
      <c r="TE273" s="57"/>
      <c r="TF273" s="57"/>
      <c r="TG273" s="57"/>
      <c r="TH273" s="57"/>
      <c r="TI273" s="57"/>
      <c r="TJ273" s="57"/>
      <c r="TK273" s="57"/>
      <c r="TL273" s="57"/>
      <c r="TM273" s="57"/>
      <c r="TN273" s="57"/>
      <c r="TO273" s="57"/>
      <c r="TP273" s="57"/>
      <c r="TQ273" s="57"/>
      <c r="TR273" s="57"/>
      <c r="TS273" s="57"/>
      <c r="TT273" s="57"/>
      <c r="TU273" s="57"/>
      <c r="TV273" s="57"/>
      <c r="TW273" s="57"/>
      <c r="TX273" s="57"/>
      <c r="TY273" s="57"/>
      <c r="TZ273" s="57"/>
      <c r="UA273" s="57"/>
      <c r="UB273" s="57"/>
      <c r="UC273" s="57"/>
      <c r="UD273" s="57"/>
      <c r="UE273" s="57"/>
      <c r="UF273" s="57"/>
      <c r="UG273" s="57"/>
      <c r="UH273" s="57"/>
      <c r="UI273" s="57"/>
      <c r="UJ273" s="57"/>
      <c r="UK273" s="57"/>
      <c r="UL273" s="57"/>
      <c r="UM273" s="57"/>
      <c r="UN273" s="57"/>
      <c r="UO273" s="57"/>
      <c r="UP273" s="57"/>
      <c r="UQ273" s="57"/>
      <c r="UR273" s="57"/>
      <c r="US273" s="57"/>
      <c r="UT273" s="57"/>
      <c r="UU273" s="57"/>
      <c r="UV273" s="57"/>
      <c r="UW273" s="57"/>
      <c r="UX273" s="57"/>
      <c r="UY273" s="57"/>
      <c r="UZ273" s="57"/>
      <c r="VA273" s="57"/>
      <c r="VB273" s="57"/>
      <c r="VC273" s="57"/>
      <c r="VD273" s="57"/>
      <c r="VE273" s="57"/>
      <c r="VF273" s="57"/>
      <c r="VG273" s="57"/>
      <c r="VH273" s="57"/>
      <c r="VI273" s="57"/>
      <c r="VJ273" s="57"/>
      <c r="VK273" s="57"/>
      <c r="VL273" s="57"/>
      <c r="VM273" s="57"/>
      <c r="VN273" s="57"/>
      <c r="VO273" s="57"/>
      <c r="VP273" s="57"/>
      <c r="VQ273" s="57"/>
      <c r="VR273" s="57"/>
      <c r="VS273" s="57"/>
      <c r="VT273" s="57"/>
      <c r="VU273" s="57"/>
      <c r="VV273" s="57"/>
      <c r="VW273" s="57"/>
      <c r="VX273" s="57"/>
      <c r="VY273" s="57"/>
      <c r="VZ273" s="57"/>
      <c r="WA273" s="57"/>
      <c r="WB273" s="57"/>
      <c r="WC273" s="57"/>
      <c r="WD273" s="57"/>
      <c r="WE273" s="57"/>
      <c r="WF273" s="57"/>
      <c r="WG273" s="57"/>
      <c r="WH273" s="57"/>
      <c r="WI273" s="57"/>
      <c r="WJ273" s="57"/>
      <c r="WK273" s="57"/>
      <c r="WL273" s="57"/>
      <c r="WM273" s="57"/>
      <c r="WN273" s="57"/>
      <c r="WO273" s="57"/>
      <c r="WP273" s="57"/>
      <c r="WQ273" s="57"/>
      <c r="WR273" s="57"/>
      <c r="WS273" s="57"/>
      <c r="WT273" s="57"/>
      <c r="WU273" s="57"/>
      <c r="WV273" s="57"/>
      <c r="WW273" s="57"/>
      <c r="WX273" s="57"/>
      <c r="WY273" s="57"/>
      <c r="WZ273" s="57"/>
      <c r="XA273" s="57"/>
      <c r="XB273" s="57"/>
      <c r="XC273" s="57"/>
      <c r="XD273" s="57"/>
      <c r="XE273" s="57"/>
      <c r="XF273" s="57"/>
      <c r="XG273" s="57"/>
      <c r="XH273" s="57"/>
      <c r="XI273" s="57"/>
      <c r="XJ273" s="57"/>
      <c r="XK273" s="57"/>
      <c r="XL273" s="57"/>
      <c r="XM273" s="57"/>
      <c r="XN273" s="57"/>
      <c r="XO273" s="57"/>
      <c r="XP273" s="57"/>
      <c r="XQ273" s="57"/>
      <c r="XR273" s="57"/>
      <c r="XS273" s="57"/>
      <c r="XT273" s="57"/>
      <c r="XU273" s="57"/>
      <c r="XV273" s="57"/>
      <c r="XW273" s="57"/>
      <c r="XX273" s="57"/>
      <c r="XY273" s="57"/>
      <c r="XZ273" s="57"/>
      <c r="YA273" s="57"/>
      <c r="YB273" s="57"/>
      <c r="YC273" s="57"/>
      <c r="YD273" s="57"/>
      <c r="YE273" s="57"/>
      <c r="YF273" s="57"/>
      <c r="YG273" s="57"/>
      <c r="YH273" s="57"/>
      <c r="YI273" s="57"/>
      <c r="YJ273" s="57"/>
      <c r="YK273" s="57"/>
      <c r="YL273" s="57"/>
      <c r="YM273" s="57"/>
      <c r="YN273" s="57"/>
      <c r="YO273" s="57"/>
      <c r="YP273" s="57"/>
      <c r="YQ273" s="57"/>
      <c r="YR273" s="57"/>
      <c r="YS273" s="57"/>
      <c r="YT273" s="57"/>
      <c r="YU273" s="57"/>
      <c r="YV273" s="57"/>
      <c r="YW273" s="57"/>
      <c r="YX273" s="57"/>
      <c r="YY273" s="57"/>
    </row>
    <row r="274" spans="3:675" x14ac:dyDescent="0.25">
      <c r="C274" s="57">
        <f t="shared" si="9"/>
        <v>272</v>
      </c>
      <c r="D274" s="57"/>
      <c r="E274" s="57"/>
      <c r="F274" s="57">
        <f t="shared" ca="1" si="10"/>
        <v>0</v>
      </c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  <c r="FN274" s="57"/>
      <c r="FO274" s="57"/>
      <c r="FP274" s="57"/>
      <c r="FQ274" s="57"/>
      <c r="FR274" s="57"/>
      <c r="FS274" s="57"/>
      <c r="FT274" s="57"/>
      <c r="FU274" s="57"/>
      <c r="FV274" s="57"/>
      <c r="FW274" s="57"/>
      <c r="FX274" s="57"/>
      <c r="FY274" s="57"/>
      <c r="FZ274" s="57"/>
      <c r="GA274" s="57"/>
      <c r="GB274" s="57"/>
      <c r="GC274" s="57"/>
      <c r="GD274" s="57"/>
      <c r="GE274" s="57"/>
      <c r="GF274" s="57"/>
      <c r="GG274" s="57"/>
      <c r="GH274" s="57"/>
      <c r="GI274" s="57"/>
      <c r="GJ274" s="57"/>
      <c r="GK274" s="57"/>
      <c r="GL274" s="57"/>
      <c r="GM274" s="57"/>
      <c r="GN274" s="57"/>
      <c r="GO274" s="57"/>
      <c r="GP274" s="57"/>
      <c r="GQ274" s="57"/>
      <c r="GR274" s="57"/>
      <c r="GS274" s="57"/>
      <c r="GT274" s="57"/>
      <c r="GU274" s="57"/>
      <c r="GV274" s="57"/>
      <c r="GW274" s="57"/>
      <c r="GX274" s="57"/>
      <c r="GY274" s="57"/>
      <c r="GZ274" s="57"/>
      <c r="HA274" s="57"/>
      <c r="HB274" s="57"/>
      <c r="HC274" s="57"/>
      <c r="HD274" s="57"/>
      <c r="HE274" s="57"/>
      <c r="HF274" s="57"/>
      <c r="HG274" s="57"/>
      <c r="HH274" s="57"/>
      <c r="HI274" s="57"/>
      <c r="HJ274" s="57"/>
      <c r="HK274" s="57"/>
      <c r="HL274" s="57"/>
      <c r="HM274" s="57"/>
      <c r="HN274" s="57"/>
      <c r="HO274" s="57"/>
      <c r="HP274" s="57"/>
      <c r="HQ274" s="57"/>
      <c r="HR274" s="57"/>
      <c r="HS274" s="57"/>
      <c r="HT274" s="57"/>
      <c r="HU274" s="57"/>
      <c r="HV274" s="57"/>
      <c r="HW274" s="57"/>
      <c r="HX274" s="57"/>
      <c r="HY274" s="57"/>
      <c r="HZ274" s="57"/>
      <c r="IA274" s="57"/>
      <c r="IB274" s="57"/>
      <c r="IC274" s="57"/>
      <c r="ID274" s="57"/>
      <c r="IE274" s="57"/>
      <c r="IF274" s="57"/>
      <c r="IG274" s="57"/>
      <c r="IH274" s="57"/>
      <c r="II274" s="57"/>
      <c r="IJ274" s="57"/>
      <c r="IK274" s="57"/>
      <c r="IL274" s="57"/>
      <c r="IM274" s="57"/>
      <c r="IN274" s="57"/>
      <c r="IO274" s="57"/>
      <c r="IP274" s="57"/>
      <c r="IQ274" s="57"/>
      <c r="IR274" s="57"/>
      <c r="IS274" s="57"/>
      <c r="IT274" s="57"/>
      <c r="IU274" s="57"/>
      <c r="IV274" s="57"/>
      <c r="IW274" s="57"/>
      <c r="IX274" s="57"/>
      <c r="IY274" s="57"/>
      <c r="IZ274" s="57"/>
      <c r="JA274" s="57"/>
      <c r="JB274" s="57"/>
      <c r="JC274" s="57"/>
      <c r="JD274" s="57"/>
      <c r="JE274" s="57"/>
      <c r="JF274" s="57"/>
      <c r="JG274" s="57"/>
      <c r="JH274" s="57"/>
      <c r="JI274" s="57"/>
      <c r="JJ274" s="57"/>
      <c r="JK274" s="57"/>
      <c r="JL274" s="57"/>
      <c r="JM274" s="57"/>
      <c r="JN274" s="57"/>
      <c r="JO274" s="57"/>
      <c r="JP274" s="57"/>
      <c r="JQ274" s="57"/>
      <c r="JR274" s="57"/>
      <c r="JS274" s="57"/>
      <c r="JT274" s="57"/>
      <c r="JU274" s="57"/>
      <c r="JV274" s="57"/>
      <c r="JW274" s="57"/>
      <c r="JX274" s="57"/>
      <c r="JY274" s="57"/>
      <c r="JZ274" s="57"/>
      <c r="KA274" s="57"/>
      <c r="KB274" s="57"/>
      <c r="KC274" s="57"/>
      <c r="KD274" s="57"/>
      <c r="KE274" s="57"/>
      <c r="KF274" s="57"/>
      <c r="KG274" s="57"/>
      <c r="KH274" s="57"/>
      <c r="KI274" s="57"/>
      <c r="KJ274" s="57"/>
      <c r="KK274" s="57"/>
      <c r="KL274" s="57"/>
      <c r="KM274" s="57"/>
      <c r="KN274" s="57"/>
      <c r="KO274" s="57"/>
      <c r="KP274" s="57"/>
      <c r="KQ274" s="57"/>
      <c r="KR274" s="57"/>
      <c r="KS274" s="57"/>
      <c r="KT274" s="57"/>
      <c r="KU274" s="57"/>
      <c r="KV274" s="57"/>
      <c r="KW274" s="57"/>
      <c r="KX274" s="57"/>
      <c r="KY274" s="57"/>
      <c r="KZ274" s="57"/>
      <c r="LA274" s="57"/>
      <c r="LB274" s="57"/>
      <c r="LC274" s="57"/>
      <c r="LD274" s="57"/>
      <c r="LE274" s="57"/>
      <c r="LF274" s="57"/>
      <c r="LG274" s="57"/>
      <c r="LH274" s="57"/>
      <c r="LI274" s="57"/>
      <c r="LJ274" s="57"/>
      <c r="LK274" s="57"/>
      <c r="LL274" s="57"/>
      <c r="LM274" s="57"/>
      <c r="LN274" s="57"/>
      <c r="LO274" s="57"/>
      <c r="LP274" s="57"/>
      <c r="LQ274" s="57"/>
      <c r="LR274" s="57"/>
      <c r="LS274" s="57"/>
      <c r="LT274" s="57"/>
      <c r="LU274" s="57"/>
      <c r="LV274" s="57"/>
      <c r="LW274" s="57"/>
      <c r="LX274" s="57"/>
      <c r="LY274" s="57"/>
      <c r="LZ274" s="57"/>
      <c r="MA274" s="57"/>
      <c r="MB274" s="57"/>
      <c r="MC274" s="57"/>
      <c r="MD274" s="57"/>
      <c r="ME274" s="57"/>
      <c r="MF274" s="57"/>
      <c r="MG274" s="57"/>
      <c r="MH274" s="57"/>
      <c r="MI274" s="57"/>
      <c r="MJ274" s="57"/>
      <c r="MK274" s="57"/>
      <c r="ML274" s="57"/>
      <c r="MM274" s="57"/>
      <c r="MN274" s="57"/>
      <c r="MO274" s="57"/>
      <c r="MP274" s="57"/>
      <c r="MQ274" s="57"/>
      <c r="MR274" s="57"/>
      <c r="MS274" s="57"/>
      <c r="MT274" s="57"/>
      <c r="MU274" s="57"/>
      <c r="MV274" s="57"/>
      <c r="MW274" s="57"/>
      <c r="MX274" s="57"/>
      <c r="MY274" s="57"/>
      <c r="MZ274" s="57"/>
      <c r="NA274" s="57"/>
      <c r="NB274" s="57"/>
      <c r="NC274" s="57"/>
      <c r="ND274" s="57"/>
      <c r="NE274" s="57"/>
      <c r="NF274" s="57"/>
      <c r="NG274" s="57"/>
      <c r="NH274" s="57"/>
      <c r="NI274" s="57"/>
      <c r="NJ274" s="57"/>
      <c r="NK274" s="57"/>
      <c r="NL274" s="57"/>
      <c r="NM274" s="57"/>
      <c r="NN274" s="57"/>
      <c r="NO274" s="57"/>
      <c r="NP274" s="57"/>
      <c r="NQ274" s="57"/>
      <c r="NR274" s="57"/>
      <c r="NS274" s="57"/>
      <c r="NT274" s="57"/>
      <c r="NU274" s="57"/>
      <c r="NV274" s="57"/>
      <c r="NW274" s="57"/>
      <c r="NX274" s="57"/>
      <c r="NY274" s="57"/>
      <c r="NZ274" s="57"/>
      <c r="OA274" s="57"/>
      <c r="OB274" s="57"/>
      <c r="OC274" s="57"/>
      <c r="OD274" s="57"/>
      <c r="OE274" s="57"/>
      <c r="OF274" s="57"/>
      <c r="OG274" s="57"/>
      <c r="OH274" s="57"/>
      <c r="OI274" s="57"/>
      <c r="OJ274" s="57"/>
      <c r="OK274" s="57"/>
      <c r="OL274" s="57"/>
      <c r="OM274" s="57"/>
      <c r="ON274" s="57"/>
      <c r="OO274" s="57"/>
      <c r="OP274" s="57"/>
      <c r="OQ274" s="57"/>
      <c r="OR274" s="57"/>
      <c r="OS274" s="57"/>
      <c r="OT274" s="57"/>
      <c r="OU274" s="57"/>
      <c r="OV274" s="57"/>
      <c r="OW274" s="57"/>
      <c r="OX274" s="57"/>
      <c r="OY274" s="57"/>
      <c r="OZ274" s="57"/>
      <c r="PA274" s="57"/>
      <c r="PB274" s="57"/>
      <c r="PC274" s="57"/>
      <c r="PD274" s="57"/>
      <c r="PE274" s="57"/>
      <c r="PF274" s="57"/>
      <c r="PG274" s="57"/>
      <c r="PH274" s="57"/>
      <c r="PI274" s="57"/>
      <c r="PJ274" s="57"/>
      <c r="PK274" s="57"/>
      <c r="PL274" s="57"/>
      <c r="PM274" s="57"/>
      <c r="PN274" s="57"/>
      <c r="PO274" s="57"/>
      <c r="PP274" s="57"/>
      <c r="PQ274" s="57"/>
      <c r="PR274" s="57"/>
      <c r="PS274" s="57"/>
      <c r="PT274" s="57"/>
      <c r="PU274" s="57"/>
      <c r="PV274" s="57"/>
      <c r="PW274" s="57"/>
      <c r="PX274" s="57"/>
      <c r="PY274" s="57"/>
      <c r="PZ274" s="57"/>
      <c r="QA274" s="57"/>
      <c r="QB274" s="57"/>
      <c r="QC274" s="57"/>
      <c r="QD274" s="57"/>
      <c r="QE274" s="57"/>
      <c r="QF274" s="57"/>
      <c r="QG274" s="57"/>
      <c r="QH274" s="57"/>
      <c r="QI274" s="57"/>
      <c r="QJ274" s="57"/>
      <c r="QK274" s="57"/>
      <c r="QL274" s="57"/>
      <c r="QM274" s="57"/>
      <c r="QN274" s="57"/>
      <c r="QO274" s="57"/>
      <c r="QP274" s="57"/>
      <c r="QQ274" s="57"/>
      <c r="QR274" s="57"/>
      <c r="QS274" s="57"/>
      <c r="QT274" s="57"/>
      <c r="QU274" s="57"/>
      <c r="QV274" s="57"/>
      <c r="QW274" s="57"/>
      <c r="QX274" s="57"/>
      <c r="QY274" s="57"/>
      <c r="QZ274" s="57"/>
      <c r="RA274" s="57"/>
      <c r="RB274" s="57"/>
      <c r="RC274" s="57"/>
      <c r="RD274" s="57"/>
      <c r="RE274" s="57"/>
      <c r="RF274" s="57"/>
      <c r="RG274" s="57"/>
      <c r="RH274" s="57"/>
      <c r="RI274" s="57"/>
      <c r="RJ274" s="57"/>
      <c r="RK274" s="57"/>
      <c r="RL274" s="57"/>
      <c r="RM274" s="57"/>
      <c r="RN274" s="57"/>
      <c r="RO274" s="57"/>
      <c r="RP274" s="57"/>
      <c r="RQ274" s="57"/>
      <c r="RR274" s="57"/>
      <c r="RS274" s="57"/>
      <c r="RT274" s="57"/>
      <c r="RU274" s="57"/>
      <c r="RV274" s="57"/>
      <c r="RW274" s="57"/>
      <c r="RX274" s="57"/>
      <c r="RY274" s="57"/>
      <c r="RZ274" s="57"/>
      <c r="SA274" s="57"/>
      <c r="SB274" s="57"/>
      <c r="SC274" s="57"/>
      <c r="SD274" s="57"/>
      <c r="SE274" s="57"/>
      <c r="SF274" s="57"/>
      <c r="SG274" s="57"/>
      <c r="SH274" s="57"/>
      <c r="SI274" s="57"/>
      <c r="SJ274" s="57"/>
      <c r="SK274" s="57"/>
      <c r="SL274" s="57"/>
      <c r="SM274" s="57"/>
      <c r="SN274" s="57"/>
      <c r="SO274" s="57"/>
      <c r="SP274" s="57"/>
      <c r="SQ274" s="57"/>
      <c r="SR274" s="57"/>
      <c r="SS274" s="57"/>
      <c r="ST274" s="57"/>
      <c r="SU274" s="57"/>
      <c r="SV274" s="57"/>
      <c r="SW274" s="57"/>
      <c r="SX274" s="57"/>
      <c r="SY274" s="57"/>
      <c r="SZ274" s="57"/>
      <c r="TA274" s="57"/>
      <c r="TB274" s="57"/>
      <c r="TC274" s="57"/>
      <c r="TD274" s="57"/>
      <c r="TE274" s="57"/>
      <c r="TF274" s="57"/>
      <c r="TG274" s="57"/>
      <c r="TH274" s="57"/>
      <c r="TI274" s="57"/>
      <c r="TJ274" s="57"/>
      <c r="TK274" s="57"/>
      <c r="TL274" s="57"/>
      <c r="TM274" s="57"/>
      <c r="TN274" s="57"/>
      <c r="TO274" s="57"/>
      <c r="TP274" s="57"/>
      <c r="TQ274" s="57"/>
      <c r="TR274" s="57"/>
      <c r="TS274" s="57"/>
      <c r="TT274" s="57"/>
      <c r="TU274" s="57"/>
      <c r="TV274" s="57"/>
      <c r="TW274" s="57"/>
      <c r="TX274" s="57"/>
      <c r="TY274" s="57"/>
      <c r="TZ274" s="57"/>
      <c r="UA274" s="57"/>
      <c r="UB274" s="57"/>
      <c r="UC274" s="57"/>
      <c r="UD274" s="57"/>
      <c r="UE274" s="57"/>
      <c r="UF274" s="57"/>
      <c r="UG274" s="57"/>
      <c r="UH274" s="57"/>
      <c r="UI274" s="57"/>
      <c r="UJ274" s="57"/>
      <c r="UK274" s="57"/>
      <c r="UL274" s="57"/>
      <c r="UM274" s="57"/>
      <c r="UN274" s="57"/>
      <c r="UO274" s="57"/>
      <c r="UP274" s="57"/>
      <c r="UQ274" s="57"/>
      <c r="UR274" s="57"/>
      <c r="US274" s="57"/>
      <c r="UT274" s="57"/>
      <c r="UU274" s="57"/>
      <c r="UV274" s="57"/>
      <c r="UW274" s="57"/>
      <c r="UX274" s="57"/>
      <c r="UY274" s="57"/>
      <c r="UZ274" s="57"/>
      <c r="VA274" s="57"/>
      <c r="VB274" s="57"/>
      <c r="VC274" s="57"/>
      <c r="VD274" s="57"/>
      <c r="VE274" s="57"/>
      <c r="VF274" s="57"/>
      <c r="VG274" s="57"/>
      <c r="VH274" s="57"/>
      <c r="VI274" s="57"/>
      <c r="VJ274" s="57"/>
      <c r="VK274" s="57"/>
      <c r="VL274" s="57"/>
      <c r="VM274" s="57"/>
      <c r="VN274" s="57"/>
      <c r="VO274" s="57"/>
      <c r="VP274" s="57"/>
      <c r="VQ274" s="57"/>
      <c r="VR274" s="57"/>
      <c r="VS274" s="57"/>
      <c r="VT274" s="57"/>
      <c r="VU274" s="57"/>
      <c r="VV274" s="57"/>
      <c r="VW274" s="57"/>
      <c r="VX274" s="57"/>
      <c r="VY274" s="57"/>
      <c r="VZ274" s="57"/>
      <c r="WA274" s="57"/>
      <c r="WB274" s="57"/>
      <c r="WC274" s="57"/>
      <c r="WD274" s="57"/>
      <c r="WE274" s="57"/>
      <c r="WF274" s="57"/>
      <c r="WG274" s="57"/>
      <c r="WH274" s="57"/>
      <c r="WI274" s="57"/>
      <c r="WJ274" s="57"/>
      <c r="WK274" s="57"/>
      <c r="WL274" s="57"/>
      <c r="WM274" s="57"/>
      <c r="WN274" s="57"/>
      <c r="WO274" s="57"/>
      <c r="WP274" s="57"/>
      <c r="WQ274" s="57"/>
      <c r="WR274" s="57"/>
      <c r="WS274" s="57"/>
      <c r="WT274" s="57"/>
      <c r="WU274" s="57"/>
      <c r="WV274" s="57"/>
      <c r="WW274" s="57"/>
      <c r="WX274" s="57"/>
      <c r="WY274" s="57"/>
      <c r="WZ274" s="57"/>
      <c r="XA274" s="57"/>
      <c r="XB274" s="57"/>
      <c r="XC274" s="57"/>
      <c r="XD274" s="57"/>
      <c r="XE274" s="57"/>
      <c r="XF274" s="57"/>
      <c r="XG274" s="57"/>
      <c r="XH274" s="57"/>
      <c r="XI274" s="57"/>
      <c r="XJ274" s="57"/>
      <c r="XK274" s="57"/>
      <c r="XL274" s="57"/>
      <c r="XM274" s="57"/>
      <c r="XN274" s="57"/>
      <c r="XO274" s="57"/>
      <c r="XP274" s="57"/>
      <c r="XQ274" s="57"/>
      <c r="XR274" s="57"/>
      <c r="XS274" s="57"/>
      <c r="XT274" s="57"/>
      <c r="XU274" s="57"/>
      <c r="XV274" s="57"/>
      <c r="XW274" s="57"/>
      <c r="XX274" s="57"/>
      <c r="XY274" s="57"/>
      <c r="XZ274" s="57"/>
      <c r="YA274" s="57"/>
      <c r="YB274" s="57"/>
      <c r="YC274" s="57"/>
      <c r="YD274" s="57"/>
      <c r="YE274" s="57"/>
      <c r="YF274" s="57"/>
      <c r="YG274" s="57"/>
      <c r="YH274" s="57"/>
      <c r="YI274" s="57"/>
      <c r="YJ274" s="57"/>
      <c r="YK274" s="57"/>
      <c r="YL274" s="57"/>
      <c r="YM274" s="57"/>
      <c r="YN274" s="57"/>
      <c r="YO274" s="57"/>
      <c r="YP274" s="57"/>
      <c r="YQ274" s="57"/>
      <c r="YR274" s="57"/>
      <c r="YS274" s="57"/>
      <c r="YT274" s="57"/>
      <c r="YU274" s="57"/>
      <c r="YV274" s="57"/>
      <c r="YW274" s="57"/>
      <c r="YX274" s="57"/>
      <c r="YY274" s="57"/>
    </row>
    <row r="275" spans="3:675" x14ac:dyDescent="0.25">
      <c r="C275" s="57">
        <f t="shared" si="9"/>
        <v>273</v>
      </c>
      <c r="D275" s="57"/>
      <c r="E275" s="57"/>
      <c r="F275" s="57">
        <f t="shared" ca="1" si="10"/>
        <v>0</v>
      </c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  <c r="FN275" s="57"/>
      <c r="FO275" s="57"/>
      <c r="FP275" s="57"/>
      <c r="FQ275" s="57"/>
      <c r="FR275" s="57"/>
      <c r="FS275" s="57"/>
      <c r="FT275" s="57"/>
      <c r="FU275" s="57"/>
      <c r="FV275" s="57"/>
      <c r="FW275" s="57"/>
      <c r="FX275" s="57"/>
      <c r="FY275" s="57"/>
      <c r="FZ275" s="57"/>
      <c r="GA275" s="57"/>
      <c r="GB275" s="57"/>
      <c r="GC275" s="57"/>
      <c r="GD275" s="57"/>
      <c r="GE275" s="57"/>
      <c r="GF275" s="57"/>
      <c r="GG275" s="57"/>
      <c r="GH275" s="57"/>
      <c r="GI275" s="57"/>
      <c r="GJ275" s="57"/>
      <c r="GK275" s="57"/>
      <c r="GL275" s="57"/>
      <c r="GM275" s="57"/>
      <c r="GN275" s="57"/>
      <c r="GO275" s="57"/>
      <c r="GP275" s="57"/>
      <c r="GQ275" s="57"/>
      <c r="GR275" s="57"/>
      <c r="GS275" s="57"/>
      <c r="GT275" s="57"/>
      <c r="GU275" s="57"/>
      <c r="GV275" s="57"/>
      <c r="GW275" s="57"/>
      <c r="GX275" s="57"/>
      <c r="GY275" s="57"/>
      <c r="GZ275" s="57"/>
      <c r="HA275" s="57"/>
      <c r="HB275" s="57"/>
      <c r="HC275" s="57"/>
      <c r="HD275" s="57"/>
      <c r="HE275" s="57"/>
      <c r="HF275" s="57"/>
      <c r="HG275" s="57"/>
      <c r="HH275" s="57"/>
      <c r="HI275" s="57"/>
      <c r="HJ275" s="57"/>
      <c r="HK275" s="57"/>
      <c r="HL275" s="57"/>
      <c r="HM275" s="57"/>
      <c r="HN275" s="57"/>
      <c r="HO275" s="57"/>
      <c r="HP275" s="57"/>
      <c r="HQ275" s="57"/>
      <c r="HR275" s="57"/>
      <c r="HS275" s="57"/>
      <c r="HT275" s="57"/>
      <c r="HU275" s="57"/>
      <c r="HV275" s="57"/>
      <c r="HW275" s="57"/>
      <c r="HX275" s="57"/>
      <c r="HY275" s="57"/>
      <c r="HZ275" s="57"/>
      <c r="IA275" s="57"/>
      <c r="IB275" s="57"/>
      <c r="IC275" s="57"/>
      <c r="ID275" s="57"/>
      <c r="IE275" s="57"/>
      <c r="IF275" s="57"/>
      <c r="IG275" s="57"/>
      <c r="IH275" s="57"/>
      <c r="II275" s="57"/>
      <c r="IJ275" s="57"/>
      <c r="IK275" s="57"/>
      <c r="IL275" s="57"/>
      <c r="IM275" s="57"/>
      <c r="IN275" s="57"/>
      <c r="IO275" s="57"/>
      <c r="IP275" s="57"/>
      <c r="IQ275" s="57"/>
      <c r="IR275" s="57"/>
      <c r="IS275" s="57"/>
      <c r="IT275" s="57"/>
      <c r="IU275" s="57"/>
      <c r="IV275" s="57"/>
      <c r="IW275" s="57"/>
      <c r="IX275" s="57"/>
      <c r="IY275" s="57"/>
      <c r="IZ275" s="57"/>
      <c r="JA275" s="57"/>
      <c r="JB275" s="57"/>
      <c r="JC275" s="57"/>
      <c r="JD275" s="57"/>
      <c r="JE275" s="57"/>
      <c r="JF275" s="57"/>
      <c r="JG275" s="57"/>
      <c r="JH275" s="57"/>
      <c r="JI275" s="57"/>
      <c r="JJ275" s="57"/>
      <c r="JK275" s="57"/>
      <c r="JL275" s="57"/>
      <c r="JM275" s="57"/>
      <c r="JN275" s="57"/>
      <c r="JO275" s="57"/>
      <c r="JP275" s="57"/>
      <c r="JQ275" s="57"/>
      <c r="JR275" s="57"/>
      <c r="JS275" s="57"/>
      <c r="JT275" s="57"/>
      <c r="JU275" s="57"/>
      <c r="JV275" s="57"/>
      <c r="JW275" s="57"/>
      <c r="JX275" s="57"/>
      <c r="JY275" s="57"/>
      <c r="JZ275" s="57"/>
      <c r="KA275" s="57"/>
      <c r="KB275" s="57"/>
      <c r="KC275" s="57"/>
      <c r="KD275" s="57"/>
      <c r="KE275" s="57"/>
      <c r="KF275" s="57"/>
      <c r="KG275" s="57"/>
      <c r="KH275" s="57"/>
      <c r="KI275" s="57"/>
      <c r="KJ275" s="57"/>
      <c r="KK275" s="57"/>
      <c r="KL275" s="57"/>
      <c r="KM275" s="57"/>
      <c r="KN275" s="57"/>
      <c r="KO275" s="57"/>
      <c r="KP275" s="57"/>
      <c r="KQ275" s="57"/>
      <c r="KR275" s="57"/>
      <c r="KS275" s="57"/>
      <c r="KT275" s="57"/>
      <c r="KU275" s="57"/>
      <c r="KV275" s="57"/>
      <c r="KW275" s="57"/>
      <c r="KX275" s="57"/>
      <c r="KY275" s="57"/>
      <c r="KZ275" s="57"/>
      <c r="LA275" s="57"/>
      <c r="LB275" s="57"/>
      <c r="LC275" s="57"/>
      <c r="LD275" s="57"/>
      <c r="LE275" s="57"/>
      <c r="LF275" s="57"/>
      <c r="LG275" s="57"/>
      <c r="LH275" s="57"/>
      <c r="LI275" s="57"/>
      <c r="LJ275" s="57"/>
      <c r="LK275" s="57"/>
      <c r="LL275" s="57"/>
      <c r="LM275" s="57"/>
      <c r="LN275" s="57"/>
      <c r="LO275" s="57"/>
      <c r="LP275" s="57"/>
      <c r="LQ275" s="57"/>
      <c r="LR275" s="57"/>
      <c r="LS275" s="57"/>
      <c r="LT275" s="57"/>
      <c r="LU275" s="57"/>
      <c r="LV275" s="57"/>
      <c r="LW275" s="57"/>
      <c r="LX275" s="57"/>
      <c r="LY275" s="57"/>
      <c r="LZ275" s="57"/>
      <c r="MA275" s="57"/>
      <c r="MB275" s="57"/>
      <c r="MC275" s="57"/>
      <c r="MD275" s="57"/>
      <c r="ME275" s="57"/>
      <c r="MF275" s="57"/>
      <c r="MG275" s="57"/>
      <c r="MH275" s="57"/>
      <c r="MI275" s="57"/>
      <c r="MJ275" s="57"/>
      <c r="MK275" s="57"/>
      <c r="ML275" s="57"/>
      <c r="MM275" s="57"/>
      <c r="MN275" s="57"/>
      <c r="MO275" s="57"/>
      <c r="MP275" s="57"/>
      <c r="MQ275" s="57"/>
      <c r="MR275" s="57"/>
      <c r="MS275" s="57"/>
      <c r="MT275" s="57"/>
      <c r="MU275" s="57"/>
      <c r="MV275" s="57"/>
      <c r="MW275" s="57"/>
      <c r="MX275" s="57"/>
      <c r="MY275" s="57"/>
      <c r="MZ275" s="57"/>
      <c r="NA275" s="57"/>
      <c r="NB275" s="57"/>
      <c r="NC275" s="57"/>
      <c r="ND275" s="57"/>
      <c r="NE275" s="57"/>
      <c r="NF275" s="57"/>
      <c r="NG275" s="57"/>
      <c r="NH275" s="57"/>
      <c r="NI275" s="57"/>
      <c r="NJ275" s="57"/>
      <c r="NK275" s="57"/>
      <c r="NL275" s="57"/>
      <c r="NM275" s="57"/>
      <c r="NN275" s="57"/>
      <c r="NO275" s="57"/>
      <c r="NP275" s="57"/>
      <c r="NQ275" s="57"/>
      <c r="NR275" s="57"/>
      <c r="NS275" s="57"/>
      <c r="NT275" s="57"/>
      <c r="NU275" s="57"/>
      <c r="NV275" s="57"/>
      <c r="NW275" s="57"/>
      <c r="NX275" s="57"/>
      <c r="NY275" s="57"/>
      <c r="NZ275" s="57"/>
      <c r="OA275" s="57"/>
      <c r="OB275" s="57"/>
      <c r="OC275" s="57"/>
      <c r="OD275" s="57"/>
      <c r="OE275" s="57"/>
      <c r="OF275" s="57"/>
      <c r="OG275" s="57"/>
      <c r="OH275" s="57"/>
      <c r="OI275" s="57"/>
      <c r="OJ275" s="57"/>
      <c r="OK275" s="57"/>
      <c r="OL275" s="57"/>
      <c r="OM275" s="57"/>
      <c r="ON275" s="57"/>
      <c r="OO275" s="57"/>
      <c r="OP275" s="57"/>
      <c r="OQ275" s="57"/>
      <c r="OR275" s="57"/>
      <c r="OS275" s="57"/>
      <c r="OT275" s="57"/>
      <c r="OU275" s="57"/>
      <c r="OV275" s="57"/>
      <c r="OW275" s="57"/>
      <c r="OX275" s="57"/>
      <c r="OY275" s="57"/>
      <c r="OZ275" s="57"/>
      <c r="PA275" s="57"/>
      <c r="PB275" s="57"/>
      <c r="PC275" s="57"/>
      <c r="PD275" s="57"/>
      <c r="PE275" s="57"/>
      <c r="PF275" s="57"/>
      <c r="PG275" s="57"/>
      <c r="PH275" s="57"/>
      <c r="PI275" s="57"/>
      <c r="PJ275" s="57"/>
      <c r="PK275" s="57"/>
      <c r="PL275" s="57"/>
      <c r="PM275" s="57"/>
      <c r="PN275" s="57"/>
      <c r="PO275" s="57"/>
      <c r="PP275" s="57"/>
      <c r="PQ275" s="57"/>
      <c r="PR275" s="57"/>
      <c r="PS275" s="57"/>
      <c r="PT275" s="57"/>
      <c r="PU275" s="57"/>
      <c r="PV275" s="57"/>
      <c r="PW275" s="57"/>
      <c r="PX275" s="57"/>
      <c r="PY275" s="57"/>
      <c r="PZ275" s="57"/>
      <c r="QA275" s="57"/>
      <c r="QB275" s="57"/>
      <c r="QC275" s="57"/>
      <c r="QD275" s="57"/>
      <c r="QE275" s="57"/>
      <c r="QF275" s="57"/>
      <c r="QG275" s="57"/>
      <c r="QH275" s="57"/>
      <c r="QI275" s="57"/>
      <c r="QJ275" s="57"/>
      <c r="QK275" s="57"/>
      <c r="QL275" s="57"/>
      <c r="QM275" s="57"/>
      <c r="QN275" s="57"/>
      <c r="QO275" s="57"/>
      <c r="QP275" s="57"/>
      <c r="QQ275" s="57"/>
      <c r="QR275" s="57"/>
      <c r="QS275" s="57"/>
      <c r="QT275" s="57"/>
      <c r="QU275" s="57"/>
      <c r="QV275" s="57"/>
      <c r="QW275" s="57"/>
      <c r="QX275" s="57"/>
      <c r="QY275" s="57"/>
      <c r="QZ275" s="57"/>
      <c r="RA275" s="57"/>
      <c r="RB275" s="57"/>
      <c r="RC275" s="57"/>
      <c r="RD275" s="57"/>
      <c r="RE275" s="57"/>
      <c r="RF275" s="57"/>
      <c r="RG275" s="57"/>
      <c r="RH275" s="57"/>
      <c r="RI275" s="57"/>
      <c r="RJ275" s="57"/>
      <c r="RK275" s="57"/>
      <c r="RL275" s="57"/>
      <c r="RM275" s="57"/>
      <c r="RN275" s="57"/>
      <c r="RO275" s="57"/>
      <c r="RP275" s="57"/>
      <c r="RQ275" s="57"/>
      <c r="RR275" s="57"/>
      <c r="RS275" s="57"/>
      <c r="RT275" s="57"/>
      <c r="RU275" s="57"/>
      <c r="RV275" s="57"/>
      <c r="RW275" s="57"/>
      <c r="RX275" s="57"/>
      <c r="RY275" s="57"/>
      <c r="RZ275" s="57"/>
      <c r="SA275" s="57"/>
      <c r="SB275" s="57"/>
      <c r="SC275" s="57"/>
      <c r="SD275" s="57"/>
      <c r="SE275" s="57"/>
      <c r="SF275" s="57"/>
      <c r="SG275" s="57"/>
      <c r="SH275" s="57"/>
      <c r="SI275" s="57"/>
      <c r="SJ275" s="57"/>
      <c r="SK275" s="57"/>
      <c r="SL275" s="57"/>
      <c r="SM275" s="57"/>
      <c r="SN275" s="57"/>
      <c r="SO275" s="57"/>
      <c r="SP275" s="57"/>
      <c r="SQ275" s="57"/>
      <c r="SR275" s="57"/>
      <c r="SS275" s="57"/>
      <c r="ST275" s="57"/>
      <c r="SU275" s="57"/>
      <c r="SV275" s="57"/>
      <c r="SW275" s="57"/>
      <c r="SX275" s="57"/>
      <c r="SY275" s="57"/>
      <c r="SZ275" s="57"/>
      <c r="TA275" s="57"/>
      <c r="TB275" s="57"/>
      <c r="TC275" s="57"/>
      <c r="TD275" s="57"/>
      <c r="TE275" s="57"/>
      <c r="TF275" s="57"/>
      <c r="TG275" s="57"/>
      <c r="TH275" s="57"/>
      <c r="TI275" s="57"/>
      <c r="TJ275" s="57"/>
      <c r="TK275" s="57"/>
      <c r="TL275" s="57"/>
      <c r="TM275" s="57"/>
      <c r="TN275" s="57"/>
      <c r="TO275" s="57"/>
      <c r="TP275" s="57"/>
      <c r="TQ275" s="57"/>
      <c r="TR275" s="57"/>
      <c r="TS275" s="57"/>
      <c r="TT275" s="57"/>
      <c r="TU275" s="57"/>
      <c r="TV275" s="57"/>
      <c r="TW275" s="57"/>
      <c r="TX275" s="57"/>
      <c r="TY275" s="57"/>
      <c r="TZ275" s="57"/>
      <c r="UA275" s="57"/>
      <c r="UB275" s="57"/>
      <c r="UC275" s="57"/>
      <c r="UD275" s="57"/>
      <c r="UE275" s="57"/>
      <c r="UF275" s="57"/>
      <c r="UG275" s="57"/>
      <c r="UH275" s="57"/>
      <c r="UI275" s="57"/>
      <c r="UJ275" s="57"/>
      <c r="UK275" s="57"/>
      <c r="UL275" s="57"/>
      <c r="UM275" s="57"/>
      <c r="UN275" s="57"/>
      <c r="UO275" s="57"/>
      <c r="UP275" s="57"/>
      <c r="UQ275" s="57"/>
      <c r="UR275" s="57"/>
      <c r="US275" s="57"/>
      <c r="UT275" s="57"/>
      <c r="UU275" s="57"/>
      <c r="UV275" s="57"/>
      <c r="UW275" s="57"/>
      <c r="UX275" s="57"/>
      <c r="UY275" s="57"/>
      <c r="UZ275" s="57"/>
      <c r="VA275" s="57"/>
      <c r="VB275" s="57"/>
      <c r="VC275" s="57"/>
      <c r="VD275" s="57"/>
      <c r="VE275" s="57"/>
      <c r="VF275" s="57"/>
      <c r="VG275" s="57"/>
      <c r="VH275" s="57"/>
      <c r="VI275" s="57"/>
      <c r="VJ275" s="57"/>
      <c r="VK275" s="57"/>
      <c r="VL275" s="57"/>
      <c r="VM275" s="57"/>
      <c r="VN275" s="57"/>
      <c r="VO275" s="57"/>
      <c r="VP275" s="57"/>
      <c r="VQ275" s="57"/>
      <c r="VR275" s="57"/>
      <c r="VS275" s="57"/>
      <c r="VT275" s="57"/>
      <c r="VU275" s="57"/>
      <c r="VV275" s="57"/>
      <c r="VW275" s="57"/>
      <c r="VX275" s="57"/>
      <c r="VY275" s="57"/>
      <c r="VZ275" s="57"/>
      <c r="WA275" s="57"/>
      <c r="WB275" s="57"/>
      <c r="WC275" s="57"/>
      <c r="WD275" s="57"/>
      <c r="WE275" s="57"/>
      <c r="WF275" s="57"/>
      <c r="WG275" s="57"/>
      <c r="WH275" s="57"/>
      <c r="WI275" s="57"/>
      <c r="WJ275" s="57"/>
      <c r="WK275" s="57"/>
      <c r="WL275" s="57"/>
      <c r="WM275" s="57"/>
      <c r="WN275" s="57"/>
      <c r="WO275" s="57"/>
      <c r="WP275" s="57"/>
      <c r="WQ275" s="57"/>
      <c r="WR275" s="57"/>
      <c r="WS275" s="57"/>
      <c r="WT275" s="57"/>
      <c r="WU275" s="57"/>
      <c r="WV275" s="57"/>
      <c r="WW275" s="57"/>
      <c r="WX275" s="57"/>
      <c r="WY275" s="57"/>
      <c r="WZ275" s="57"/>
      <c r="XA275" s="57"/>
      <c r="XB275" s="57"/>
      <c r="XC275" s="57"/>
      <c r="XD275" s="57"/>
      <c r="XE275" s="57"/>
      <c r="XF275" s="57"/>
      <c r="XG275" s="57"/>
      <c r="XH275" s="57"/>
      <c r="XI275" s="57"/>
      <c r="XJ275" s="57"/>
      <c r="XK275" s="57"/>
      <c r="XL275" s="57"/>
      <c r="XM275" s="57"/>
      <c r="XN275" s="57"/>
      <c r="XO275" s="57"/>
      <c r="XP275" s="57"/>
      <c r="XQ275" s="57"/>
      <c r="XR275" s="57"/>
      <c r="XS275" s="57"/>
      <c r="XT275" s="57"/>
      <c r="XU275" s="57"/>
      <c r="XV275" s="57"/>
      <c r="XW275" s="57"/>
      <c r="XX275" s="57"/>
      <c r="XY275" s="57"/>
      <c r="XZ275" s="57"/>
      <c r="YA275" s="57"/>
      <c r="YB275" s="57"/>
      <c r="YC275" s="57"/>
      <c r="YD275" s="57"/>
      <c r="YE275" s="57"/>
      <c r="YF275" s="57"/>
      <c r="YG275" s="57"/>
      <c r="YH275" s="57"/>
      <c r="YI275" s="57"/>
      <c r="YJ275" s="57"/>
      <c r="YK275" s="57"/>
      <c r="YL275" s="57"/>
      <c r="YM275" s="57"/>
      <c r="YN275" s="57"/>
      <c r="YO275" s="57"/>
      <c r="YP275" s="57"/>
      <c r="YQ275" s="57"/>
      <c r="YR275" s="57"/>
      <c r="YS275" s="57"/>
      <c r="YT275" s="57"/>
      <c r="YU275" s="57"/>
      <c r="YV275" s="57"/>
      <c r="YW275" s="57"/>
      <c r="YX275" s="57"/>
      <c r="YY275" s="57"/>
    </row>
    <row r="276" spans="3:675" x14ac:dyDescent="0.25">
      <c r="C276" s="57">
        <f t="shared" si="9"/>
        <v>274</v>
      </c>
      <c r="D276" s="57"/>
      <c r="E276" s="57"/>
      <c r="F276" s="57">
        <f t="shared" ca="1" si="10"/>
        <v>0</v>
      </c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  <c r="FN276" s="57"/>
      <c r="FO276" s="57"/>
      <c r="FP276" s="57"/>
      <c r="FQ276" s="57"/>
      <c r="FR276" s="57"/>
      <c r="FS276" s="57"/>
      <c r="FT276" s="57"/>
      <c r="FU276" s="57"/>
      <c r="FV276" s="57"/>
      <c r="FW276" s="57"/>
      <c r="FX276" s="57"/>
      <c r="FY276" s="57"/>
      <c r="FZ276" s="57"/>
      <c r="GA276" s="57"/>
      <c r="GB276" s="57"/>
      <c r="GC276" s="57"/>
      <c r="GD276" s="57"/>
      <c r="GE276" s="57"/>
      <c r="GF276" s="57"/>
      <c r="GG276" s="57"/>
      <c r="GH276" s="57"/>
      <c r="GI276" s="57"/>
      <c r="GJ276" s="57"/>
      <c r="GK276" s="57"/>
      <c r="GL276" s="57"/>
      <c r="GM276" s="57"/>
      <c r="GN276" s="57"/>
      <c r="GO276" s="57"/>
      <c r="GP276" s="57"/>
      <c r="GQ276" s="57"/>
      <c r="GR276" s="57"/>
      <c r="GS276" s="57"/>
      <c r="GT276" s="57"/>
      <c r="GU276" s="57"/>
      <c r="GV276" s="57"/>
      <c r="GW276" s="57"/>
      <c r="GX276" s="57"/>
      <c r="GY276" s="57"/>
      <c r="GZ276" s="57"/>
      <c r="HA276" s="57"/>
      <c r="HB276" s="57"/>
      <c r="HC276" s="57"/>
      <c r="HD276" s="57"/>
      <c r="HE276" s="57"/>
      <c r="HF276" s="57"/>
      <c r="HG276" s="57"/>
      <c r="HH276" s="57"/>
      <c r="HI276" s="57"/>
      <c r="HJ276" s="57"/>
      <c r="HK276" s="57"/>
      <c r="HL276" s="57"/>
      <c r="HM276" s="57"/>
      <c r="HN276" s="57"/>
      <c r="HO276" s="57"/>
      <c r="HP276" s="57"/>
      <c r="HQ276" s="57"/>
      <c r="HR276" s="57"/>
      <c r="HS276" s="57"/>
      <c r="HT276" s="57"/>
      <c r="HU276" s="57"/>
      <c r="HV276" s="57"/>
      <c r="HW276" s="57"/>
      <c r="HX276" s="57"/>
      <c r="HY276" s="57"/>
      <c r="HZ276" s="57"/>
      <c r="IA276" s="57"/>
      <c r="IB276" s="57"/>
      <c r="IC276" s="57"/>
      <c r="ID276" s="57"/>
      <c r="IE276" s="57"/>
      <c r="IF276" s="57"/>
      <c r="IG276" s="57"/>
      <c r="IH276" s="57"/>
      <c r="II276" s="57"/>
      <c r="IJ276" s="57"/>
      <c r="IK276" s="57"/>
      <c r="IL276" s="57"/>
      <c r="IM276" s="57"/>
      <c r="IN276" s="57"/>
      <c r="IO276" s="57"/>
      <c r="IP276" s="57"/>
      <c r="IQ276" s="57"/>
      <c r="IR276" s="57"/>
      <c r="IS276" s="57"/>
      <c r="IT276" s="57"/>
      <c r="IU276" s="57"/>
      <c r="IV276" s="57"/>
      <c r="IW276" s="57"/>
      <c r="IX276" s="57"/>
      <c r="IY276" s="57"/>
      <c r="IZ276" s="57"/>
      <c r="JA276" s="57"/>
      <c r="JB276" s="57"/>
      <c r="JC276" s="57"/>
      <c r="JD276" s="57"/>
      <c r="JE276" s="57"/>
      <c r="JF276" s="57"/>
      <c r="JG276" s="57"/>
      <c r="JH276" s="57"/>
      <c r="JI276" s="57"/>
      <c r="JJ276" s="57"/>
      <c r="JK276" s="57"/>
      <c r="JL276" s="57"/>
      <c r="JM276" s="57"/>
      <c r="JN276" s="57"/>
      <c r="JO276" s="57"/>
      <c r="JP276" s="57"/>
      <c r="JQ276" s="57"/>
      <c r="JR276" s="57"/>
      <c r="JS276" s="57"/>
      <c r="JT276" s="57"/>
      <c r="JU276" s="57"/>
      <c r="JV276" s="57"/>
      <c r="JW276" s="57"/>
      <c r="JX276" s="57"/>
      <c r="JY276" s="57"/>
      <c r="JZ276" s="57"/>
      <c r="KA276" s="57"/>
      <c r="KB276" s="57"/>
      <c r="KC276" s="57"/>
      <c r="KD276" s="57"/>
      <c r="KE276" s="57"/>
      <c r="KF276" s="57"/>
      <c r="KG276" s="57"/>
      <c r="KH276" s="57"/>
      <c r="KI276" s="57"/>
      <c r="KJ276" s="57"/>
      <c r="KK276" s="57"/>
      <c r="KL276" s="57"/>
      <c r="KM276" s="57"/>
      <c r="KN276" s="57"/>
      <c r="KO276" s="57"/>
      <c r="KP276" s="57"/>
      <c r="KQ276" s="57"/>
      <c r="KR276" s="57"/>
      <c r="KS276" s="57"/>
      <c r="KT276" s="57"/>
      <c r="KU276" s="57"/>
      <c r="KV276" s="57"/>
      <c r="KW276" s="57"/>
      <c r="KX276" s="57"/>
      <c r="KY276" s="57"/>
      <c r="KZ276" s="57"/>
      <c r="LA276" s="57"/>
      <c r="LB276" s="57"/>
      <c r="LC276" s="57"/>
      <c r="LD276" s="57"/>
      <c r="LE276" s="57"/>
      <c r="LF276" s="57"/>
      <c r="LG276" s="57"/>
      <c r="LH276" s="57"/>
      <c r="LI276" s="57"/>
      <c r="LJ276" s="57"/>
      <c r="LK276" s="57"/>
      <c r="LL276" s="57"/>
      <c r="LM276" s="57"/>
      <c r="LN276" s="57"/>
      <c r="LO276" s="57"/>
      <c r="LP276" s="57"/>
      <c r="LQ276" s="57"/>
      <c r="LR276" s="57"/>
      <c r="LS276" s="57"/>
      <c r="LT276" s="57"/>
      <c r="LU276" s="57"/>
      <c r="LV276" s="57"/>
      <c r="LW276" s="57"/>
      <c r="LX276" s="57"/>
      <c r="LY276" s="57"/>
      <c r="LZ276" s="57"/>
      <c r="MA276" s="57"/>
      <c r="MB276" s="57"/>
      <c r="MC276" s="57"/>
      <c r="MD276" s="57"/>
      <c r="ME276" s="57"/>
      <c r="MF276" s="57"/>
      <c r="MG276" s="57"/>
      <c r="MH276" s="57"/>
      <c r="MI276" s="57"/>
      <c r="MJ276" s="57"/>
      <c r="MK276" s="57"/>
      <c r="ML276" s="57"/>
      <c r="MM276" s="57"/>
      <c r="MN276" s="57"/>
      <c r="MO276" s="57"/>
      <c r="MP276" s="57"/>
      <c r="MQ276" s="57"/>
      <c r="MR276" s="57"/>
      <c r="MS276" s="57"/>
      <c r="MT276" s="57"/>
      <c r="MU276" s="57"/>
      <c r="MV276" s="57"/>
      <c r="MW276" s="57"/>
      <c r="MX276" s="57"/>
      <c r="MY276" s="57"/>
      <c r="MZ276" s="57"/>
      <c r="NA276" s="57"/>
      <c r="NB276" s="57"/>
      <c r="NC276" s="57"/>
      <c r="ND276" s="57"/>
      <c r="NE276" s="57"/>
      <c r="NF276" s="57"/>
      <c r="NG276" s="57"/>
      <c r="NH276" s="57"/>
      <c r="NI276" s="57"/>
      <c r="NJ276" s="57"/>
      <c r="NK276" s="57"/>
      <c r="NL276" s="57"/>
      <c r="NM276" s="57"/>
      <c r="NN276" s="57"/>
      <c r="NO276" s="57"/>
      <c r="NP276" s="57"/>
      <c r="NQ276" s="57"/>
      <c r="NR276" s="57"/>
      <c r="NS276" s="57"/>
      <c r="NT276" s="57"/>
      <c r="NU276" s="57"/>
      <c r="NV276" s="57"/>
      <c r="NW276" s="57"/>
      <c r="NX276" s="57"/>
      <c r="NY276" s="57"/>
      <c r="NZ276" s="57"/>
      <c r="OA276" s="57"/>
      <c r="OB276" s="57"/>
      <c r="OC276" s="57"/>
      <c r="OD276" s="57"/>
      <c r="OE276" s="57"/>
      <c r="OF276" s="57"/>
      <c r="OG276" s="57"/>
      <c r="OH276" s="57"/>
      <c r="OI276" s="57"/>
      <c r="OJ276" s="57"/>
      <c r="OK276" s="57"/>
      <c r="OL276" s="57"/>
      <c r="OM276" s="57"/>
      <c r="ON276" s="57"/>
      <c r="OO276" s="57"/>
      <c r="OP276" s="57"/>
      <c r="OQ276" s="57"/>
      <c r="OR276" s="57"/>
      <c r="OS276" s="57"/>
      <c r="OT276" s="57"/>
      <c r="OU276" s="57"/>
      <c r="OV276" s="57"/>
      <c r="OW276" s="57"/>
      <c r="OX276" s="57"/>
      <c r="OY276" s="57"/>
      <c r="OZ276" s="57"/>
      <c r="PA276" s="57"/>
      <c r="PB276" s="57"/>
      <c r="PC276" s="57"/>
      <c r="PD276" s="57"/>
      <c r="PE276" s="57"/>
      <c r="PF276" s="57"/>
      <c r="PG276" s="57"/>
      <c r="PH276" s="57"/>
      <c r="PI276" s="57"/>
      <c r="PJ276" s="57"/>
      <c r="PK276" s="57"/>
      <c r="PL276" s="57"/>
      <c r="PM276" s="57"/>
      <c r="PN276" s="57"/>
      <c r="PO276" s="57"/>
      <c r="PP276" s="57"/>
      <c r="PQ276" s="57"/>
      <c r="PR276" s="57"/>
      <c r="PS276" s="57"/>
      <c r="PT276" s="57"/>
      <c r="PU276" s="57"/>
      <c r="PV276" s="57"/>
      <c r="PW276" s="57"/>
      <c r="PX276" s="57"/>
      <c r="PY276" s="57"/>
      <c r="PZ276" s="57"/>
      <c r="QA276" s="57"/>
      <c r="QB276" s="57"/>
      <c r="QC276" s="57"/>
      <c r="QD276" s="57"/>
      <c r="QE276" s="57"/>
      <c r="QF276" s="57"/>
      <c r="QG276" s="57"/>
      <c r="QH276" s="57"/>
      <c r="QI276" s="57"/>
      <c r="QJ276" s="57"/>
      <c r="QK276" s="57"/>
      <c r="QL276" s="57"/>
      <c r="QM276" s="57"/>
      <c r="QN276" s="57"/>
      <c r="QO276" s="57"/>
      <c r="QP276" s="57"/>
      <c r="QQ276" s="57"/>
      <c r="QR276" s="57"/>
      <c r="QS276" s="57"/>
      <c r="QT276" s="57"/>
      <c r="QU276" s="57"/>
      <c r="QV276" s="57"/>
      <c r="QW276" s="57"/>
      <c r="QX276" s="57"/>
      <c r="QY276" s="57"/>
      <c r="QZ276" s="57"/>
      <c r="RA276" s="57"/>
      <c r="RB276" s="57"/>
      <c r="RC276" s="57"/>
      <c r="RD276" s="57"/>
      <c r="RE276" s="57"/>
      <c r="RF276" s="57"/>
      <c r="RG276" s="57"/>
      <c r="RH276" s="57"/>
      <c r="RI276" s="57"/>
      <c r="RJ276" s="57"/>
      <c r="RK276" s="57"/>
      <c r="RL276" s="57"/>
      <c r="RM276" s="57"/>
      <c r="RN276" s="57"/>
      <c r="RO276" s="57"/>
      <c r="RP276" s="57"/>
      <c r="RQ276" s="57"/>
      <c r="RR276" s="57"/>
      <c r="RS276" s="57"/>
      <c r="RT276" s="57"/>
      <c r="RU276" s="57"/>
      <c r="RV276" s="57"/>
      <c r="RW276" s="57"/>
      <c r="RX276" s="57"/>
      <c r="RY276" s="57"/>
      <c r="RZ276" s="57"/>
      <c r="SA276" s="57"/>
      <c r="SB276" s="57"/>
      <c r="SC276" s="57"/>
      <c r="SD276" s="57"/>
      <c r="SE276" s="57"/>
      <c r="SF276" s="57"/>
      <c r="SG276" s="57"/>
      <c r="SH276" s="57"/>
      <c r="SI276" s="57"/>
      <c r="SJ276" s="57"/>
      <c r="SK276" s="57"/>
      <c r="SL276" s="57"/>
      <c r="SM276" s="57"/>
      <c r="SN276" s="57"/>
      <c r="SO276" s="57"/>
      <c r="SP276" s="57"/>
      <c r="SQ276" s="57"/>
      <c r="SR276" s="57"/>
      <c r="SS276" s="57"/>
      <c r="ST276" s="57"/>
      <c r="SU276" s="57"/>
      <c r="SV276" s="57"/>
      <c r="SW276" s="57"/>
      <c r="SX276" s="57"/>
      <c r="SY276" s="57"/>
      <c r="SZ276" s="57"/>
      <c r="TA276" s="57"/>
      <c r="TB276" s="57"/>
      <c r="TC276" s="57"/>
      <c r="TD276" s="57"/>
      <c r="TE276" s="57"/>
      <c r="TF276" s="57"/>
      <c r="TG276" s="57"/>
      <c r="TH276" s="57"/>
      <c r="TI276" s="57"/>
      <c r="TJ276" s="57"/>
      <c r="TK276" s="57"/>
      <c r="TL276" s="57"/>
      <c r="TM276" s="57"/>
      <c r="TN276" s="57"/>
      <c r="TO276" s="57"/>
      <c r="TP276" s="57"/>
      <c r="TQ276" s="57"/>
      <c r="TR276" s="57"/>
      <c r="TS276" s="57"/>
      <c r="TT276" s="57"/>
      <c r="TU276" s="57"/>
      <c r="TV276" s="57"/>
      <c r="TW276" s="57"/>
      <c r="TX276" s="57"/>
      <c r="TY276" s="57"/>
      <c r="TZ276" s="57"/>
      <c r="UA276" s="57"/>
      <c r="UB276" s="57"/>
      <c r="UC276" s="57"/>
      <c r="UD276" s="57"/>
      <c r="UE276" s="57"/>
      <c r="UF276" s="57"/>
      <c r="UG276" s="57"/>
      <c r="UH276" s="57"/>
      <c r="UI276" s="57"/>
      <c r="UJ276" s="57"/>
      <c r="UK276" s="57"/>
      <c r="UL276" s="57"/>
      <c r="UM276" s="57"/>
      <c r="UN276" s="57"/>
      <c r="UO276" s="57"/>
      <c r="UP276" s="57"/>
      <c r="UQ276" s="57"/>
      <c r="UR276" s="57"/>
      <c r="US276" s="57"/>
      <c r="UT276" s="57"/>
      <c r="UU276" s="57"/>
      <c r="UV276" s="57"/>
      <c r="UW276" s="57"/>
      <c r="UX276" s="57"/>
      <c r="UY276" s="57"/>
      <c r="UZ276" s="57"/>
      <c r="VA276" s="57"/>
      <c r="VB276" s="57"/>
      <c r="VC276" s="57"/>
      <c r="VD276" s="57"/>
      <c r="VE276" s="57"/>
      <c r="VF276" s="57"/>
      <c r="VG276" s="57"/>
      <c r="VH276" s="57"/>
      <c r="VI276" s="57"/>
      <c r="VJ276" s="57"/>
      <c r="VK276" s="57"/>
      <c r="VL276" s="57"/>
      <c r="VM276" s="57"/>
      <c r="VN276" s="57"/>
      <c r="VO276" s="57"/>
      <c r="VP276" s="57"/>
      <c r="VQ276" s="57"/>
      <c r="VR276" s="57"/>
      <c r="VS276" s="57"/>
      <c r="VT276" s="57"/>
      <c r="VU276" s="57"/>
      <c r="VV276" s="57"/>
      <c r="VW276" s="57"/>
      <c r="VX276" s="57"/>
      <c r="VY276" s="57"/>
      <c r="VZ276" s="57"/>
      <c r="WA276" s="57"/>
      <c r="WB276" s="57"/>
      <c r="WC276" s="57"/>
      <c r="WD276" s="57"/>
      <c r="WE276" s="57"/>
      <c r="WF276" s="57"/>
      <c r="WG276" s="57"/>
      <c r="WH276" s="57"/>
      <c r="WI276" s="57"/>
      <c r="WJ276" s="57"/>
      <c r="WK276" s="57"/>
      <c r="WL276" s="57"/>
      <c r="WM276" s="57"/>
      <c r="WN276" s="57"/>
      <c r="WO276" s="57"/>
      <c r="WP276" s="57"/>
      <c r="WQ276" s="57"/>
      <c r="WR276" s="57"/>
      <c r="WS276" s="57"/>
      <c r="WT276" s="57"/>
      <c r="WU276" s="57"/>
      <c r="WV276" s="57"/>
      <c r="WW276" s="57"/>
      <c r="WX276" s="57"/>
      <c r="WY276" s="57"/>
      <c r="WZ276" s="57"/>
      <c r="XA276" s="57"/>
      <c r="XB276" s="57"/>
      <c r="XC276" s="57"/>
      <c r="XD276" s="57"/>
      <c r="XE276" s="57"/>
      <c r="XF276" s="57"/>
      <c r="XG276" s="57"/>
      <c r="XH276" s="57"/>
      <c r="XI276" s="57"/>
      <c r="XJ276" s="57"/>
      <c r="XK276" s="57"/>
      <c r="XL276" s="57"/>
      <c r="XM276" s="57"/>
      <c r="XN276" s="57"/>
      <c r="XO276" s="57"/>
      <c r="XP276" s="57"/>
      <c r="XQ276" s="57"/>
      <c r="XR276" s="57"/>
      <c r="XS276" s="57"/>
      <c r="XT276" s="57"/>
      <c r="XU276" s="57"/>
      <c r="XV276" s="57"/>
      <c r="XW276" s="57"/>
      <c r="XX276" s="57"/>
      <c r="XY276" s="57"/>
      <c r="XZ276" s="57"/>
      <c r="YA276" s="57"/>
      <c r="YB276" s="57"/>
      <c r="YC276" s="57"/>
      <c r="YD276" s="57"/>
      <c r="YE276" s="57"/>
      <c r="YF276" s="57"/>
      <c r="YG276" s="57"/>
      <c r="YH276" s="57"/>
      <c r="YI276" s="57"/>
      <c r="YJ276" s="57"/>
      <c r="YK276" s="57"/>
      <c r="YL276" s="57"/>
      <c r="YM276" s="57"/>
      <c r="YN276" s="57"/>
      <c r="YO276" s="57"/>
      <c r="YP276" s="57"/>
      <c r="YQ276" s="57"/>
      <c r="YR276" s="57"/>
      <c r="YS276" s="57"/>
      <c r="YT276" s="57"/>
      <c r="YU276" s="57"/>
      <c r="YV276" s="57"/>
      <c r="YW276" s="57"/>
      <c r="YX276" s="57"/>
      <c r="YY276" s="57"/>
    </row>
    <row r="277" spans="3:675" x14ac:dyDescent="0.25">
      <c r="C277" s="57">
        <f t="shared" si="9"/>
        <v>275</v>
      </c>
      <c r="D277" s="57" t="s">
        <v>303</v>
      </c>
      <c r="E277" s="57"/>
      <c r="F277" s="57">
        <f t="shared" ca="1" si="10"/>
        <v>0</v>
      </c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  <c r="FN277" s="57"/>
      <c r="FO277" s="57"/>
      <c r="FP277" s="57"/>
      <c r="FQ277" s="57"/>
      <c r="FR277" s="57"/>
      <c r="FS277" s="57"/>
      <c r="FT277" s="57"/>
      <c r="FU277" s="57"/>
      <c r="FV277" s="57"/>
      <c r="FW277" s="57"/>
      <c r="FX277" s="57"/>
      <c r="FY277" s="57"/>
      <c r="FZ277" s="57"/>
      <c r="GA277" s="57"/>
      <c r="GB277" s="57"/>
      <c r="GC277" s="57"/>
      <c r="GD277" s="57"/>
      <c r="GE277" s="57"/>
      <c r="GF277" s="57"/>
      <c r="GG277" s="57"/>
      <c r="GH277" s="57"/>
      <c r="GI277" s="57"/>
      <c r="GJ277" s="57"/>
      <c r="GK277" s="57"/>
      <c r="GL277" s="57"/>
      <c r="GM277" s="57"/>
      <c r="GN277" s="57"/>
      <c r="GO277" s="57"/>
      <c r="GP277" s="57"/>
      <c r="GQ277" s="57"/>
      <c r="GR277" s="57"/>
      <c r="GS277" s="57"/>
      <c r="GT277" s="57"/>
      <c r="GU277" s="57"/>
      <c r="GV277" s="57"/>
      <c r="GW277" s="57"/>
      <c r="GX277" s="57"/>
      <c r="GY277" s="57"/>
      <c r="GZ277" s="57"/>
      <c r="HA277" s="57"/>
      <c r="HB277" s="57"/>
      <c r="HC277" s="57"/>
      <c r="HD277" s="57"/>
      <c r="HE277" s="57"/>
      <c r="HF277" s="57"/>
      <c r="HG277" s="57"/>
      <c r="HH277" s="57"/>
      <c r="HI277" s="57"/>
      <c r="HJ277" s="57"/>
      <c r="HK277" s="57"/>
      <c r="HL277" s="57"/>
      <c r="HM277" s="57"/>
      <c r="HN277" s="57"/>
      <c r="HO277" s="57"/>
      <c r="HP277" s="57"/>
      <c r="HQ277" s="57"/>
      <c r="HR277" s="57"/>
      <c r="HS277" s="57"/>
      <c r="HT277" s="57"/>
      <c r="HU277" s="57"/>
      <c r="HV277" s="57"/>
      <c r="HW277" s="57"/>
      <c r="HX277" s="57"/>
      <c r="HY277" s="57"/>
      <c r="HZ277" s="57"/>
      <c r="IA277" s="57"/>
      <c r="IB277" s="57"/>
      <c r="IC277" s="57"/>
      <c r="ID277" s="57"/>
      <c r="IE277" s="57"/>
      <c r="IF277" s="57"/>
      <c r="IG277" s="57"/>
      <c r="IH277" s="57"/>
      <c r="II277" s="57"/>
      <c r="IJ277" s="57"/>
      <c r="IK277" s="57"/>
      <c r="IL277" s="57"/>
      <c r="IM277" s="57"/>
      <c r="IN277" s="57"/>
      <c r="IO277" s="57"/>
      <c r="IP277" s="57"/>
      <c r="IQ277" s="57"/>
      <c r="IR277" s="57"/>
      <c r="IS277" s="57"/>
      <c r="IT277" s="57"/>
      <c r="IU277" s="57"/>
      <c r="IV277" s="57"/>
      <c r="IW277" s="57"/>
      <c r="IX277" s="57"/>
      <c r="IY277" s="57"/>
      <c r="IZ277" s="57"/>
      <c r="JA277" s="57"/>
      <c r="JB277" s="57"/>
      <c r="JC277" s="57"/>
      <c r="JD277" s="57"/>
      <c r="JE277" s="57"/>
      <c r="JF277" s="57"/>
      <c r="JG277" s="57"/>
      <c r="JH277" s="57"/>
      <c r="JI277" s="57"/>
      <c r="JJ277" s="57"/>
      <c r="JK277" s="57"/>
      <c r="JL277" s="57"/>
      <c r="JM277" s="57"/>
      <c r="JN277" s="57"/>
      <c r="JO277" s="57"/>
      <c r="JP277" s="57"/>
      <c r="JQ277" s="57"/>
      <c r="JR277" s="57"/>
      <c r="JS277" s="57"/>
      <c r="JT277" s="57"/>
      <c r="JU277" s="57"/>
      <c r="JV277" s="57"/>
      <c r="JW277" s="57"/>
      <c r="JX277" s="57"/>
      <c r="JY277" s="57"/>
      <c r="JZ277" s="57"/>
      <c r="KA277" s="57"/>
      <c r="KB277" s="57"/>
      <c r="KC277" s="57"/>
      <c r="KD277" s="57"/>
      <c r="KE277" s="57"/>
      <c r="KF277" s="57"/>
      <c r="KG277" s="57"/>
      <c r="KH277" s="57"/>
      <c r="KI277" s="57"/>
      <c r="KJ277" s="57"/>
      <c r="KK277" s="57"/>
      <c r="KL277" s="57"/>
      <c r="KM277" s="57"/>
      <c r="KN277" s="57"/>
      <c r="KO277" s="57"/>
      <c r="KP277" s="57"/>
      <c r="KQ277" s="57"/>
      <c r="KR277" s="57"/>
      <c r="KS277" s="57"/>
      <c r="KT277" s="57"/>
      <c r="KU277" s="57"/>
      <c r="KV277" s="57"/>
      <c r="KW277" s="57"/>
      <c r="KX277" s="57"/>
      <c r="KY277" s="57"/>
      <c r="KZ277" s="57"/>
      <c r="LA277" s="57"/>
      <c r="LB277" s="57"/>
      <c r="LC277" s="57"/>
      <c r="LD277" s="57"/>
      <c r="LE277" s="57"/>
      <c r="LF277" s="57"/>
      <c r="LG277" s="57"/>
      <c r="LH277" s="57"/>
      <c r="LI277" s="57"/>
      <c r="LJ277" s="57"/>
      <c r="LK277" s="57"/>
      <c r="LL277" s="57"/>
      <c r="LM277" s="57"/>
      <c r="LN277" s="57"/>
      <c r="LO277" s="57"/>
      <c r="LP277" s="57"/>
      <c r="LQ277" s="57"/>
      <c r="LR277" s="57"/>
      <c r="LS277" s="57"/>
      <c r="LT277" s="57"/>
      <c r="LU277" s="57"/>
      <c r="LV277" s="57"/>
      <c r="LW277" s="57"/>
      <c r="LX277" s="57"/>
      <c r="LY277" s="57"/>
      <c r="LZ277" s="57"/>
      <c r="MA277" s="57"/>
      <c r="MB277" s="57"/>
      <c r="MC277" s="57"/>
      <c r="MD277" s="57"/>
      <c r="ME277" s="57"/>
      <c r="MF277" s="57"/>
      <c r="MG277" s="57"/>
      <c r="MH277" s="57"/>
      <c r="MI277" s="57"/>
      <c r="MJ277" s="57"/>
      <c r="MK277" s="57"/>
      <c r="ML277" s="57"/>
      <c r="MM277" s="57"/>
      <c r="MN277" s="57"/>
      <c r="MO277" s="57"/>
      <c r="MP277" s="57"/>
      <c r="MQ277" s="57"/>
      <c r="MR277" s="57"/>
      <c r="MS277" s="57"/>
      <c r="MT277" s="57"/>
      <c r="MU277" s="57"/>
      <c r="MV277" s="57"/>
      <c r="MW277" s="57"/>
      <c r="MX277" s="57"/>
      <c r="MY277" s="57"/>
      <c r="MZ277" s="57"/>
      <c r="NA277" s="57"/>
      <c r="NB277" s="57"/>
      <c r="NC277" s="57"/>
      <c r="ND277" s="57"/>
      <c r="NE277" s="57"/>
      <c r="NF277" s="57"/>
      <c r="NG277" s="57"/>
      <c r="NH277" s="57"/>
      <c r="NI277" s="57"/>
      <c r="NJ277" s="57"/>
      <c r="NK277" s="57"/>
      <c r="NL277" s="57"/>
      <c r="NM277" s="57"/>
      <c r="NN277" s="57"/>
      <c r="NO277" s="57"/>
      <c r="NP277" s="57"/>
      <c r="NQ277" s="57"/>
      <c r="NR277" s="57"/>
      <c r="NS277" s="57"/>
      <c r="NT277" s="57"/>
      <c r="NU277" s="57"/>
      <c r="NV277" s="57"/>
      <c r="NW277" s="57"/>
      <c r="NX277" s="57"/>
      <c r="NY277" s="57"/>
      <c r="NZ277" s="57"/>
      <c r="OA277" s="57"/>
      <c r="OB277" s="57"/>
      <c r="OC277" s="57"/>
      <c r="OD277" s="57"/>
      <c r="OE277" s="57"/>
      <c r="OF277" s="57"/>
      <c r="OG277" s="57"/>
      <c r="OH277" s="57"/>
      <c r="OI277" s="57"/>
      <c r="OJ277" s="57"/>
      <c r="OK277" s="57"/>
      <c r="OL277" s="57"/>
      <c r="OM277" s="57"/>
      <c r="ON277" s="57"/>
      <c r="OO277" s="57"/>
      <c r="OP277" s="57"/>
      <c r="OQ277" s="57"/>
      <c r="OR277" s="57"/>
      <c r="OS277" s="57"/>
      <c r="OT277" s="57"/>
      <c r="OU277" s="57"/>
      <c r="OV277" s="57"/>
      <c r="OW277" s="57"/>
      <c r="OX277" s="57"/>
      <c r="OY277" s="57"/>
      <c r="OZ277" s="57"/>
      <c r="PA277" s="57"/>
      <c r="PB277" s="57"/>
      <c r="PC277" s="57"/>
      <c r="PD277" s="57"/>
      <c r="PE277" s="57"/>
      <c r="PF277" s="57"/>
      <c r="PG277" s="57"/>
      <c r="PH277" s="57"/>
      <c r="PI277" s="57"/>
      <c r="PJ277" s="57"/>
      <c r="PK277" s="57"/>
      <c r="PL277" s="57"/>
      <c r="PM277" s="57"/>
      <c r="PN277" s="57"/>
      <c r="PO277" s="57"/>
      <c r="PP277" s="57"/>
      <c r="PQ277" s="57"/>
      <c r="PR277" s="57"/>
      <c r="PS277" s="57"/>
      <c r="PT277" s="57"/>
      <c r="PU277" s="57"/>
      <c r="PV277" s="57"/>
      <c r="PW277" s="57"/>
      <c r="PX277" s="57"/>
      <c r="PY277" s="57"/>
      <c r="PZ277" s="57"/>
      <c r="QA277" s="57"/>
      <c r="QB277" s="57"/>
      <c r="QC277" s="57"/>
      <c r="QD277" s="57"/>
      <c r="QE277" s="57"/>
      <c r="QF277" s="57"/>
      <c r="QG277" s="57"/>
      <c r="QH277" s="57"/>
      <c r="QI277" s="57"/>
      <c r="QJ277" s="57"/>
      <c r="QK277" s="57"/>
      <c r="QL277" s="57"/>
      <c r="QM277" s="57"/>
      <c r="QN277" s="57"/>
      <c r="QO277" s="57"/>
      <c r="QP277" s="57"/>
      <c r="QQ277" s="57"/>
      <c r="QR277" s="57"/>
      <c r="QS277" s="57"/>
      <c r="QT277" s="57"/>
      <c r="QU277" s="57"/>
      <c r="QV277" s="57"/>
      <c r="QW277" s="57"/>
      <c r="QX277" s="57"/>
      <c r="QY277" s="57"/>
      <c r="QZ277" s="57"/>
      <c r="RA277" s="57"/>
      <c r="RB277" s="57"/>
      <c r="RC277" s="57"/>
      <c r="RD277" s="57"/>
      <c r="RE277" s="57"/>
      <c r="RF277" s="57"/>
      <c r="RG277" s="57"/>
      <c r="RH277" s="57"/>
      <c r="RI277" s="57"/>
      <c r="RJ277" s="57"/>
      <c r="RK277" s="57"/>
      <c r="RL277" s="57"/>
      <c r="RM277" s="57"/>
      <c r="RN277" s="57"/>
      <c r="RO277" s="57"/>
      <c r="RP277" s="57"/>
      <c r="RQ277" s="57"/>
      <c r="RR277" s="57"/>
      <c r="RS277" s="57"/>
      <c r="RT277" s="57"/>
      <c r="RU277" s="57"/>
      <c r="RV277" s="57"/>
      <c r="RW277" s="57"/>
      <c r="RX277" s="57"/>
      <c r="RY277" s="57"/>
      <c r="RZ277" s="57"/>
      <c r="SA277" s="57"/>
      <c r="SB277" s="57"/>
      <c r="SC277" s="57"/>
      <c r="SD277" s="57"/>
      <c r="SE277" s="57"/>
      <c r="SF277" s="57"/>
      <c r="SG277" s="57"/>
      <c r="SH277" s="57"/>
      <c r="SI277" s="57"/>
      <c r="SJ277" s="57"/>
      <c r="SK277" s="57"/>
      <c r="SL277" s="57"/>
      <c r="SM277" s="57"/>
      <c r="SN277" s="57"/>
      <c r="SO277" s="57"/>
      <c r="SP277" s="57"/>
      <c r="SQ277" s="57"/>
      <c r="SR277" s="57"/>
      <c r="SS277" s="57"/>
      <c r="ST277" s="57"/>
      <c r="SU277" s="57"/>
      <c r="SV277" s="57"/>
      <c r="SW277" s="57"/>
      <c r="SX277" s="57"/>
      <c r="SY277" s="57"/>
      <c r="SZ277" s="57"/>
      <c r="TA277" s="57"/>
      <c r="TB277" s="57"/>
      <c r="TC277" s="57"/>
      <c r="TD277" s="57"/>
      <c r="TE277" s="57"/>
      <c r="TF277" s="57"/>
      <c r="TG277" s="57"/>
      <c r="TH277" s="57"/>
      <c r="TI277" s="57"/>
      <c r="TJ277" s="57"/>
      <c r="TK277" s="57"/>
      <c r="TL277" s="57"/>
      <c r="TM277" s="57"/>
      <c r="TN277" s="57"/>
      <c r="TO277" s="57"/>
      <c r="TP277" s="57"/>
      <c r="TQ277" s="57"/>
      <c r="TR277" s="57"/>
      <c r="TS277" s="57"/>
      <c r="TT277" s="57"/>
      <c r="TU277" s="57"/>
      <c r="TV277" s="57"/>
      <c r="TW277" s="57"/>
      <c r="TX277" s="57"/>
      <c r="TY277" s="57"/>
      <c r="TZ277" s="57"/>
      <c r="UA277" s="57"/>
      <c r="UB277" s="57"/>
      <c r="UC277" s="57"/>
      <c r="UD277" s="57"/>
      <c r="UE277" s="57"/>
      <c r="UF277" s="57"/>
      <c r="UG277" s="57"/>
      <c r="UH277" s="57"/>
      <c r="UI277" s="57"/>
      <c r="UJ277" s="57"/>
      <c r="UK277" s="57"/>
      <c r="UL277" s="57"/>
      <c r="UM277" s="57"/>
      <c r="UN277" s="57"/>
      <c r="UO277" s="57"/>
      <c r="UP277" s="57"/>
      <c r="UQ277" s="57"/>
      <c r="UR277" s="57"/>
      <c r="US277" s="57"/>
      <c r="UT277" s="57"/>
      <c r="UU277" s="57"/>
      <c r="UV277" s="57"/>
      <c r="UW277" s="57"/>
      <c r="UX277" s="57"/>
      <c r="UY277" s="57"/>
      <c r="UZ277" s="57"/>
      <c r="VA277" s="57"/>
      <c r="VB277" s="57"/>
      <c r="VC277" s="57"/>
      <c r="VD277" s="57"/>
      <c r="VE277" s="57"/>
      <c r="VF277" s="57"/>
      <c r="VG277" s="57"/>
      <c r="VH277" s="57"/>
      <c r="VI277" s="57"/>
      <c r="VJ277" s="57"/>
      <c r="VK277" s="57"/>
      <c r="VL277" s="57"/>
      <c r="VM277" s="57"/>
      <c r="VN277" s="57"/>
      <c r="VO277" s="57"/>
      <c r="VP277" s="57"/>
      <c r="VQ277" s="57"/>
      <c r="VR277" s="57"/>
      <c r="VS277" s="57"/>
      <c r="VT277" s="57"/>
      <c r="VU277" s="57"/>
      <c r="VV277" s="57"/>
      <c r="VW277" s="57"/>
      <c r="VX277" s="57"/>
      <c r="VY277" s="57"/>
      <c r="VZ277" s="57"/>
      <c r="WA277" s="57"/>
      <c r="WB277" s="57"/>
      <c r="WC277" s="57"/>
      <c r="WD277" s="57"/>
      <c r="WE277" s="57"/>
      <c r="WF277" s="57"/>
      <c r="WG277" s="57"/>
      <c r="WH277" s="57"/>
      <c r="WI277" s="57"/>
      <c r="WJ277" s="57"/>
      <c r="WK277" s="57"/>
      <c r="WL277" s="57"/>
      <c r="WM277" s="57"/>
      <c r="WN277" s="57"/>
      <c r="WO277" s="57"/>
      <c r="WP277" s="57"/>
      <c r="WQ277" s="57"/>
      <c r="WR277" s="57"/>
      <c r="WS277" s="57"/>
      <c r="WT277" s="57"/>
      <c r="WU277" s="57"/>
      <c r="WV277" s="57"/>
      <c r="WW277" s="57"/>
      <c r="WX277" s="57"/>
      <c r="WY277" s="57"/>
      <c r="WZ277" s="57"/>
      <c r="XA277" s="57"/>
      <c r="XB277" s="57"/>
      <c r="XC277" s="57"/>
      <c r="XD277" s="57"/>
      <c r="XE277" s="57"/>
      <c r="XF277" s="57"/>
      <c r="XG277" s="57"/>
      <c r="XH277" s="57"/>
      <c r="XI277" s="57"/>
      <c r="XJ277" s="57"/>
      <c r="XK277" s="57"/>
      <c r="XL277" s="57"/>
      <c r="XM277" s="57"/>
      <c r="XN277" s="57"/>
      <c r="XO277" s="57"/>
      <c r="XP277" s="57"/>
      <c r="XQ277" s="57"/>
      <c r="XR277" s="57"/>
      <c r="XS277" s="57"/>
      <c r="XT277" s="57"/>
      <c r="XU277" s="57"/>
      <c r="XV277" s="57"/>
      <c r="XW277" s="57"/>
      <c r="XX277" s="57"/>
      <c r="XY277" s="57"/>
      <c r="XZ277" s="57"/>
      <c r="YA277" s="57"/>
      <c r="YB277" s="57"/>
      <c r="YC277" s="57"/>
      <c r="YD277" s="57"/>
      <c r="YE277" s="57"/>
      <c r="YF277" s="57"/>
      <c r="YG277" s="57"/>
      <c r="YH277" s="57"/>
      <c r="YI277" s="57"/>
      <c r="YJ277" s="57"/>
      <c r="YK277" s="57"/>
      <c r="YL277" s="57"/>
      <c r="YM277" s="57"/>
      <c r="YN277" s="57"/>
      <c r="YO277" s="57"/>
      <c r="YP277" s="57"/>
      <c r="YQ277" s="57"/>
      <c r="YR277" s="57"/>
      <c r="YS277" s="57"/>
      <c r="YT277" s="57"/>
      <c r="YU277" s="57"/>
      <c r="YV277" s="57"/>
      <c r="YW277" s="57"/>
      <c r="YX277" s="57"/>
      <c r="YY277" s="57"/>
    </row>
    <row r="278" spans="3:675" x14ac:dyDescent="0.25">
      <c r="C278" s="57">
        <f t="shared" si="9"/>
        <v>276</v>
      </c>
      <c r="D278" s="57" t="s">
        <v>304</v>
      </c>
      <c r="E278" s="57"/>
      <c r="F278" s="57">
        <f t="shared" ca="1" si="10"/>
        <v>0</v>
      </c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  <c r="FN278" s="57"/>
      <c r="FO278" s="57"/>
      <c r="FP278" s="57"/>
      <c r="FQ278" s="57"/>
      <c r="FR278" s="57"/>
      <c r="FS278" s="57"/>
      <c r="FT278" s="57"/>
      <c r="FU278" s="57"/>
      <c r="FV278" s="57"/>
      <c r="FW278" s="57"/>
      <c r="FX278" s="57"/>
      <c r="FY278" s="57"/>
      <c r="FZ278" s="57"/>
      <c r="GA278" s="57"/>
      <c r="GB278" s="57"/>
      <c r="GC278" s="57"/>
      <c r="GD278" s="57"/>
      <c r="GE278" s="57"/>
      <c r="GF278" s="57"/>
      <c r="GG278" s="57"/>
      <c r="GH278" s="57"/>
      <c r="GI278" s="57"/>
      <c r="GJ278" s="57"/>
      <c r="GK278" s="57"/>
      <c r="GL278" s="57"/>
      <c r="GM278" s="57"/>
      <c r="GN278" s="57"/>
      <c r="GO278" s="57"/>
      <c r="GP278" s="57"/>
      <c r="GQ278" s="57"/>
      <c r="GR278" s="57"/>
      <c r="GS278" s="57"/>
      <c r="GT278" s="57"/>
      <c r="GU278" s="57"/>
      <c r="GV278" s="57"/>
      <c r="GW278" s="57"/>
      <c r="GX278" s="57"/>
      <c r="GY278" s="57"/>
      <c r="GZ278" s="57"/>
      <c r="HA278" s="57"/>
      <c r="HB278" s="57"/>
      <c r="HC278" s="57"/>
      <c r="HD278" s="57"/>
      <c r="HE278" s="57"/>
      <c r="HF278" s="57"/>
      <c r="HG278" s="57"/>
      <c r="HH278" s="57"/>
      <c r="HI278" s="57"/>
      <c r="HJ278" s="57"/>
      <c r="HK278" s="57"/>
      <c r="HL278" s="57"/>
      <c r="HM278" s="57"/>
      <c r="HN278" s="57"/>
      <c r="HO278" s="57"/>
      <c r="HP278" s="57"/>
      <c r="HQ278" s="57"/>
      <c r="HR278" s="57"/>
      <c r="HS278" s="57"/>
      <c r="HT278" s="57"/>
      <c r="HU278" s="57"/>
      <c r="HV278" s="57"/>
      <c r="HW278" s="57"/>
      <c r="HX278" s="57"/>
      <c r="HY278" s="57"/>
      <c r="HZ278" s="57"/>
      <c r="IA278" s="57"/>
      <c r="IB278" s="57"/>
      <c r="IC278" s="57"/>
      <c r="ID278" s="57"/>
      <c r="IE278" s="57"/>
      <c r="IF278" s="57"/>
      <c r="IG278" s="57"/>
      <c r="IH278" s="57"/>
      <c r="II278" s="57"/>
      <c r="IJ278" s="57"/>
      <c r="IK278" s="57"/>
      <c r="IL278" s="57"/>
      <c r="IM278" s="57"/>
      <c r="IN278" s="57"/>
      <c r="IO278" s="57"/>
      <c r="IP278" s="57"/>
      <c r="IQ278" s="57"/>
      <c r="IR278" s="57"/>
      <c r="IS278" s="57"/>
      <c r="IT278" s="57"/>
      <c r="IU278" s="57"/>
      <c r="IV278" s="57"/>
      <c r="IW278" s="57"/>
      <c r="IX278" s="57"/>
      <c r="IY278" s="57"/>
      <c r="IZ278" s="57"/>
      <c r="JA278" s="57"/>
      <c r="JB278" s="57"/>
      <c r="JC278" s="57"/>
      <c r="JD278" s="57"/>
      <c r="JE278" s="57"/>
      <c r="JF278" s="57"/>
      <c r="JG278" s="57"/>
      <c r="JH278" s="57"/>
      <c r="JI278" s="57"/>
      <c r="JJ278" s="57"/>
      <c r="JK278" s="57"/>
      <c r="JL278" s="57"/>
      <c r="JM278" s="57"/>
      <c r="JN278" s="57"/>
      <c r="JO278" s="57"/>
      <c r="JP278" s="57"/>
      <c r="JQ278" s="57"/>
      <c r="JR278" s="57"/>
      <c r="JS278" s="57"/>
      <c r="JT278" s="57"/>
      <c r="JU278" s="57"/>
      <c r="JV278" s="57"/>
      <c r="JW278" s="57"/>
      <c r="JX278" s="57"/>
      <c r="JY278" s="57"/>
      <c r="JZ278" s="57"/>
      <c r="KA278" s="57"/>
      <c r="KB278" s="57"/>
      <c r="KC278" s="57"/>
      <c r="KD278" s="57"/>
      <c r="KE278" s="57"/>
      <c r="KF278" s="57"/>
      <c r="KG278" s="57"/>
      <c r="KH278" s="57"/>
      <c r="KI278" s="57"/>
      <c r="KJ278" s="57"/>
      <c r="KK278" s="57"/>
      <c r="KL278" s="57"/>
      <c r="KM278" s="57"/>
      <c r="KN278" s="57"/>
      <c r="KO278" s="57"/>
      <c r="KP278" s="57"/>
      <c r="KQ278" s="57"/>
      <c r="KR278" s="57"/>
      <c r="KS278" s="57"/>
      <c r="KT278" s="57"/>
      <c r="KU278" s="57"/>
      <c r="KV278" s="57"/>
      <c r="KW278" s="57"/>
      <c r="KX278" s="57"/>
      <c r="KY278" s="57"/>
      <c r="KZ278" s="57"/>
      <c r="LA278" s="57"/>
      <c r="LB278" s="57"/>
      <c r="LC278" s="57"/>
      <c r="LD278" s="57"/>
      <c r="LE278" s="57"/>
      <c r="LF278" s="57"/>
      <c r="LG278" s="57"/>
      <c r="LH278" s="57"/>
      <c r="LI278" s="57"/>
      <c r="LJ278" s="57"/>
      <c r="LK278" s="57"/>
      <c r="LL278" s="57"/>
      <c r="LM278" s="57"/>
      <c r="LN278" s="57"/>
      <c r="LO278" s="57"/>
      <c r="LP278" s="57"/>
      <c r="LQ278" s="57"/>
      <c r="LR278" s="57"/>
      <c r="LS278" s="57"/>
      <c r="LT278" s="57"/>
      <c r="LU278" s="57"/>
      <c r="LV278" s="57"/>
      <c r="LW278" s="57"/>
      <c r="LX278" s="57"/>
      <c r="LY278" s="57"/>
      <c r="LZ278" s="57"/>
      <c r="MA278" s="57"/>
      <c r="MB278" s="57"/>
      <c r="MC278" s="57"/>
      <c r="MD278" s="57"/>
      <c r="ME278" s="57"/>
      <c r="MF278" s="57"/>
      <c r="MG278" s="57"/>
      <c r="MH278" s="57"/>
      <c r="MI278" s="57"/>
      <c r="MJ278" s="57"/>
      <c r="MK278" s="57"/>
      <c r="ML278" s="57"/>
      <c r="MM278" s="57"/>
      <c r="MN278" s="57"/>
      <c r="MO278" s="57"/>
      <c r="MP278" s="57"/>
      <c r="MQ278" s="57"/>
      <c r="MR278" s="57"/>
      <c r="MS278" s="57"/>
      <c r="MT278" s="57"/>
      <c r="MU278" s="57"/>
      <c r="MV278" s="57"/>
      <c r="MW278" s="57"/>
      <c r="MX278" s="57"/>
      <c r="MY278" s="57"/>
      <c r="MZ278" s="57"/>
      <c r="NA278" s="57"/>
      <c r="NB278" s="57"/>
      <c r="NC278" s="57"/>
      <c r="ND278" s="57"/>
      <c r="NE278" s="57"/>
      <c r="NF278" s="57"/>
      <c r="NG278" s="57"/>
      <c r="NH278" s="57"/>
      <c r="NI278" s="57"/>
      <c r="NJ278" s="57"/>
      <c r="NK278" s="57"/>
      <c r="NL278" s="57"/>
      <c r="NM278" s="57"/>
      <c r="NN278" s="57"/>
      <c r="NO278" s="57"/>
      <c r="NP278" s="57"/>
      <c r="NQ278" s="57"/>
      <c r="NR278" s="57"/>
      <c r="NS278" s="57"/>
      <c r="NT278" s="57"/>
      <c r="NU278" s="57"/>
      <c r="NV278" s="57"/>
      <c r="NW278" s="57"/>
      <c r="NX278" s="57"/>
      <c r="NY278" s="57"/>
      <c r="NZ278" s="57"/>
      <c r="OA278" s="57"/>
      <c r="OB278" s="57"/>
      <c r="OC278" s="57"/>
      <c r="OD278" s="57"/>
      <c r="OE278" s="57"/>
      <c r="OF278" s="57"/>
      <c r="OG278" s="57"/>
      <c r="OH278" s="57"/>
      <c r="OI278" s="57"/>
      <c r="OJ278" s="57"/>
      <c r="OK278" s="57"/>
      <c r="OL278" s="57"/>
      <c r="OM278" s="57"/>
      <c r="ON278" s="57"/>
      <c r="OO278" s="57"/>
      <c r="OP278" s="57"/>
      <c r="OQ278" s="57"/>
      <c r="OR278" s="57"/>
      <c r="OS278" s="57"/>
      <c r="OT278" s="57"/>
      <c r="OU278" s="57"/>
      <c r="OV278" s="57"/>
      <c r="OW278" s="57"/>
      <c r="OX278" s="57"/>
      <c r="OY278" s="57"/>
      <c r="OZ278" s="57"/>
      <c r="PA278" s="57"/>
      <c r="PB278" s="57"/>
      <c r="PC278" s="57"/>
      <c r="PD278" s="57"/>
      <c r="PE278" s="57"/>
      <c r="PF278" s="57"/>
      <c r="PG278" s="57"/>
      <c r="PH278" s="57"/>
      <c r="PI278" s="57"/>
      <c r="PJ278" s="57"/>
      <c r="PK278" s="57"/>
      <c r="PL278" s="57"/>
      <c r="PM278" s="57"/>
      <c r="PN278" s="57"/>
      <c r="PO278" s="57"/>
      <c r="PP278" s="57"/>
      <c r="PQ278" s="57"/>
      <c r="PR278" s="57"/>
      <c r="PS278" s="57"/>
      <c r="PT278" s="57"/>
      <c r="PU278" s="57"/>
      <c r="PV278" s="57"/>
      <c r="PW278" s="57"/>
      <c r="PX278" s="57"/>
      <c r="PY278" s="57"/>
      <c r="PZ278" s="57"/>
      <c r="QA278" s="57"/>
      <c r="QB278" s="57"/>
      <c r="QC278" s="57"/>
      <c r="QD278" s="57"/>
      <c r="QE278" s="57"/>
      <c r="QF278" s="57"/>
      <c r="QG278" s="57"/>
      <c r="QH278" s="57"/>
      <c r="QI278" s="57"/>
      <c r="QJ278" s="57"/>
      <c r="QK278" s="57"/>
      <c r="QL278" s="57"/>
      <c r="QM278" s="57"/>
      <c r="QN278" s="57"/>
      <c r="QO278" s="57"/>
      <c r="QP278" s="57"/>
      <c r="QQ278" s="57"/>
      <c r="QR278" s="57"/>
      <c r="QS278" s="57"/>
      <c r="QT278" s="57"/>
      <c r="QU278" s="57"/>
      <c r="QV278" s="57"/>
      <c r="QW278" s="57"/>
      <c r="QX278" s="57"/>
      <c r="QY278" s="57"/>
      <c r="QZ278" s="57"/>
      <c r="RA278" s="57"/>
      <c r="RB278" s="57"/>
      <c r="RC278" s="57"/>
      <c r="RD278" s="57"/>
      <c r="RE278" s="57"/>
      <c r="RF278" s="57"/>
      <c r="RG278" s="57"/>
      <c r="RH278" s="57"/>
      <c r="RI278" s="57"/>
      <c r="RJ278" s="57"/>
      <c r="RK278" s="57"/>
      <c r="RL278" s="57"/>
      <c r="RM278" s="57"/>
      <c r="RN278" s="57"/>
      <c r="RO278" s="57"/>
      <c r="RP278" s="57"/>
      <c r="RQ278" s="57"/>
      <c r="RR278" s="57"/>
      <c r="RS278" s="57"/>
      <c r="RT278" s="57"/>
      <c r="RU278" s="57"/>
      <c r="RV278" s="57"/>
      <c r="RW278" s="57"/>
      <c r="RX278" s="57"/>
      <c r="RY278" s="57"/>
      <c r="RZ278" s="57"/>
      <c r="SA278" s="57"/>
      <c r="SB278" s="57"/>
      <c r="SC278" s="57"/>
      <c r="SD278" s="57"/>
      <c r="SE278" s="57"/>
      <c r="SF278" s="57"/>
      <c r="SG278" s="57"/>
      <c r="SH278" s="57"/>
      <c r="SI278" s="57"/>
      <c r="SJ278" s="57"/>
      <c r="SK278" s="57"/>
      <c r="SL278" s="57"/>
      <c r="SM278" s="57"/>
      <c r="SN278" s="57"/>
      <c r="SO278" s="57"/>
      <c r="SP278" s="57"/>
      <c r="SQ278" s="57"/>
      <c r="SR278" s="57"/>
      <c r="SS278" s="57"/>
      <c r="ST278" s="57"/>
      <c r="SU278" s="57"/>
      <c r="SV278" s="57"/>
      <c r="SW278" s="57"/>
      <c r="SX278" s="57"/>
      <c r="SY278" s="57"/>
      <c r="SZ278" s="57"/>
      <c r="TA278" s="57"/>
      <c r="TB278" s="57"/>
      <c r="TC278" s="57"/>
      <c r="TD278" s="57"/>
      <c r="TE278" s="57"/>
      <c r="TF278" s="57"/>
      <c r="TG278" s="57"/>
      <c r="TH278" s="57"/>
      <c r="TI278" s="57"/>
      <c r="TJ278" s="57"/>
      <c r="TK278" s="57"/>
      <c r="TL278" s="57"/>
      <c r="TM278" s="57"/>
      <c r="TN278" s="57"/>
      <c r="TO278" s="57"/>
      <c r="TP278" s="57"/>
      <c r="TQ278" s="57"/>
      <c r="TR278" s="57"/>
      <c r="TS278" s="57"/>
      <c r="TT278" s="57"/>
      <c r="TU278" s="57"/>
      <c r="TV278" s="57"/>
      <c r="TW278" s="57"/>
      <c r="TX278" s="57"/>
      <c r="TY278" s="57"/>
      <c r="TZ278" s="57"/>
      <c r="UA278" s="57"/>
      <c r="UB278" s="57"/>
      <c r="UC278" s="57"/>
      <c r="UD278" s="57"/>
      <c r="UE278" s="57"/>
      <c r="UF278" s="57"/>
      <c r="UG278" s="57"/>
      <c r="UH278" s="57"/>
      <c r="UI278" s="57"/>
      <c r="UJ278" s="57"/>
      <c r="UK278" s="57"/>
      <c r="UL278" s="57"/>
      <c r="UM278" s="57"/>
      <c r="UN278" s="57"/>
      <c r="UO278" s="57"/>
      <c r="UP278" s="57"/>
      <c r="UQ278" s="57"/>
      <c r="UR278" s="57"/>
      <c r="US278" s="57"/>
      <c r="UT278" s="57"/>
      <c r="UU278" s="57"/>
      <c r="UV278" s="57"/>
      <c r="UW278" s="57"/>
      <c r="UX278" s="57"/>
      <c r="UY278" s="57"/>
      <c r="UZ278" s="57"/>
      <c r="VA278" s="57"/>
      <c r="VB278" s="57"/>
      <c r="VC278" s="57"/>
      <c r="VD278" s="57"/>
      <c r="VE278" s="57"/>
      <c r="VF278" s="57"/>
      <c r="VG278" s="57"/>
      <c r="VH278" s="57"/>
      <c r="VI278" s="57"/>
      <c r="VJ278" s="57"/>
      <c r="VK278" s="57"/>
      <c r="VL278" s="57"/>
      <c r="VM278" s="57"/>
      <c r="VN278" s="57"/>
      <c r="VO278" s="57"/>
      <c r="VP278" s="57"/>
      <c r="VQ278" s="57"/>
      <c r="VR278" s="57"/>
      <c r="VS278" s="57"/>
      <c r="VT278" s="57"/>
      <c r="VU278" s="57"/>
      <c r="VV278" s="57"/>
      <c r="VW278" s="57"/>
      <c r="VX278" s="57"/>
      <c r="VY278" s="57"/>
      <c r="VZ278" s="57"/>
      <c r="WA278" s="57"/>
      <c r="WB278" s="57"/>
      <c r="WC278" s="57"/>
      <c r="WD278" s="57"/>
      <c r="WE278" s="57"/>
      <c r="WF278" s="57"/>
      <c r="WG278" s="57"/>
      <c r="WH278" s="57"/>
      <c r="WI278" s="57"/>
      <c r="WJ278" s="57"/>
      <c r="WK278" s="57"/>
      <c r="WL278" s="57"/>
      <c r="WM278" s="57"/>
      <c r="WN278" s="57"/>
      <c r="WO278" s="57"/>
      <c r="WP278" s="57"/>
      <c r="WQ278" s="57"/>
      <c r="WR278" s="57"/>
      <c r="WS278" s="57"/>
      <c r="WT278" s="57"/>
      <c r="WU278" s="57"/>
      <c r="WV278" s="57"/>
      <c r="WW278" s="57"/>
      <c r="WX278" s="57"/>
      <c r="WY278" s="57"/>
      <c r="WZ278" s="57"/>
      <c r="XA278" s="57"/>
      <c r="XB278" s="57"/>
      <c r="XC278" s="57"/>
      <c r="XD278" s="57"/>
      <c r="XE278" s="57"/>
      <c r="XF278" s="57"/>
      <c r="XG278" s="57"/>
      <c r="XH278" s="57"/>
      <c r="XI278" s="57"/>
      <c r="XJ278" s="57"/>
      <c r="XK278" s="57"/>
      <c r="XL278" s="57"/>
      <c r="XM278" s="57"/>
      <c r="XN278" s="57"/>
      <c r="XO278" s="57"/>
      <c r="XP278" s="57"/>
      <c r="XQ278" s="57"/>
      <c r="XR278" s="57"/>
      <c r="XS278" s="57"/>
      <c r="XT278" s="57"/>
      <c r="XU278" s="57"/>
      <c r="XV278" s="57"/>
      <c r="XW278" s="57"/>
      <c r="XX278" s="57"/>
      <c r="XY278" s="57"/>
      <c r="XZ278" s="57"/>
      <c r="YA278" s="57"/>
      <c r="YB278" s="57"/>
      <c r="YC278" s="57"/>
      <c r="YD278" s="57"/>
      <c r="YE278" s="57"/>
      <c r="YF278" s="57"/>
      <c r="YG278" s="57"/>
      <c r="YH278" s="57"/>
      <c r="YI278" s="57"/>
      <c r="YJ278" s="57"/>
      <c r="YK278" s="57"/>
      <c r="YL278" s="57"/>
      <c r="YM278" s="57"/>
      <c r="YN278" s="57"/>
      <c r="YO278" s="57"/>
      <c r="YP278" s="57"/>
      <c r="YQ278" s="57"/>
      <c r="YR278" s="57"/>
      <c r="YS278" s="57"/>
      <c r="YT278" s="57"/>
      <c r="YU278" s="57"/>
      <c r="YV278" s="57"/>
      <c r="YW278" s="57"/>
      <c r="YX278" s="57"/>
      <c r="YY278" s="57"/>
    </row>
    <row r="280" spans="3:675" x14ac:dyDescent="0.25">
      <c r="G280" s="42" t="s">
        <v>305</v>
      </c>
      <c r="H280" s="135" t="s">
        <v>305</v>
      </c>
      <c r="I280" s="135" t="s">
        <v>305</v>
      </c>
      <c r="J280" s="135" t="s">
        <v>305</v>
      </c>
      <c r="K280" s="135" t="s">
        <v>305</v>
      </c>
      <c r="L280" s="135" t="s">
        <v>305</v>
      </c>
      <c r="M280" s="135" t="s">
        <v>305</v>
      </c>
      <c r="N280" s="135" t="s">
        <v>305</v>
      </c>
      <c r="O280" s="135" t="s">
        <v>305</v>
      </c>
      <c r="P280" s="135" t="s">
        <v>305</v>
      </c>
      <c r="Q280" s="135" t="s">
        <v>305</v>
      </c>
      <c r="R280" s="135" t="s">
        <v>305</v>
      </c>
      <c r="S280" s="135" t="s">
        <v>305</v>
      </c>
      <c r="T280" s="135" t="s">
        <v>305</v>
      </c>
      <c r="U280" s="135" t="s">
        <v>305</v>
      </c>
      <c r="V280" s="135" t="s">
        <v>305</v>
      </c>
      <c r="W280" s="135" t="s">
        <v>305</v>
      </c>
      <c r="X280" s="135" t="s">
        <v>305</v>
      </c>
      <c r="Y280" s="135" t="s">
        <v>305</v>
      </c>
      <c r="Z280" s="135" t="s">
        <v>305</v>
      </c>
      <c r="AA280" s="135" t="s">
        <v>305</v>
      </c>
      <c r="AB280" s="135" t="s">
        <v>305</v>
      </c>
      <c r="AC280" s="135" t="s">
        <v>305</v>
      </c>
      <c r="AD280" s="135" t="s">
        <v>305</v>
      </c>
      <c r="AE280" s="135" t="s">
        <v>305</v>
      </c>
      <c r="AF280" s="135" t="s">
        <v>305</v>
      </c>
      <c r="AG280" s="135" t="s">
        <v>305</v>
      </c>
      <c r="AH280" s="135" t="s">
        <v>305</v>
      </c>
      <c r="AI280" s="135" t="s">
        <v>305</v>
      </c>
      <c r="AJ280" s="135" t="s">
        <v>305</v>
      </c>
      <c r="AK280" s="135" t="s">
        <v>305</v>
      </c>
      <c r="AL280" s="135" t="s">
        <v>305</v>
      </c>
      <c r="AM280" s="135" t="s">
        <v>305</v>
      </c>
      <c r="AN280" s="135" t="s">
        <v>305</v>
      </c>
      <c r="AO280" s="135" t="s">
        <v>305</v>
      </c>
      <c r="AP280" s="135" t="s">
        <v>305</v>
      </c>
    </row>
    <row r="281" spans="3:675" x14ac:dyDescent="0.25">
      <c r="L281" s="42">
        <v>6</v>
      </c>
      <c r="M281" s="42">
        <v>7</v>
      </c>
    </row>
    <row r="282" spans="3:675" x14ac:dyDescent="0.25">
      <c r="L282" s="42">
        <v>7.5</v>
      </c>
      <c r="M282" s="42">
        <v>6</v>
      </c>
    </row>
    <row r="283" spans="3:675" x14ac:dyDescent="0.25">
      <c r="L283" s="42">
        <v>6</v>
      </c>
      <c r="M283" s="42">
        <v>7</v>
      </c>
    </row>
    <row r="284" spans="3:675" x14ac:dyDescent="0.25">
      <c r="L284" s="42">
        <v>6</v>
      </c>
      <c r="M284" s="42">
        <v>7</v>
      </c>
    </row>
    <row r="285" spans="3:675" x14ac:dyDescent="0.25">
      <c r="L285" s="42">
        <v>5.5</v>
      </c>
      <c r="M285" s="42">
        <v>5.5</v>
      </c>
    </row>
    <row r="286" spans="3:675" x14ac:dyDescent="0.25">
      <c r="L286" s="42">
        <v>6.5</v>
      </c>
      <c r="M286" s="42">
        <v>6</v>
      </c>
    </row>
    <row r="287" spans="3:675" x14ac:dyDescent="0.25">
      <c r="M287" s="42">
        <v>7</v>
      </c>
    </row>
  </sheetData>
  <mergeCells count="5">
    <mergeCell ref="B5:B53"/>
    <mergeCell ref="B124:B158"/>
    <mergeCell ref="B159:B193"/>
    <mergeCell ref="B54:B88"/>
    <mergeCell ref="B89:B123"/>
  </mergeCells>
  <phoneticPr fontId="3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1041-1385-42AF-8F78-BB9BEA6FAF6B}">
  <sheetPr>
    <tabColor rgb="FF92D050"/>
    <pageSetUpPr fitToPage="1"/>
  </sheetPr>
  <dimension ref="A1:AB224"/>
  <sheetViews>
    <sheetView rightToLeft="1" view="pageBreakPreview" topLeftCell="A34" zoomScale="85" zoomScaleNormal="85" zoomScaleSheetLayoutView="85" workbookViewId="0">
      <selection activeCell="P6" sqref="P6:Q6"/>
    </sheetView>
  </sheetViews>
  <sheetFormatPr defaultColWidth="9.140625" defaultRowHeight="18" x14ac:dyDescent="0.25"/>
  <cols>
    <col min="1" max="1" width="5.7109375" style="1" customWidth="1"/>
    <col min="2" max="2" width="32.85546875" style="1" customWidth="1"/>
    <col min="3" max="3" width="9" style="1" customWidth="1"/>
    <col min="4" max="4" width="31.5703125" style="1" customWidth="1"/>
    <col min="5" max="5" width="9.42578125" style="1" customWidth="1"/>
    <col min="6" max="6" width="30.7109375" style="1" customWidth="1"/>
    <col min="7" max="7" width="9.42578125" style="1" customWidth="1"/>
    <col min="8" max="8" width="7.140625" style="1" customWidth="1"/>
    <col min="9" max="9" width="7.28515625" style="1" customWidth="1"/>
    <col min="10" max="11" width="7.140625" style="1" customWidth="1"/>
    <col min="12" max="12" width="10.42578125" style="1" customWidth="1"/>
    <col min="13" max="13" width="16.85546875" style="1" customWidth="1"/>
    <col min="14" max="14" width="9.5703125" style="1" customWidth="1"/>
    <col min="15" max="15" width="16" style="1" customWidth="1"/>
    <col min="16" max="16" width="14.28515625" style="1" customWidth="1"/>
    <col min="17" max="17" width="21.140625" style="1" customWidth="1"/>
    <col min="18" max="18" width="20.42578125" style="1" customWidth="1"/>
    <col min="19" max="19" width="15" style="1" customWidth="1"/>
    <col min="20" max="21" width="9.140625" style="1"/>
    <col min="22" max="22" width="47.85546875" style="1" customWidth="1"/>
    <col min="23" max="27" width="9.140625" style="1"/>
    <col min="28" max="28" width="12.5703125" style="1" customWidth="1"/>
    <col min="29" max="16384" width="9.140625" style="1"/>
  </cols>
  <sheetData>
    <row r="1" spans="1:28" ht="30" customHeight="1" thickBot="1" x14ac:dyDescent="0.3"/>
    <row r="2" spans="1:28" ht="30" x14ac:dyDescent="0.25">
      <c r="B2" s="336" t="s">
        <v>108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8"/>
    </row>
    <row r="3" spans="1:28" ht="30" x14ac:dyDescent="0.25">
      <c r="B3" s="268" t="s">
        <v>107</v>
      </c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70"/>
    </row>
    <row r="4" spans="1:28" ht="31.5" x14ac:dyDescent="0.25">
      <c r="A4" s="46"/>
      <c r="B4" s="333" t="s">
        <v>162</v>
      </c>
      <c r="C4" s="334"/>
      <c r="D4" s="334"/>
      <c r="E4" s="334"/>
      <c r="F4" s="334"/>
      <c r="G4" s="334"/>
      <c r="H4" s="47"/>
      <c r="I4" s="47"/>
      <c r="J4" s="47"/>
      <c r="K4" s="47"/>
      <c r="L4" s="47"/>
      <c r="M4" s="47"/>
      <c r="N4" s="339" t="s">
        <v>155</v>
      </c>
      <c r="O4" s="339"/>
      <c r="P4" s="334" t="str">
        <f ca="1">HLOOKUP(P5,DataBase!G3:YY4,2,FALSE)</f>
        <v>چهارشنبه</v>
      </c>
      <c r="Q4" s="335"/>
      <c r="AA4" s="158">
        <f ca="1">S5-1</f>
        <v>45499</v>
      </c>
      <c r="AB4" s="159"/>
    </row>
    <row r="5" spans="1:28" ht="31.5" x14ac:dyDescent="0.25">
      <c r="A5" s="46"/>
      <c r="B5" s="333" t="s">
        <v>106</v>
      </c>
      <c r="C5" s="334"/>
      <c r="D5" s="334"/>
      <c r="E5" s="334"/>
      <c r="F5" s="334"/>
      <c r="G5" s="334"/>
      <c r="H5" s="36"/>
      <c r="I5" s="36"/>
      <c r="J5" s="36"/>
      <c r="K5" s="36"/>
      <c r="L5" s="36"/>
      <c r="M5" s="36"/>
      <c r="N5" s="166" t="s">
        <v>105</v>
      </c>
      <c r="O5" s="166"/>
      <c r="P5" s="158">
        <f ca="1">S5-3</f>
        <v>45497</v>
      </c>
      <c r="Q5" s="159"/>
      <c r="S5" s="43">
        <f ca="1">ROUNDDOWN(NOW(),0)</f>
        <v>45500</v>
      </c>
    </row>
    <row r="6" spans="1:28" ht="31.5" x14ac:dyDescent="0.25">
      <c r="A6" s="46"/>
      <c r="B6" s="333" t="s">
        <v>109</v>
      </c>
      <c r="C6" s="334"/>
      <c r="D6" s="334"/>
      <c r="E6" s="334"/>
      <c r="F6" s="334"/>
      <c r="G6" s="334"/>
      <c r="H6" s="36"/>
      <c r="I6" s="36"/>
      <c r="J6" s="36"/>
      <c r="K6" s="36"/>
      <c r="L6" s="36"/>
      <c r="M6" s="36"/>
      <c r="N6" s="166" t="s">
        <v>153</v>
      </c>
      <c r="O6" s="166"/>
      <c r="P6" s="334" t="s">
        <v>127</v>
      </c>
      <c r="Q6" s="335"/>
    </row>
    <row r="7" spans="1:28" ht="31.5" x14ac:dyDescent="0.25">
      <c r="A7" s="46"/>
      <c r="B7" s="333" t="s">
        <v>125</v>
      </c>
      <c r="C7" s="334"/>
      <c r="D7" s="334"/>
      <c r="E7" s="334"/>
      <c r="F7" s="334"/>
      <c r="G7" s="334"/>
      <c r="H7" s="36"/>
      <c r="I7" s="36"/>
      <c r="J7" s="36"/>
      <c r="K7" s="36"/>
      <c r="L7" s="36"/>
      <c r="M7" s="36"/>
      <c r="N7" s="166" t="s">
        <v>152</v>
      </c>
      <c r="O7" s="166"/>
      <c r="P7" s="334" t="s">
        <v>128</v>
      </c>
      <c r="Q7" s="335"/>
    </row>
    <row r="8" spans="1:28" ht="32.25" thickBot="1" x14ac:dyDescent="0.3">
      <c r="A8" s="46"/>
      <c r="B8" s="318" t="s">
        <v>131</v>
      </c>
      <c r="C8" s="319"/>
      <c r="D8" s="319"/>
      <c r="E8" s="319"/>
      <c r="F8" s="319"/>
      <c r="G8" s="319"/>
      <c r="H8" s="48"/>
      <c r="I8" s="48"/>
      <c r="J8" s="48"/>
      <c r="K8" s="48"/>
      <c r="L8" s="48"/>
      <c r="M8" s="48"/>
      <c r="N8" s="48"/>
      <c r="O8" s="49"/>
      <c r="P8" s="279"/>
      <c r="Q8" s="332"/>
    </row>
    <row r="9" spans="1:28" ht="31.5" customHeight="1" x14ac:dyDescent="0.25">
      <c r="B9" s="264" t="s">
        <v>104</v>
      </c>
      <c r="C9" s="258"/>
      <c r="D9" s="258"/>
      <c r="E9" s="259"/>
      <c r="F9" s="264" t="s">
        <v>103</v>
      </c>
      <c r="G9" s="258"/>
      <c r="H9" s="258"/>
      <c r="I9" s="258"/>
      <c r="J9" s="258"/>
      <c r="K9" s="258"/>
      <c r="L9" s="259"/>
      <c r="M9" s="320" t="s">
        <v>102</v>
      </c>
      <c r="N9" s="320"/>
      <c r="O9" s="320"/>
      <c r="P9" s="320"/>
      <c r="Q9" s="321"/>
    </row>
    <row r="10" spans="1:28" ht="24" x14ac:dyDescent="0.25">
      <c r="B10" s="322" t="s">
        <v>101</v>
      </c>
      <c r="C10" s="323"/>
      <c r="D10" s="324" t="s">
        <v>100</v>
      </c>
      <c r="E10" s="325"/>
      <c r="F10" s="326" t="s">
        <v>99</v>
      </c>
      <c r="G10" s="328" t="s">
        <v>95</v>
      </c>
      <c r="H10" s="330" t="s">
        <v>156</v>
      </c>
      <c r="I10" s="331"/>
      <c r="J10" s="308" t="s">
        <v>98</v>
      </c>
      <c r="K10" s="308" t="s">
        <v>97</v>
      </c>
      <c r="L10" s="310" t="s">
        <v>48</v>
      </c>
      <c r="M10" s="312" t="s">
        <v>96</v>
      </c>
      <c r="N10" s="313"/>
      <c r="O10" s="313"/>
      <c r="P10" s="314"/>
      <c r="Q10" s="14" t="s">
        <v>95</v>
      </c>
    </row>
    <row r="11" spans="1:28" ht="31.5" x14ac:dyDescent="0.25">
      <c r="B11" s="63" t="s">
        <v>96</v>
      </c>
      <c r="C11" s="64" t="s">
        <v>95</v>
      </c>
      <c r="D11" s="64" t="s">
        <v>96</v>
      </c>
      <c r="E11" s="65" t="s">
        <v>95</v>
      </c>
      <c r="F11" s="327"/>
      <c r="G11" s="329"/>
      <c r="H11" s="66" t="s">
        <v>158</v>
      </c>
      <c r="I11" s="67" t="s">
        <v>157</v>
      </c>
      <c r="J11" s="309"/>
      <c r="K11" s="309"/>
      <c r="L11" s="311"/>
      <c r="M11" s="315" t="s">
        <v>92</v>
      </c>
      <c r="N11" s="316"/>
      <c r="O11" s="316"/>
      <c r="P11" s="317"/>
      <c r="Q11" s="20">
        <f ca="1">DataBase!F208</f>
        <v>0</v>
      </c>
    </row>
    <row r="12" spans="1:28" ht="31.5" x14ac:dyDescent="0.25">
      <c r="B12" s="34" t="s">
        <v>112</v>
      </c>
      <c r="C12" s="22">
        <f ca="1">DataBase!F5</f>
        <v>0</v>
      </c>
      <c r="D12" s="50" t="s">
        <v>91</v>
      </c>
      <c r="E12" s="19">
        <f ca="1">DataBase!F28</f>
        <v>0</v>
      </c>
      <c r="F12" s="32" t="s">
        <v>90</v>
      </c>
      <c r="G12" s="23">
        <f t="shared" ref="G12:G35" ca="1" si="0">SUM(H12:K12)</f>
        <v>0</v>
      </c>
      <c r="H12" s="24">
        <f ca="1">DataBase!F54</f>
        <v>0</v>
      </c>
      <c r="I12" s="24">
        <f ca="1">DataBase!F89</f>
        <v>0</v>
      </c>
      <c r="J12" s="24">
        <f ca="1">DataBase!F124</f>
        <v>0</v>
      </c>
      <c r="K12" s="23">
        <f ca="1">DataBase!F159</f>
        <v>0</v>
      </c>
      <c r="L12" s="14"/>
      <c r="M12" s="315" t="s">
        <v>89</v>
      </c>
      <c r="N12" s="316"/>
      <c r="O12" s="316"/>
      <c r="P12" s="317"/>
      <c r="Q12" s="20">
        <f ca="1">DataBase!F209</f>
        <v>0</v>
      </c>
    </row>
    <row r="13" spans="1:28" ht="30.95" customHeight="1" x14ac:dyDescent="0.25">
      <c r="B13" s="33" t="s">
        <v>88</v>
      </c>
      <c r="C13" s="22">
        <f ca="1">DataBase!F6</f>
        <v>0</v>
      </c>
      <c r="D13" s="51" t="s">
        <v>87</v>
      </c>
      <c r="E13" s="19">
        <f ca="1">DataBase!F29</f>
        <v>0</v>
      </c>
      <c r="F13" s="33" t="s">
        <v>86</v>
      </c>
      <c r="G13" s="23">
        <f t="shared" ca="1" si="0"/>
        <v>0</v>
      </c>
      <c r="H13" s="23">
        <f ca="1">DataBase!F55</f>
        <v>0</v>
      </c>
      <c r="I13" s="23">
        <f ca="1">DataBase!F90</f>
        <v>0</v>
      </c>
      <c r="J13" s="23">
        <f ca="1">DataBase!F125</f>
        <v>0</v>
      </c>
      <c r="K13" s="23">
        <f ca="1">DataBase!F160</f>
        <v>0</v>
      </c>
      <c r="L13" s="12"/>
      <c r="M13" s="315" t="s">
        <v>85</v>
      </c>
      <c r="N13" s="316"/>
      <c r="O13" s="316"/>
      <c r="P13" s="317"/>
      <c r="Q13" s="20">
        <f ca="1">DataBase!F210</f>
        <v>0</v>
      </c>
    </row>
    <row r="14" spans="1:28" ht="30.95" customHeight="1" thickBot="1" x14ac:dyDescent="0.3">
      <c r="B14" s="33" t="s">
        <v>84</v>
      </c>
      <c r="C14" s="22">
        <f ca="1">DataBase!F7</f>
        <v>0</v>
      </c>
      <c r="D14" s="51" t="s">
        <v>83</v>
      </c>
      <c r="E14" s="19">
        <f ca="1">DataBase!F30</f>
        <v>0</v>
      </c>
      <c r="F14" s="33" t="s">
        <v>82</v>
      </c>
      <c r="G14" s="23">
        <f t="shared" ca="1" si="0"/>
        <v>0</v>
      </c>
      <c r="H14" s="23">
        <f ca="1">DataBase!F56</f>
        <v>0</v>
      </c>
      <c r="I14" s="23">
        <f ca="1">DataBase!F91</f>
        <v>0</v>
      </c>
      <c r="J14" s="23">
        <f ca="1">DataBase!F126</f>
        <v>0</v>
      </c>
      <c r="K14" s="23">
        <f ca="1">DataBase!F161</f>
        <v>0</v>
      </c>
      <c r="L14" s="12"/>
      <c r="M14" s="290" t="s">
        <v>81</v>
      </c>
      <c r="N14" s="291"/>
      <c r="O14" s="291"/>
      <c r="P14" s="292"/>
      <c r="Q14" s="20">
        <f ca="1">DataBase!F211</f>
        <v>0</v>
      </c>
    </row>
    <row r="15" spans="1:28" ht="31.5" customHeight="1" x14ac:dyDescent="0.25">
      <c r="B15" s="33" t="s">
        <v>81</v>
      </c>
      <c r="C15" s="22">
        <f ca="1">DataBase!F8</f>
        <v>0</v>
      </c>
      <c r="D15" s="51" t="s">
        <v>80</v>
      </c>
      <c r="E15" s="19">
        <f ca="1">DataBase!F31</f>
        <v>0</v>
      </c>
      <c r="F15" s="33" t="s">
        <v>79</v>
      </c>
      <c r="G15" s="23">
        <f t="shared" ca="1" si="0"/>
        <v>0</v>
      </c>
      <c r="H15" s="23">
        <f ca="1">DataBase!F57</f>
        <v>0</v>
      </c>
      <c r="I15" s="23">
        <f ca="1">DataBase!F92</f>
        <v>0</v>
      </c>
      <c r="J15" s="23">
        <f ca="1">DataBase!F127</f>
        <v>0</v>
      </c>
      <c r="K15" s="23">
        <f ca="1">DataBase!F162</f>
        <v>0</v>
      </c>
      <c r="L15" s="12"/>
      <c r="M15" s="264" t="s">
        <v>78</v>
      </c>
      <c r="N15" s="258"/>
      <c r="O15" s="258"/>
      <c r="P15" s="258"/>
      <c r="Q15" s="259"/>
    </row>
    <row r="16" spans="1:28" ht="30.95" customHeight="1" x14ac:dyDescent="0.25">
      <c r="B16" s="33" t="s">
        <v>77</v>
      </c>
      <c r="C16" s="22">
        <f ca="1">DataBase!F9</f>
        <v>0</v>
      </c>
      <c r="D16" s="51" t="s">
        <v>76</v>
      </c>
      <c r="E16" s="19">
        <f ca="1">DataBase!F32</f>
        <v>0</v>
      </c>
      <c r="F16" s="33" t="s">
        <v>75</v>
      </c>
      <c r="G16" s="23">
        <f t="shared" ca="1" si="0"/>
        <v>0</v>
      </c>
      <c r="H16" s="23">
        <f ca="1">DataBase!F58</f>
        <v>0</v>
      </c>
      <c r="I16" s="23">
        <f ca="1">DataBase!F93</f>
        <v>0</v>
      </c>
      <c r="J16" s="23">
        <f ca="1">DataBase!F128</f>
        <v>0</v>
      </c>
      <c r="K16" s="23">
        <f ca="1">DataBase!F163</f>
        <v>0</v>
      </c>
      <c r="L16" s="12"/>
      <c r="M16" s="293" t="s">
        <v>403</v>
      </c>
      <c r="N16" s="294"/>
      <c r="O16" s="294"/>
      <c r="P16" s="294"/>
      <c r="Q16" s="295"/>
    </row>
    <row r="17" spans="2:22" ht="30.95" customHeight="1" x14ac:dyDescent="0.25">
      <c r="B17" s="33" t="s">
        <v>74</v>
      </c>
      <c r="C17" s="22">
        <f ca="1">DataBase!F10</f>
        <v>0</v>
      </c>
      <c r="D17" s="51" t="s">
        <v>73</v>
      </c>
      <c r="E17" s="19">
        <f ca="1">DataBase!F33</f>
        <v>0</v>
      </c>
      <c r="F17" s="33" t="s">
        <v>72</v>
      </c>
      <c r="G17" s="23">
        <f t="shared" ca="1" si="0"/>
        <v>0</v>
      </c>
      <c r="H17" s="23">
        <f ca="1">DataBase!F59</f>
        <v>0</v>
      </c>
      <c r="I17" s="23">
        <f ca="1">DataBase!F94</f>
        <v>0</v>
      </c>
      <c r="J17" s="23">
        <f ca="1">DataBase!F129</f>
        <v>0</v>
      </c>
      <c r="K17" s="23">
        <f ca="1">DataBase!F164</f>
        <v>0</v>
      </c>
      <c r="L17" s="12"/>
      <c r="M17" s="296" t="s">
        <v>71</v>
      </c>
      <c r="N17" s="297"/>
      <c r="O17" s="298"/>
      <c r="P17" s="15" t="s">
        <v>70</v>
      </c>
      <c r="Q17" s="16" t="s">
        <v>69</v>
      </c>
    </row>
    <row r="18" spans="2:22" ht="30.95" customHeight="1" thickBot="1" x14ac:dyDescent="0.3">
      <c r="B18" s="33" t="s">
        <v>68</v>
      </c>
      <c r="C18" s="22">
        <f ca="1">DataBase!F11</f>
        <v>0</v>
      </c>
      <c r="D18" s="51" t="s">
        <v>67</v>
      </c>
      <c r="E18" s="19">
        <f ca="1">DataBase!F34</f>
        <v>0</v>
      </c>
      <c r="F18" s="33" t="s">
        <v>66</v>
      </c>
      <c r="G18" s="23">
        <f t="shared" ca="1" si="0"/>
        <v>0</v>
      </c>
      <c r="H18" s="23">
        <f ca="1">DataBase!F60</f>
        <v>0</v>
      </c>
      <c r="I18" s="23">
        <f ca="1">DataBase!F95</f>
        <v>0</v>
      </c>
      <c r="J18" s="23">
        <f ca="1">DataBase!F130</f>
        <v>0</v>
      </c>
      <c r="K18" s="23">
        <f ca="1">DataBase!F165</f>
        <v>0</v>
      </c>
      <c r="L18" s="12"/>
      <c r="M18" s="299"/>
      <c r="N18" s="300"/>
      <c r="O18" s="301"/>
      <c r="P18" s="26">
        <f ca="1">DataBase!F214</f>
        <v>0</v>
      </c>
      <c r="Q18" s="27">
        <f ca="1">DataBase!F215</f>
        <v>0</v>
      </c>
      <c r="V18" s="149">
        <f>371474604514+63367168094</f>
        <v>434841772608</v>
      </c>
    </row>
    <row r="19" spans="2:22" ht="30.95" customHeight="1" x14ac:dyDescent="0.25">
      <c r="B19" s="33" t="s">
        <v>144</v>
      </c>
      <c r="C19" s="22">
        <f ca="1">DataBase!F12</f>
        <v>0</v>
      </c>
      <c r="D19" s="51" t="s">
        <v>64</v>
      </c>
      <c r="E19" s="19">
        <f ca="1">DataBase!F35</f>
        <v>0</v>
      </c>
      <c r="F19" s="33" t="s">
        <v>63</v>
      </c>
      <c r="G19" s="23">
        <f t="shared" ca="1" si="0"/>
        <v>0</v>
      </c>
      <c r="H19" s="23">
        <f ca="1">DataBase!F61</f>
        <v>0</v>
      </c>
      <c r="I19" s="23">
        <f ca="1">DataBase!F96</f>
        <v>0</v>
      </c>
      <c r="J19" s="23">
        <f ca="1">DataBase!F131</f>
        <v>0</v>
      </c>
      <c r="K19" s="23">
        <f ca="1">DataBase!F166</f>
        <v>0</v>
      </c>
      <c r="L19" s="12"/>
      <c r="M19" s="302" t="s">
        <v>62</v>
      </c>
      <c r="N19" s="303"/>
      <c r="O19" s="303"/>
      <c r="P19" s="304"/>
      <c r="Q19" s="37">
        <v>0.46500000000000002</v>
      </c>
      <c r="V19" s="1">
        <v>434841772608</v>
      </c>
    </row>
    <row r="20" spans="2:22" ht="30.95" customHeight="1" x14ac:dyDescent="0.25">
      <c r="B20" s="33" t="s">
        <v>61</v>
      </c>
      <c r="C20" s="22">
        <f ca="1">DataBase!F13</f>
        <v>0</v>
      </c>
      <c r="D20" s="51" t="s">
        <v>60</v>
      </c>
      <c r="E20" s="19">
        <f ca="1">DataBase!F36</f>
        <v>0</v>
      </c>
      <c r="F20" s="33" t="s">
        <v>132</v>
      </c>
      <c r="G20" s="23">
        <f t="shared" ca="1" si="0"/>
        <v>0</v>
      </c>
      <c r="H20" s="23">
        <f ca="1">DataBase!F62</f>
        <v>0</v>
      </c>
      <c r="I20" s="23">
        <f ca="1">DataBase!F97</f>
        <v>0</v>
      </c>
      <c r="J20" s="23">
        <f ca="1">DataBase!F132</f>
        <v>0</v>
      </c>
      <c r="K20" s="23">
        <f ca="1">DataBase!F167</f>
        <v>0</v>
      </c>
      <c r="L20" s="12"/>
      <c r="M20" s="305" t="s">
        <v>59</v>
      </c>
      <c r="N20" s="306"/>
      <c r="O20" s="306"/>
      <c r="P20" s="307"/>
      <c r="Q20" s="151">
        <f ca="1">DataBase!F205</f>
        <v>0</v>
      </c>
    </row>
    <row r="21" spans="2:22" ht="30.95" customHeight="1" x14ac:dyDescent="0.25">
      <c r="B21" s="33" t="s">
        <v>58</v>
      </c>
      <c r="C21" s="22">
        <f ca="1">DataBase!F14</f>
        <v>0</v>
      </c>
      <c r="D21" s="51" t="s">
        <v>57</v>
      </c>
      <c r="E21" s="19">
        <f ca="1">DataBase!F37</f>
        <v>0</v>
      </c>
      <c r="F21" s="33" t="s">
        <v>56</v>
      </c>
      <c r="G21" s="23">
        <f t="shared" ca="1" si="0"/>
        <v>0</v>
      </c>
      <c r="H21" s="23">
        <f ca="1">DataBase!F63</f>
        <v>0</v>
      </c>
      <c r="I21" s="23">
        <f ca="1">DataBase!F98</f>
        <v>0</v>
      </c>
      <c r="J21" s="23">
        <f ca="1">DataBase!F133</f>
        <v>0</v>
      </c>
      <c r="K21" s="23">
        <f ca="1">DataBase!F168</f>
        <v>0</v>
      </c>
      <c r="L21" s="12"/>
      <c r="M21" s="280" t="s">
        <v>110</v>
      </c>
      <c r="N21" s="281"/>
      <c r="O21" s="281"/>
      <c r="P21" s="282"/>
      <c r="Q21" s="286">
        <v>4.4999999999999998E-2</v>
      </c>
    </row>
    <row r="22" spans="2:22" ht="30.95" customHeight="1" thickBot="1" x14ac:dyDescent="0.3">
      <c r="B22" s="33" t="s">
        <v>55</v>
      </c>
      <c r="C22" s="22">
        <f ca="1">DataBase!F15</f>
        <v>0</v>
      </c>
      <c r="D22" s="52" t="s">
        <v>54</v>
      </c>
      <c r="E22" s="19">
        <f ca="1">DataBase!F38</f>
        <v>0</v>
      </c>
      <c r="F22" s="33" t="s">
        <v>53</v>
      </c>
      <c r="G22" s="23">
        <f t="shared" ca="1" si="0"/>
        <v>0</v>
      </c>
      <c r="H22" s="23">
        <f ca="1">DataBase!F64</f>
        <v>0</v>
      </c>
      <c r="I22" s="23">
        <f ca="1">DataBase!F99</f>
        <v>0</v>
      </c>
      <c r="J22" s="23">
        <f ca="1">DataBase!F134</f>
        <v>0</v>
      </c>
      <c r="K22" s="23">
        <f ca="1">DataBase!F169</f>
        <v>0</v>
      </c>
      <c r="L22" s="12"/>
      <c r="M22" s="283"/>
      <c r="N22" s="284"/>
      <c r="O22" s="284"/>
      <c r="P22" s="285"/>
      <c r="Q22" s="287"/>
    </row>
    <row r="23" spans="2:22" ht="31.5" x14ac:dyDescent="0.25">
      <c r="B23" s="33" t="s">
        <v>52</v>
      </c>
      <c r="C23" s="22">
        <f ca="1">DataBase!F16</f>
        <v>0</v>
      </c>
      <c r="D23" s="273" t="s">
        <v>51</v>
      </c>
      <c r="E23" s="274"/>
      <c r="F23" s="33" t="s">
        <v>50</v>
      </c>
      <c r="G23" s="23">
        <f t="shared" ca="1" si="0"/>
        <v>0</v>
      </c>
      <c r="H23" s="23">
        <f ca="1">DataBase!F65</f>
        <v>0</v>
      </c>
      <c r="I23" s="23">
        <f ca="1">DataBase!F100</f>
        <v>0</v>
      </c>
      <c r="J23" s="23">
        <f ca="1">DataBase!F135</f>
        <v>0</v>
      </c>
      <c r="K23" s="23">
        <f ca="1">DataBase!F170</f>
        <v>0</v>
      </c>
      <c r="L23" s="12"/>
      <c r="M23" s="288" t="s">
        <v>49</v>
      </c>
      <c r="N23" s="289"/>
      <c r="O23" s="138" t="s">
        <v>48</v>
      </c>
      <c r="P23" s="139" t="s">
        <v>47</v>
      </c>
      <c r="Q23" s="140" t="s">
        <v>46</v>
      </c>
    </row>
    <row r="24" spans="2:22" ht="30.95" customHeight="1" x14ac:dyDescent="0.25">
      <c r="B24" s="33" t="s">
        <v>45</v>
      </c>
      <c r="C24" s="22">
        <f ca="1">DataBase!F17</f>
        <v>0</v>
      </c>
      <c r="D24" s="130" t="s">
        <v>44</v>
      </c>
      <c r="E24" s="20">
        <f ca="1">DataBase!F39</f>
        <v>0</v>
      </c>
      <c r="F24" s="33" t="s">
        <v>43</v>
      </c>
      <c r="G24" s="23">
        <f t="shared" ca="1" si="0"/>
        <v>0</v>
      </c>
      <c r="H24" s="23">
        <f ca="1">DataBase!F66</f>
        <v>0</v>
      </c>
      <c r="I24" s="23">
        <f ca="1">DataBase!F101</f>
        <v>0</v>
      </c>
      <c r="J24" s="23">
        <f ca="1">DataBase!F136</f>
        <v>0</v>
      </c>
      <c r="K24" s="23">
        <f ca="1">DataBase!F171</f>
        <v>0</v>
      </c>
      <c r="L24" s="12"/>
      <c r="M24" s="68" t="s">
        <v>129</v>
      </c>
      <c r="N24" s="143" t="s">
        <v>335</v>
      </c>
      <c r="O24" s="69">
        <v>919106</v>
      </c>
      <c r="P24" s="69">
        <f ca="1">DataBase!F225</f>
        <v>2165</v>
      </c>
      <c r="Q24" s="70">
        <f ca="1">DataBase!E225</f>
        <v>123910</v>
      </c>
      <c r="R24" s="149"/>
      <c r="S24" s="149"/>
      <c r="T24" s="149"/>
    </row>
    <row r="25" spans="2:22" ht="30.95" customHeight="1" x14ac:dyDescent="0.25">
      <c r="B25" s="33" t="s">
        <v>42</v>
      </c>
      <c r="C25" s="22">
        <f ca="1">DataBase!F18</f>
        <v>0</v>
      </c>
      <c r="D25" s="129" t="s">
        <v>147</v>
      </c>
      <c r="E25" s="20">
        <f ca="1">DataBase!F40</f>
        <v>0</v>
      </c>
      <c r="F25" s="33" t="s">
        <v>41</v>
      </c>
      <c r="G25" s="23">
        <f t="shared" ca="1" si="0"/>
        <v>0</v>
      </c>
      <c r="H25" s="23">
        <f ca="1">DataBase!F67</f>
        <v>0</v>
      </c>
      <c r="I25" s="23">
        <f ca="1">DataBase!F102</f>
        <v>0</v>
      </c>
      <c r="J25" s="23">
        <f ca="1">DataBase!F137</f>
        <v>0</v>
      </c>
      <c r="K25" s="23">
        <f ca="1">DataBase!F172</f>
        <v>0</v>
      </c>
      <c r="L25" s="12"/>
      <c r="M25" s="10" t="s">
        <v>130</v>
      </c>
      <c r="N25" s="144" t="s">
        <v>335</v>
      </c>
      <c r="O25" s="141">
        <v>1607694</v>
      </c>
      <c r="P25" s="141">
        <f ca="1">DataBase!F226</f>
        <v>613</v>
      </c>
      <c r="Q25" s="25">
        <f ca="1">DataBase!E226</f>
        <v>64764.05</v>
      </c>
      <c r="R25" s="149"/>
      <c r="S25" s="149"/>
      <c r="T25" s="149"/>
    </row>
    <row r="26" spans="2:22" ht="30.95" customHeight="1" x14ac:dyDescent="0.25">
      <c r="B26" s="33" t="s">
        <v>40</v>
      </c>
      <c r="C26" s="22">
        <f ca="1">DataBase!F19</f>
        <v>0</v>
      </c>
      <c r="D26" s="129" t="s">
        <v>271</v>
      </c>
      <c r="E26" s="20">
        <f ca="1">DataBase!F41</f>
        <v>0</v>
      </c>
      <c r="F26" s="33" t="s">
        <v>39</v>
      </c>
      <c r="G26" s="23">
        <f t="shared" ca="1" si="0"/>
        <v>0</v>
      </c>
      <c r="H26" s="23">
        <f ca="1">DataBase!F68</f>
        <v>0</v>
      </c>
      <c r="I26" s="23">
        <f ca="1">DataBase!F103</f>
        <v>0</v>
      </c>
      <c r="J26" s="23">
        <f ca="1">DataBase!F138</f>
        <v>0</v>
      </c>
      <c r="K26" s="23">
        <f ca="1">DataBase!F173</f>
        <v>0</v>
      </c>
      <c r="L26" s="12"/>
      <c r="M26" s="10" t="s">
        <v>38</v>
      </c>
      <c r="N26" s="144" t="s">
        <v>335</v>
      </c>
      <c r="O26" s="141">
        <v>1726771</v>
      </c>
      <c r="P26" s="141">
        <f ca="1">DataBase!F227</f>
        <v>2778</v>
      </c>
      <c r="Q26" s="25">
        <f ca="1">DataBase!E227</f>
        <v>159004.04999999999</v>
      </c>
      <c r="R26" s="149"/>
      <c r="S26" s="149">
        <f ca="1">104622-Q26</f>
        <v>-54382.049999999988</v>
      </c>
      <c r="T26" s="149"/>
    </row>
    <row r="27" spans="2:22" ht="30.95" customHeight="1" x14ac:dyDescent="0.25">
      <c r="B27" s="33" t="s">
        <v>37</v>
      </c>
      <c r="C27" s="22">
        <f ca="1">DataBase!F20</f>
        <v>0</v>
      </c>
      <c r="D27" s="129" t="s">
        <v>271</v>
      </c>
      <c r="E27" s="20">
        <f ca="1">DataBase!F42</f>
        <v>0</v>
      </c>
      <c r="F27" s="33" t="s">
        <v>36</v>
      </c>
      <c r="G27" s="23">
        <f t="shared" ca="1" si="0"/>
        <v>0</v>
      </c>
      <c r="H27" s="23">
        <f ca="1">DataBase!F69</f>
        <v>0</v>
      </c>
      <c r="I27" s="23">
        <f ca="1">DataBase!F104</f>
        <v>0</v>
      </c>
      <c r="J27" s="23">
        <f ca="1">DataBase!F139</f>
        <v>0</v>
      </c>
      <c r="K27" s="23">
        <f ca="1">DataBase!F174</f>
        <v>0</v>
      </c>
      <c r="L27" s="12"/>
      <c r="M27" s="10" t="s">
        <v>29</v>
      </c>
      <c r="N27" s="144" t="s">
        <v>335</v>
      </c>
      <c r="O27" s="141">
        <v>22850</v>
      </c>
      <c r="P27" s="141">
        <f ca="1">DataBase!F228</f>
        <v>0</v>
      </c>
      <c r="Q27" s="25">
        <f ca="1">DataBase!E228</f>
        <v>1502</v>
      </c>
      <c r="R27" s="149"/>
      <c r="S27" s="149"/>
      <c r="T27" s="149"/>
    </row>
    <row r="28" spans="2:22" ht="30.95" customHeight="1" x14ac:dyDescent="0.25">
      <c r="B28" s="33" t="s">
        <v>35</v>
      </c>
      <c r="C28" s="22">
        <f ca="1">DataBase!F21</f>
        <v>0</v>
      </c>
      <c r="D28" s="11"/>
      <c r="E28" s="20"/>
      <c r="F28" s="33" t="s">
        <v>34</v>
      </c>
      <c r="G28" s="23">
        <f t="shared" ca="1" si="0"/>
        <v>0</v>
      </c>
      <c r="H28" s="23">
        <f ca="1">DataBase!F70</f>
        <v>0</v>
      </c>
      <c r="I28" s="23">
        <f ca="1">DataBase!F105</f>
        <v>0</v>
      </c>
      <c r="J28" s="23">
        <f ca="1">DataBase!F140</f>
        <v>0</v>
      </c>
      <c r="K28" s="23">
        <f ca="1">DataBase!F175</f>
        <v>0</v>
      </c>
      <c r="L28" s="12"/>
      <c r="M28" s="10" t="s">
        <v>22</v>
      </c>
      <c r="N28" s="144" t="s">
        <v>336</v>
      </c>
      <c r="O28" s="141">
        <v>93822</v>
      </c>
      <c r="P28" s="141">
        <f ca="1">DataBase!F229</f>
        <v>24</v>
      </c>
      <c r="Q28" s="25">
        <f ca="1">DataBase!E229</f>
        <v>128</v>
      </c>
      <c r="R28" s="149"/>
      <c r="S28" s="149"/>
      <c r="T28" s="149"/>
    </row>
    <row r="29" spans="2:22" ht="30.95" customHeight="1" x14ac:dyDescent="0.25">
      <c r="B29" s="33" t="s">
        <v>33</v>
      </c>
      <c r="C29" s="22">
        <f ca="1">DataBase!F22</f>
        <v>0</v>
      </c>
      <c r="D29" s="11"/>
      <c r="E29" s="20"/>
      <c r="F29" s="33" t="s">
        <v>32</v>
      </c>
      <c r="G29" s="23">
        <f t="shared" ca="1" si="0"/>
        <v>0</v>
      </c>
      <c r="H29" s="23">
        <f ca="1">DataBase!F71</f>
        <v>0</v>
      </c>
      <c r="I29" s="23">
        <f ca="1">DataBase!F106</f>
        <v>0</v>
      </c>
      <c r="J29" s="23">
        <f ca="1">DataBase!F141</f>
        <v>0</v>
      </c>
      <c r="K29" s="23">
        <f ca="1">DataBase!F176</f>
        <v>0</v>
      </c>
      <c r="L29" s="12"/>
      <c r="M29" s="10" t="s">
        <v>17</v>
      </c>
      <c r="N29" s="144" t="s">
        <v>335</v>
      </c>
      <c r="O29" s="141">
        <v>46757</v>
      </c>
      <c r="P29" s="141">
        <f ca="1">DataBase!F230</f>
        <v>46</v>
      </c>
      <c r="Q29" s="25">
        <f ca="1">DataBase!E230</f>
        <v>386</v>
      </c>
      <c r="R29" s="149"/>
      <c r="S29" s="149"/>
      <c r="T29" s="149"/>
    </row>
    <row r="30" spans="2:22" ht="30.95" customHeight="1" x14ac:dyDescent="0.25">
      <c r="B30" s="33" t="s">
        <v>31</v>
      </c>
      <c r="C30" s="22">
        <f ca="1">DataBase!F23</f>
        <v>0</v>
      </c>
      <c r="D30" s="13"/>
      <c r="E30" s="21"/>
      <c r="F30" s="33" t="s">
        <v>30</v>
      </c>
      <c r="G30" s="23">
        <f t="shared" ca="1" si="0"/>
        <v>0</v>
      </c>
      <c r="H30" s="23">
        <f ca="1">DataBase!F72</f>
        <v>0</v>
      </c>
      <c r="I30" s="23">
        <f ca="1">DataBase!F107</f>
        <v>0</v>
      </c>
      <c r="J30" s="23">
        <f ca="1">DataBase!F142</f>
        <v>0</v>
      </c>
      <c r="K30" s="23">
        <f ca="1">DataBase!F177</f>
        <v>0</v>
      </c>
      <c r="L30" s="12"/>
      <c r="M30" s="10" t="s">
        <v>159</v>
      </c>
      <c r="N30" s="144" t="s">
        <v>113</v>
      </c>
      <c r="O30" s="141">
        <v>2135</v>
      </c>
      <c r="P30" s="141">
        <f ca="1">DataBase!F231</f>
        <v>0</v>
      </c>
      <c r="Q30" s="25">
        <f ca="1">DataBase!E231</f>
        <v>0</v>
      </c>
      <c r="S30" s="149"/>
      <c r="T30" s="149"/>
    </row>
    <row r="31" spans="2:22" ht="30.95" customHeight="1" x14ac:dyDescent="0.25">
      <c r="B31" s="33" t="s">
        <v>28</v>
      </c>
      <c r="C31" s="22">
        <f ca="1">DataBase!F24</f>
        <v>0</v>
      </c>
      <c r="D31" s="273" t="s">
        <v>27</v>
      </c>
      <c r="E31" s="274"/>
      <c r="F31" s="33" t="s">
        <v>26</v>
      </c>
      <c r="G31" s="23">
        <f t="shared" ca="1" si="0"/>
        <v>0</v>
      </c>
      <c r="H31" s="23">
        <f ca="1">DataBase!F73</f>
        <v>0</v>
      </c>
      <c r="I31" s="23">
        <f ca="1">DataBase!F108</f>
        <v>0</v>
      </c>
      <c r="J31" s="23">
        <f ca="1">DataBase!F143</f>
        <v>0</v>
      </c>
      <c r="K31" s="23">
        <f ca="1">DataBase!F178</f>
        <v>0</v>
      </c>
      <c r="L31" s="12"/>
      <c r="M31" s="10" t="s">
        <v>160</v>
      </c>
      <c r="N31" s="144" t="s">
        <v>161</v>
      </c>
      <c r="O31" s="141">
        <v>0</v>
      </c>
      <c r="P31" s="141">
        <f ca="1">DataBase!F232</f>
        <v>0</v>
      </c>
      <c r="Q31" s="25">
        <f ca="1">DataBase!E232</f>
        <v>0</v>
      </c>
      <c r="S31" s="149"/>
      <c r="T31" s="149"/>
    </row>
    <row r="32" spans="2:22" ht="30.95" customHeight="1" x14ac:dyDescent="0.25">
      <c r="B32" s="33" t="s">
        <v>25</v>
      </c>
      <c r="C32" s="22">
        <f ca="1">DataBase!F25</f>
        <v>0</v>
      </c>
      <c r="D32" s="275">
        <f ca="1">SUM(C12:C34,E12:E22,E24:E30)</f>
        <v>0</v>
      </c>
      <c r="E32" s="278" t="s">
        <v>24</v>
      </c>
      <c r="F32" s="33" t="s">
        <v>23</v>
      </c>
      <c r="G32" s="23">
        <f t="shared" ca="1" si="0"/>
        <v>0</v>
      </c>
      <c r="H32" s="23">
        <f ca="1">DataBase!F74</f>
        <v>0</v>
      </c>
      <c r="I32" s="23">
        <f ca="1">DataBase!F109</f>
        <v>0</v>
      </c>
      <c r="J32" s="23">
        <f ca="1">DataBase!F144</f>
        <v>0</v>
      </c>
      <c r="K32" s="23">
        <f ca="1">DataBase!F179</f>
        <v>0</v>
      </c>
      <c r="L32" s="12"/>
      <c r="M32" s="71"/>
      <c r="N32" s="145"/>
      <c r="O32" s="73"/>
      <c r="P32" s="73"/>
      <c r="Q32" s="74"/>
      <c r="S32" s="149"/>
      <c r="T32" s="149"/>
    </row>
    <row r="33" spans="2:22" ht="30.95" customHeight="1" x14ac:dyDescent="0.25">
      <c r="B33" s="33" t="s">
        <v>21</v>
      </c>
      <c r="C33" s="22">
        <f ca="1">DataBase!F26</f>
        <v>0</v>
      </c>
      <c r="D33" s="276"/>
      <c r="E33" s="278"/>
      <c r="F33" s="33" t="s">
        <v>20</v>
      </c>
      <c r="G33" s="23">
        <f t="shared" ca="1" si="0"/>
        <v>0</v>
      </c>
      <c r="H33" s="23">
        <f ca="1">DataBase!F75</f>
        <v>0</v>
      </c>
      <c r="I33" s="23">
        <f ca="1">DataBase!F110</f>
        <v>0</v>
      </c>
      <c r="J33" s="23">
        <f ca="1">DataBase!F145</f>
        <v>0</v>
      </c>
      <c r="K33" s="23">
        <f ca="1">DataBase!F180</f>
        <v>0</v>
      </c>
      <c r="L33" s="12"/>
      <c r="M33" s="71"/>
      <c r="N33" s="145"/>
      <c r="O33" s="73"/>
      <c r="P33" s="73"/>
      <c r="Q33" s="74"/>
      <c r="S33" s="149"/>
      <c r="T33" s="149"/>
    </row>
    <row r="34" spans="2:22" ht="30.95" customHeight="1" thickBot="1" x14ac:dyDescent="0.3">
      <c r="B34" s="35" t="s">
        <v>19</v>
      </c>
      <c r="C34" s="22">
        <f ca="1">DataBase!F27</f>
        <v>0</v>
      </c>
      <c r="D34" s="277"/>
      <c r="E34" s="279"/>
      <c r="F34" s="33" t="s">
        <v>18</v>
      </c>
      <c r="G34" s="23">
        <f t="shared" ca="1" si="0"/>
        <v>0</v>
      </c>
      <c r="H34" s="23">
        <f ca="1">DataBase!F76</f>
        <v>0</v>
      </c>
      <c r="I34" s="23">
        <f ca="1">DataBase!F111</f>
        <v>0</v>
      </c>
      <c r="J34" s="23">
        <f ca="1">DataBase!F146</f>
        <v>0</v>
      </c>
      <c r="K34" s="23">
        <f ca="1">DataBase!F181</f>
        <v>0</v>
      </c>
      <c r="L34" s="12"/>
      <c r="M34" s="75"/>
      <c r="N34" s="146"/>
      <c r="O34" s="73"/>
      <c r="P34" s="73"/>
      <c r="Q34" s="74"/>
      <c r="S34" s="149"/>
      <c r="T34" s="149"/>
    </row>
    <row r="35" spans="2:22" ht="30.95" customHeight="1" thickBot="1" x14ac:dyDescent="0.3">
      <c r="B35" s="264" t="s">
        <v>16</v>
      </c>
      <c r="C35" s="258"/>
      <c r="D35" s="258"/>
      <c r="E35" s="258"/>
      <c r="F35" s="81" t="s">
        <v>15</v>
      </c>
      <c r="G35" s="136">
        <f t="shared" ca="1" si="0"/>
        <v>0</v>
      </c>
      <c r="H35" s="41">
        <f ca="1">DataBase!F77</f>
        <v>0</v>
      </c>
      <c r="I35" s="41">
        <f ca="1">DataBase!F112</f>
        <v>0</v>
      </c>
      <c r="J35" s="41">
        <f ca="1">DataBase!F147</f>
        <v>0</v>
      </c>
      <c r="K35" s="41">
        <f ca="1">DataBase!F182</f>
        <v>0</v>
      </c>
      <c r="L35" s="17"/>
      <c r="M35" s="75"/>
      <c r="N35" s="146"/>
      <c r="O35" s="73"/>
      <c r="P35" s="73"/>
      <c r="Q35" s="74"/>
      <c r="S35" s="149"/>
      <c r="T35" s="149"/>
    </row>
    <row r="36" spans="2:22" ht="30.95" customHeight="1" thickTop="1" x14ac:dyDescent="0.25">
      <c r="B36" s="265" t="s">
        <v>126</v>
      </c>
      <c r="C36" s="266"/>
      <c r="D36" s="266"/>
      <c r="E36" s="267"/>
      <c r="F36" s="271" t="s">
        <v>14</v>
      </c>
      <c r="G36" s="260">
        <f ca="1">SUM(G12:G35)</f>
        <v>0</v>
      </c>
      <c r="H36" s="260">
        <f ca="1">SUM(H12:H35)</f>
        <v>0</v>
      </c>
      <c r="I36" s="260">
        <f ca="1">SUM(I12:I35)</f>
        <v>0</v>
      </c>
      <c r="J36" s="260">
        <f ca="1">SUM(J12:J35)</f>
        <v>0</v>
      </c>
      <c r="K36" s="260">
        <f ca="1">SUM(K12:K35)</f>
        <v>0</v>
      </c>
      <c r="L36" s="262">
        <f>L12+L13+L14+L15+L16+L17+L18+L19+L20+L21+L22+L23+L24+L25+L26+L27+L28+L29+L30+L31+L32+L33+L34+L35</f>
        <v>0</v>
      </c>
      <c r="M36" s="76"/>
      <c r="N36" s="147"/>
      <c r="O36" s="73"/>
      <c r="P36" s="72"/>
      <c r="Q36" s="77"/>
      <c r="S36" s="149"/>
      <c r="T36" s="149"/>
    </row>
    <row r="37" spans="2:22" ht="30.95" customHeight="1" thickBot="1" x14ac:dyDescent="0.3">
      <c r="B37" s="268"/>
      <c r="C37" s="269"/>
      <c r="D37" s="269"/>
      <c r="E37" s="270"/>
      <c r="F37" s="272"/>
      <c r="G37" s="261"/>
      <c r="H37" s="261"/>
      <c r="I37" s="261"/>
      <c r="J37" s="261"/>
      <c r="K37" s="261"/>
      <c r="L37" s="263"/>
      <c r="M37" s="78"/>
      <c r="N37" s="148"/>
      <c r="O37" s="142"/>
      <c r="P37" s="79"/>
      <c r="Q37" s="80"/>
      <c r="S37" s="149"/>
      <c r="T37" s="149"/>
    </row>
    <row r="38" spans="2:22" ht="33" customHeight="1" thickBot="1" x14ac:dyDescent="0.3">
      <c r="B38" s="255" t="s">
        <v>13</v>
      </c>
      <c r="C38" s="256"/>
      <c r="D38" s="256"/>
      <c r="E38" s="256" t="s">
        <v>111</v>
      </c>
      <c r="F38" s="256"/>
      <c r="G38" s="256"/>
      <c r="H38" s="256"/>
      <c r="I38" s="257"/>
      <c r="J38" s="258" t="s">
        <v>12</v>
      </c>
      <c r="K38" s="258"/>
      <c r="L38" s="258"/>
      <c r="M38" s="258"/>
      <c r="N38" s="258"/>
      <c r="O38" s="258"/>
      <c r="P38" s="258"/>
      <c r="Q38" s="259"/>
      <c r="S38" s="149"/>
      <c r="T38" s="149"/>
    </row>
    <row r="39" spans="2:22" s="2" customFormat="1" ht="32.25" hidden="1" customHeight="1" x14ac:dyDescent="0.25">
      <c r="B39" s="4" t="s">
        <v>11</v>
      </c>
      <c r="C39" s="252"/>
      <c r="D39" s="253"/>
      <c r="E39" s="4"/>
      <c r="F39" s="252"/>
      <c r="G39" s="253"/>
      <c r="H39" s="4"/>
      <c r="I39" s="5"/>
      <c r="J39" s="197" t="s">
        <v>10</v>
      </c>
      <c r="K39" s="197"/>
      <c r="L39" s="197"/>
      <c r="M39" s="197"/>
      <c r="N39" s="197"/>
      <c r="O39" s="197"/>
      <c r="P39" s="197"/>
      <c r="Q39" s="198"/>
      <c r="S39" s="149"/>
      <c r="T39" s="149"/>
    </row>
    <row r="40" spans="2:22" s="2" customFormat="1" ht="8.25" hidden="1" customHeight="1" x14ac:dyDescent="0.25">
      <c r="B40" s="4"/>
      <c r="C40" s="252"/>
      <c r="D40" s="253"/>
      <c r="E40" s="4"/>
      <c r="F40" s="252"/>
      <c r="G40" s="253"/>
      <c r="H40" s="4"/>
      <c r="I40" s="5"/>
      <c r="J40" s="245"/>
      <c r="K40" s="245"/>
      <c r="L40" s="245"/>
      <c r="M40" s="245"/>
      <c r="N40" s="245"/>
      <c r="O40" s="245"/>
      <c r="P40" s="245"/>
      <c r="Q40" s="246"/>
    </row>
    <row r="41" spans="2:22" s="2" customFormat="1" ht="30" hidden="1" customHeight="1" x14ac:dyDescent="0.25">
      <c r="B41" s="4" t="s">
        <v>9</v>
      </c>
      <c r="C41" s="252"/>
      <c r="D41" s="253"/>
      <c r="E41" s="6"/>
      <c r="F41" s="254"/>
      <c r="G41" s="253"/>
      <c r="H41" s="4"/>
      <c r="I41" s="5"/>
      <c r="J41" s="245"/>
      <c r="K41" s="245"/>
      <c r="L41" s="245"/>
      <c r="M41" s="245"/>
      <c r="N41" s="245"/>
      <c r="O41" s="245"/>
      <c r="P41" s="245"/>
      <c r="Q41" s="246"/>
    </row>
    <row r="42" spans="2:22" s="2" customFormat="1" ht="30" customHeight="1" x14ac:dyDescent="0.25">
      <c r="B42" s="247" t="str">
        <f ca="1">IF(DataBase!F247=0,"",DataBase!F247)</f>
        <v>خاکریزی  713360 الی 715673</v>
      </c>
      <c r="C42" s="248"/>
      <c r="D42" s="249"/>
      <c r="E42" s="250" t="s">
        <v>114</v>
      </c>
      <c r="F42" s="250"/>
      <c r="G42" s="28" t="s">
        <v>117</v>
      </c>
      <c r="H42" s="250" t="s">
        <v>115</v>
      </c>
      <c r="I42" s="251"/>
      <c r="J42" s="199" t="str">
        <f ca="1">IF(DataBase!F238=0,"",DataBase!F238)</f>
        <v>بتن ریزی کوله 712375</v>
      </c>
      <c r="K42" s="199"/>
      <c r="L42" s="199"/>
      <c r="M42" s="199"/>
      <c r="N42" s="199"/>
      <c r="O42" s="199"/>
      <c r="P42" s="199"/>
      <c r="Q42" s="200"/>
    </row>
    <row r="43" spans="2:22" s="2" customFormat="1" ht="30" customHeight="1" x14ac:dyDescent="0.25">
      <c r="B43" s="247" t="str">
        <f ca="1">IF(DataBase!F248=0,"",DataBase!F248)</f>
        <v>خاکریزی  712900 الی 713363</v>
      </c>
      <c r="C43" s="248"/>
      <c r="D43" s="249"/>
      <c r="E43" s="238" t="s">
        <v>118</v>
      </c>
      <c r="F43" s="238"/>
      <c r="G43" s="29" t="s">
        <v>116</v>
      </c>
      <c r="H43" s="212"/>
      <c r="I43" s="213"/>
      <c r="J43" s="199" t="str">
        <f ca="1">IF(DataBase!F239=0,"",DataBase!F239)</f>
        <v/>
      </c>
      <c r="K43" s="199"/>
      <c r="L43" s="199"/>
      <c r="M43" s="199"/>
      <c r="N43" s="199"/>
      <c r="O43" s="199"/>
      <c r="P43" s="199"/>
      <c r="Q43" s="200"/>
      <c r="V43" s="2">
        <f>371474604514+63367168094</f>
        <v>434841772608</v>
      </c>
    </row>
    <row r="44" spans="2:22" s="2" customFormat="1" ht="33.6" customHeight="1" x14ac:dyDescent="0.25">
      <c r="B44" s="247" t="str">
        <f ca="1">IF(DataBase!F249=0,"",DataBase!F249)</f>
        <v>خاکریزی  716400 الی 718853</v>
      </c>
      <c r="C44" s="248"/>
      <c r="D44" s="249"/>
      <c r="E44" s="238" t="s">
        <v>119</v>
      </c>
      <c r="F44" s="238"/>
      <c r="G44" s="29" t="s">
        <v>116</v>
      </c>
      <c r="H44" s="212"/>
      <c r="I44" s="213"/>
      <c r="J44" s="199" t="str">
        <f ca="1">IF(DataBase!F240=0,"",DataBase!F240)</f>
        <v/>
      </c>
      <c r="K44" s="199"/>
      <c r="L44" s="199"/>
      <c r="M44" s="199"/>
      <c r="N44" s="199"/>
      <c r="O44" s="199"/>
      <c r="P44" s="199"/>
      <c r="Q44" s="200"/>
    </row>
    <row r="45" spans="2:22" s="2" customFormat="1" ht="30" customHeight="1" x14ac:dyDescent="0.25">
      <c r="B45" s="247" t="str">
        <f ca="1">IF(DataBase!F250=0,"",DataBase!F250)</f>
        <v>خاکریزی  723000 الی 724953</v>
      </c>
      <c r="C45" s="248"/>
      <c r="D45" s="249"/>
      <c r="E45" s="238" t="s">
        <v>122</v>
      </c>
      <c r="F45" s="238"/>
      <c r="G45" s="29" t="s">
        <v>116</v>
      </c>
      <c r="H45" s="212"/>
      <c r="I45" s="213"/>
      <c r="J45" s="199" t="str">
        <f ca="1">IF(DataBase!F241=0,"",DataBase!F241)</f>
        <v/>
      </c>
      <c r="K45" s="199"/>
      <c r="L45" s="199"/>
      <c r="M45" s="199"/>
      <c r="N45" s="199"/>
      <c r="O45" s="199"/>
      <c r="P45" s="199"/>
      <c r="Q45" s="200"/>
    </row>
    <row r="46" spans="2:22" s="2" customFormat="1" ht="30" customHeight="1" thickBot="1" x14ac:dyDescent="0.3">
      <c r="B46" s="247" t="str">
        <f ca="1">IF(DataBase!F251=0,"",DataBase!F251)</f>
        <v>خاکبرداری - ترانشه  714900 الی 716203</v>
      </c>
      <c r="C46" s="248"/>
      <c r="D46" s="249"/>
      <c r="E46" s="238" t="s">
        <v>123</v>
      </c>
      <c r="F46" s="238"/>
      <c r="G46" s="29" t="s">
        <v>116</v>
      </c>
      <c r="H46" s="212"/>
      <c r="I46" s="213"/>
      <c r="J46" s="199" t="str">
        <f ca="1">IF(DataBase!F242=0,"",DataBase!F242)</f>
        <v/>
      </c>
      <c r="K46" s="199"/>
      <c r="L46" s="199"/>
      <c r="M46" s="199"/>
      <c r="N46" s="199"/>
      <c r="O46" s="199"/>
      <c r="P46" s="199"/>
      <c r="Q46" s="200"/>
    </row>
    <row r="47" spans="2:22" s="3" customFormat="1" ht="30" customHeight="1" thickBot="1" x14ac:dyDescent="0.3">
      <c r="B47" s="247" t="str">
        <f ca="1">IF(DataBase!F252=0,"",DataBase!F252)</f>
        <v>خاکبرداری از قرضه</v>
      </c>
      <c r="C47" s="248"/>
      <c r="D47" s="249"/>
      <c r="E47" s="238" t="s">
        <v>121</v>
      </c>
      <c r="F47" s="238"/>
      <c r="G47" s="29" t="s">
        <v>116</v>
      </c>
      <c r="H47" s="212"/>
      <c r="I47" s="213"/>
      <c r="J47" s="223" t="s">
        <v>8</v>
      </c>
      <c r="K47" s="223"/>
      <c r="L47" s="223"/>
      <c r="M47" s="223"/>
      <c r="N47" s="223"/>
      <c r="O47" s="223"/>
      <c r="P47" s="223"/>
      <c r="Q47" s="224"/>
    </row>
    <row r="48" spans="2:22" s="2" customFormat="1" ht="26.25" hidden="1" customHeight="1" x14ac:dyDescent="0.25">
      <c r="B48" s="242" t="str">
        <f ca="1">IF(DataBase!F253=0,"",DataBase!F253)</f>
        <v/>
      </c>
      <c r="C48" s="243"/>
      <c r="D48" s="244"/>
      <c r="E48" s="238"/>
      <c r="F48" s="238"/>
      <c r="G48" s="30"/>
      <c r="H48" s="212"/>
      <c r="I48" s="213"/>
      <c r="J48" s="223" t="s">
        <v>7</v>
      </c>
      <c r="K48" s="223"/>
      <c r="L48" s="223"/>
      <c r="M48" s="223"/>
      <c r="N48" s="223"/>
      <c r="O48" s="223"/>
      <c r="P48" s="223"/>
      <c r="Q48" s="224"/>
    </row>
    <row r="49" spans="2:17" s="2" customFormat="1" ht="26.25" hidden="1" customHeight="1" x14ac:dyDescent="0.25">
      <c r="B49" s="242" t="str">
        <f ca="1">IF(DataBase!F254=0,"",DataBase!F254)</f>
        <v/>
      </c>
      <c r="C49" s="243"/>
      <c r="D49" s="244"/>
      <c r="E49" s="238"/>
      <c r="F49" s="238"/>
      <c r="G49" s="30"/>
      <c r="H49" s="212"/>
      <c r="I49" s="213"/>
      <c r="J49" s="245"/>
      <c r="K49" s="245"/>
      <c r="L49" s="245"/>
      <c r="M49" s="245"/>
      <c r="N49" s="245"/>
      <c r="O49" s="245"/>
      <c r="P49" s="245"/>
      <c r="Q49" s="246"/>
    </row>
    <row r="50" spans="2:17" s="2" customFormat="1" ht="30" customHeight="1" x14ac:dyDescent="0.25">
      <c r="B50" s="209"/>
      <c r="C50" s="210"/>
      <c r="D50" s="210"/>
      <c r="E50" s="238" t="s">
        <v>120</v>
      </c>
      <c r="F50" s="238"/>
      <c r="G50" s="31" t="s">
        <v>124</v>
      </c>
      <c r="H50" s="212"/>
      <c r="I50" s="213"/>
      <c r="J50" s="232">
        <f ca="1">DataBase!F234</f>
        <v>0</v>
      </c>
      <c r="K50" s="233"/>
      <c r="L50" s="233"/>
      <c r="M50" s="233"/>
      <c r="N50" s="233"/>
      <c r="O50" s="233"/>
      <c r="P50" s="233"/>
      <c r="Q50" s="234"/>
    </row>
    <row r="51" spans="2:17" s="2" customFormat="1" ht="34.5" hidden="1" customHeight="1" x14ac:dyDescent="0.25">
      <c r="B51" s="209"/>
      <c r="C51" s="210"/>
      <c r="D51" s="210"/>
      <c r="E51" s="211"/>
      <c r="F51" s="211"/>
      <c r="G51" s="30"/>
      <c r="H51" s="212"/>
      <c r="I51" s="213"/>
      <c r="J51" s="239"/>
      <c r="K51" s="240"/>
      <c r="L51" s="240"/>
      <c r="M51" s="240"/>
      <c r="N51" s="240"/>
      <c r="O51" s="240"/>
      <c r="P51" s="240"/>
      <c r="Q51" s="241"/>
    </row>
    <row r="52" spans="2:17" s="2" customFormat="1" ht="27" hidden="1" customHeight="1" thickBot="1" x14ac:dyDescent="0.3">
      <c r="B52" s="209"/>
      <c r="C52" s="210"/>
      <c r="D52" s="210"/>
      <c r="E52" s="211"/>
      <c r="F52" s="211"/>
      <c r="G52" s="30"/>
      <c r="H52" s="212"/>
      <c r="I52" s="213"/>
      <c r="J52" s="40"/>
      <c r="K52" s="38"/>
      <c r="L52" s="38"/>
      <c r="M52" s="38"/>
      <c r="N52" s="38"/>
      <c r="O52" s="38"/>
      <c r="P52" s="38"/>
      <c r="Q52" s="39"/>
    </row>
    <row r="53" spans="2:17" s="2" customFormat="1" ht="30" customHeight="1" x14ac:dyDescent="0.25">
      <c r="B53" s="209"/>
      <c r="C53" s="210"/>
      <c r="D53" s="210"/>
      <c r="E53" s="211"/>
      <c r="F53" s="211"/>
      <c r="G53" s="30"/>
      <c r="H53" s="212"/>
      <c r="I53" s="213"/>
      <c r="J53" s="232" t="str">
        <f ca="1">IF(DataBase!F235&lt;&gt;0,DataBase!F235,"")</f>
        <v/>
      </c>
      <c r="K53" s="233"/>
      <c r="L53" s="233"/>
      <c r="M53" s="233"/>
      <c r="N53" s="233"/>
      <c r="O53" s="233"/>
      <c r="P53" s="233"/>
      <c r="Q53" s="234"/>
    </row>
    <row r="54" spans="2:17" ht="30" customHeight="1" x14ac:dyDescent="0.25">
      <c r="B54" s="209"/>
      <c r="C54" s="210"/>
      <c r="D54" s="210"/>
      <c r="E54" s="211"/>
      <c r="F54" s="211"/>
      <c r="G54" s="30"/>
      <c r="H54" s="212"/>
      <c r="I54" s="213"/>
      <c r="J54" s="235"/>
      <c r="K54" s="236"/>
      <c r="L54" s="236"/>
      <c r="M54" s="236"/>
      <c r="N54" s="236"/>
      <c r="O54" s="236"/>
      <c r="P54" s="236"/>
      <c r="Q54" s="237"/>
    </row>
    <row r="55" spans="2:17" ht="32.25" hidden="1" customHeight="1" x14ac:dyDescent="0.25">
      <c r="B55" s="209"/>
      <c r="C55" s="210"/>
      <c r="D55" s="210"/>
      <c r="E55" s="211"/>
      <c r="F55" s="211"/>
      <c r="G55" s="30"/>
      <c r="H55" s="212"/>
      <c r="I55" s="213"/>
      <c r="J55" s="228"/>
      <c r="K55" s="199"/>
      <c r="L55" s="199"/>
      <c r="M55" s="199"/>
      <c r="N55" s="199"/>
      <c r="O55" s="199"/>
      <c r="P55" s="199"/>
      <c r="Q55" s="200"/>
    </row>
    <row r="56" spans="2:17" ht="32.25" hidden="1" customHeight="1" x14ac:dyDescent="0.25">
      <c r="B56" s="209"/>
      <c r="C56" s="210"/>
      <c r="D56" s="210"/>
      <c r="E56" s="211"/>
      <c r="F56" s="211"/>
      <c r="G56" s="30"/>
      <c r="H56" s="212"/>
      <c r="I56" s="213"/>
      <c r="J56" s="229"/>
      <c r="K56" s="230"/>
      <c r="L56" s="230"/>
      <c r="M56" s="230"/>
      <c r="N56" s="230"/>
      <c r="O56" s="230"/>
      <c r="P56" s="230"/>
      <c r="Q56" s="231"/>
    </row>
    <row r="57" spans="2:17" ht="32.25" hidden="1" customHeight="1" x14ac:dyDescent="0.25">
      <c r="B57" s="209"/>
      <c r="C57" s="210"/>
      <c r="D57" s="210"/>
      <c r="E57" s="211"/>
      <c r="F57" s="211"/>
      <c r="G57" s="30"/>
      <c r="H57" s="212"/>
      <c r="I57" s="213"/>
      <c r="J57" s="229"/>
      <c r="K57" s="230"/>
      <c r="L57" s="230"/>
      <c r="M57" s="230"/>
      <c r="N57" s="230"/>
      <c r="O57" s="230"/>
      <c r="P57" s="230"/>
      <c r="Q57" s="231"/>
    </row>
    <row r="58" spans="2:17" ht="28.5" customHeight="1" x14ac:dyDescent="0.25">
      <c r="B58" s="209"/>
      <c r="C58" s="210"/>
      <c r="D58" s="210"/>
      <c r="E58" s="211"/>
      <c r="F58" s="211"/>
      <c r="G58" s="30"/>
      <c r="H58" s="212"/>
      <c r="I58" s="213"/>
      <c r="J58" s="225"/>
      <c r="K58" s="226"/>
      <c r="L58" s="226"/>
      <c r="M58" s="226"/>
      <c r="N58" s="226"/>
      <c r="O58" s="226"/>
      <c r="P58" s="226"/>
      <c r="Q58" s="227"/>
    </row>
    <row r="59" spans="2:17" ht="31.5" customHeight="1" x14ac:dyDescent="0.25">
      <c r="B59" s="209"/>
      <c r="C59" s="210"/>
      <c r="D59" s="210"/>
      <c r="E59" s="211"/>
      <c r="F59" s="211"/>
      <c r="G59" s="30"/>
      <c r="H59" s="212"/>
      <c r="I59" s="213"/>
      <c r="J59" s="228"/>
      <c r="K59" s="199"/>
      <c r="L59" s="199"/>
      <c r="M59" s="199"/>
      <c r="N59" s="199"/>
      <c r="O59" s="199"/>
      <c r="P59" s="199"/>
      <c r="Q59" s="200"/>
    </row>
    <row r="60" spans="2:17" ht="30" customHeight="1" thickBot="1" x14ac:dyDescent="0.3">
      <c r="B60" s="209"/>
      <c r="C60" s="210"/>
      <c r="D60" s="210"/>
      <c r="E60" s="211"/>
      <c r="F60" s="211"/>
      <c r="G60" s="30"/>
      <c r="H60" s="212"/>
      <c r="I60" s="213"/>
      <c r="J60" s="214"/>
      <c r="K60" s="214"/>
      <c r="L60" s="214"/>
      <c r="M60" s="214"/>
      <c r="N60" s="214"/>
      <c r="O60" s="214"/>
      <c r="P60" s="214"/>
      <c r="Q60" s="215"/>
    </row>
    <row r="61" spans="2:17" ht="30" customHeight="1" thickBot="1" x14ac:dyDescent="0.3">
      <c r="B61" s="216"/>
      <c r="C61" s="217"/>
      <c r="D61" s="218"/>
      <c r="E61" s="219"/>
      <c r="F61" s="220"/>
      <c r="G61" s="30"/>
      <c r="H61" s="221"/>
      <c r="I61" s="222"/>
      <c r="J61" s="223" t="s">
        <v>7</v>
      </c>
      <c r="K61" s="223"/>
      <c r="L61" s="223"/>
      <c r="M61" s="223"/>
      <c r="N61" s="223"/>
      <c r="O61" s="223"/>
      <c r="P61" s="223"/>
      <c r="Q61" s="224"/>
    </row>
    <row r="62" spans="2:17" ht="33.75" hidden="1" customHeight="1" thickBot="1" x14ac:dyDescent="0.3">
      <c r="B62" s="196"/>
      <c r="C62" s="197"/>
      <c r="D62" s="197"/>
      <c r="E62" s="197"/>
      <c r="F62" s="197"/>
      <c r="G62" s="197"/>
      <c r="H62" s="197"/>
      <c r="I62" s="198"/>
      <c r="J62" s="199" t="s">
        <v>137</v>
      </c>
      <c r="K62" s="199"/>
      <c r="L62" s="199"/>
      <c r="M62" s="199"/>
      <c r="N62" s="199"/>
      <c r="O62" s="199"/>
      <c r="P62" s="199"/>
      <c r="Q62" s="200"/>
    </row>
    <row r="63" spans="2:17" ht="37.5" hidden="1" customHeight="1" thickBot="1" x14ac:dyDescent="0.3">
      <c r="B63" s="201"/>
      <c r="C63" s="202"/>
      <c r="D63" s="202"/>
      <c r="E63" s="202"/>
      <c r="F63" s="202"/>
      <c r="G63" s="202"/>
      <c r="H63" s="202"/>
      <c r="I63" s="203"/>
      <c r="J63" s="199" t="s">
        <v>138</v>
      </c>
      <c r="K63" s="199"/>
      <c r="L63" s="199"/>
      <c r="M63" s="199"/>
      <c r="N63" s="199"/>
      <c r="O63" s="199"/>
      <c r="P63" s="199"/>
      <c r="Q63" s="200"/>
    </row>
    <row r="64" spans="2:17" ht="27.75" customHeight="1" thickBot="1" x14ac:dyDescent="0.3">
      <c r="B64" s="18" t="s">
        <v>6</v>
      </c>
      <c r="C64" s="204" t="s">
        <v>5</v>
      </c>
      <c r="D64" s="205"/>
      <c r="E64" s="204" t="s">
        <v>4</v>
      </c>
      <c r="F64" s="205"/>
      <c r="G64" s="206"/>
      <c r="H64" s="207"/>
      <c r="I64" s="208"/>
      <c r="J64" s="199">
        <f ca="1">DataBase!F253</f>
        <v>0</v>
      </c>
      <c r="K64" s="199"/>
      <c r="L64" s="199"/>
      <c r="M64" s="199"/>
      <c r="N64" s="199"/>
      <c r="O64" s="199"/>
      <c r="P64" s="199"/>
      <c r="Q64" s="200"/>
    </row>
    <row r="65" spans="2:17" ht="30" customHeight="1" x14ac:dyDescent="0.25">
      <c r="B65" s="7" t="s">
        <v>3</v>
      </c>
      <c r="C65" s="179">
        <f ca="1">DataBase!F244</f>
        <v>0</v>
      </c>
      <c r="D65" s="180"/>
      <c r="E65" s="189">
        <f ca="1">DataBase!F245</f>
        <v>0</v>
      </c>
      <c r="F65" s="190"/>
      <c r="G65" s="191">
        <v>0</v>
      </c>
      <c r="H65" s="192"/>
      <c r="I65" s="193"/>
      <c r="J65" s="183" t="str">
        <f ca="1">IF(DataBase!F254=0,"",DataBase!F254)</f>
        <v/>
      </c>
      <c r="K65" s="183"/>
      <c r="L65" s="183"/>
      <c r="M65" s="183"/>
      <c r="N65" s="183"/>
      <c r="O65" s="183"/>
      <c r="P65" s="183"/>
      <c r="Q65" s="184"/>
    </row>
    <row r="66" spans="2:17" ht="30" customHeight="1" x14ac:dyDescent="0.25">
      <c r="B66" s="8" t="s">
        <v>2</v>
      </c>
      <c r="C66" s="179">
        <f>DataBase!E244</f>
        <v>1995</v>
      </c>
      <c r="D66" s="180"/>
      <c r="E66" s="179">
        <f>DataBase!E245</f>
        <v>167.5</v>
      </c>
      <c r="F66" s="180"/>
      <c r="G66" s="179"/>
      <c r="H66" s="194"/>
      <c r="I66" s="195"/>
      <c r="J66" s="183" t="str">
        <f ca="1">IF(DataBase!F255=0,"",DataBase!F255)</f>
        <v/>
      </c>
      <c r="K66" s="183"/>
      <c r="L66" s="183"/>
      <c r="M66" s="183"/>
      <c r="N66" s="183"/>
      <c r="O66" s="183"/>
      <c r="P66" s="183"/>
      <c r="Q66" s="184"/>
    </row>
    <row r="67" spans="2:17" ht="30" customHeight="1" x14ac:dyDescent="0.25">
      <c r="B67" s="8" t="s">
        <v>1</v>
      </c>
      <c r="C67" s="179">
        <v>1850</v>
      </c>
      <c r="D67" s="180"/>
      <c r="E67" s="181">
        <v>126</v>
      </c>
      <c r="F67" s="181"/>
      <c r="G67" s="181"/>
      <c r="H67" s="181"/>
      <c r="I67" s="182"/>
      <c r="J67" s="183" t="str">
        <f ca="1">IF(DataBase!F256=0,"",DataBase!F256)</f>
        <v/>
      </c>
      <c r="K67" s="183"/>
      <c r="L67" s="183"/>
      <c r="M67" s="183"/>
      <c r="N67" s="183"/>
      <c r="O67" s="183"/>
      <c r="P67" s="183"/>
      <c r="Q67" s="184"/>
    </row>
    <row r="68" spans="2:17" ht="34.5" customHeight="1" thickBot="1" x14ac:dyDescent="0.3">
      <c r="B68" s="9" t="s">
        <v>0</v>
      </c>
      <c r="C68" s="185">
        <f>C66-C67</f>
        <v>145</v>
      </c>
      <c r="D68" s="186"/>
      <c r="E68" s="187">
        <f>E66-E67</f>
        <v>41.5</v>
      </c>
      <c r="F68" s="187"/>
      <c r="G68" s="187"/>
      <c r="H68" s="187"/>
      <c r="I68" s="188"/>
      <c r="J68" s="183"/>
      <c r="K68" s="183"/>
      <c r="L68" s="183"/>
      <c r="M68" s="183"/>
      <c r="N68" s="183"/>
      <c r="O68" s="183"/>
      <c r="P68" s="183"/>
      <c r="Q68" s="184"/>
    </row>
    <row r="69" spans="2:17" ht="34.5" customHeight="1" x14ac:dyDescent="0.25">
      <c r="B69" s="167" t="s">
        <v>139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9"/>
    </row>
    <row r="70" spans="2:17" ht="29.25" customHeight="1" x14ac:dyDescent="0.25">
      <c r="B70" s="170" t="str">
        <f ca="1">IF(DataBase!F260=0,"",DataBase!F260)</f>
        <v/>
      </c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2"/>
    </row>
    <row r="71" spans="2:17" ht="29.25" customHeight="1" x14ac:dyDescent="0.25">
      <c r="B71" s="170" t="str">
        <f ca="1">IF(DataBase!F261=0,"",DataBase!F261)</f>
        <v/>
      </c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2"/>
    </row>
    <row r="72" spans="2:17" ht="29.25" hidden="1" customHeight="1" x14ac:dyDescent="0.25">
      <c r="B72" s="173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5"/>
    </row>
    <row r="73" spans="2:17" ht="30.75" hidden="1" customHeight="1" x14ac:dyDescent="0.25">
      <c r="B73" s="176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8"/>
    </row>
    <row r="74" spans="2:17" ht="30.75" hidden="1" customHeight="1" x14ac:dyDescent="0.25">
      <c r="B74" s="173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5"/>
    </row>
    <row r="75" spans="2:17" ht="51" customHeight="1" x14ac:dyDescent="0.25">
      <c r="B75" s="160" t="s">
        <v>136</v>
      </c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2"/>
    </row>
    <row r="77" spans="2:17" ht="46.5" customHeight="1" x14ac:dyDescent="0.25">
      <c r="B77" s="163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5"/>
    </row>
    <row r="78" spans="2:17" ht="26.25" x14ac:dyDescent="0.25">
      <c r="B78" s="163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5"/>
    </row>
    <row r="82" spans="9:9" x14ac:dyDescent="0.25">
      <c r="I82" s="1">
        <f>340-705</f>
        <v>-365</v>
      </c>
    </row>
    <row r="224" spans="13:13" x14ac:dyDescent="0.25">
      <c r="M224" s="1">
        <v>622400</v>
      </c>
    </row>
  </sheetData>
  <mergeCells count="178">
    <mergeCell ref="B5:G5"/>
    <mergeCell ref="P5:Q5"/>
    <mergeCell ref="B6:G6"/>
    <mergeCell ref="P6:Q6"/>
    <mergeCell ref="B7:G7"/>
    <mergeCell ref="P7:Q7"/>
    <mergeCell ref="P4:Q4"/>
    <mergeCell ref="B3:Q3"/>
    <mergeCell ref="B2:Q2"/>
    <mergeCell ref="B4:G4"/>
    <mergeCell ref="N4:O4"/>
    <mergeCell ref="K10:K11"/>
    <mergeCell ref="L10:L11"/>
    <mergeCell ref="M10:P10"/>
    <mergeCell ref="M11:P11"/>
    <mergeCell ref="M12:P12"/>
    <mergeCell ref="M13:P13"/>
    <mergeCell ref="B8:G8"/>
    <mergeCell ref="B9:E9"/>
    <mergeCell ref="F9:L9"/>
    <mergeCell ref="M9:Q9"/>
    <mergeCell ref="B10:C10"/>
    <mergeCell ref="D10:E10"/>
    <mergeCell ref="F10:F11"/>
    <mergeCell ref="G10:G11"/>
    <mergeCell ref="H10:I10"/>
    <mergeCell ref="J10:J11"/>
    <mergeCell ref="P8:Q8"/>
    <mergeCell ref="M21:P22"/>
    <mergeCell ref="Q21:Q22"/>
    <mergeCell ref="D23:E23"/>
    <mergeCell ref="M23:N23"/>
    <mergeCell ref="M14:P14"/>
    <mergeCell ref="M15:Q15"/>
    <mergeCell ref="M16:Q16"/>
    <mergeCell ref="M17:O18"/>
    <mergeCell ref="M19:P19"/>
    <mergeCell ref="M20:P20"/>
    <mergeCell ref="B35:E35"/>
    <mergeCell ref="B36:E37"/>
    <mergeCell ref="F36:F37"/>
    <mergeCell ref="G36:G37"/>
    <mergeCell ref="H36:H37"/>
    <mergeCell ref="I36:I37"/>
    <mergeCell ref="D31:E31"/>
    <mergeCell ref="D32:D34"/>
    <mergeCell ref="E32:E34"/>
    <mergeCell ref="B38:D38"/>
    <mergeCell ref="E38:I38"/>
    <mergeCell ref="J38:Q38"/>
    <mergeCell ref="C39:D39"/>
    <mergeCell ref="F39:G39"/>
    <mergeCell ref="J39:Q39"/>
    <mergeCell ref="J36:J37"/>
    <mergeCell ref="K36:K37"/>
    <mergeCell ref="L36:L37"/>
    <mergeCell ref="B42:D42"/>
    <mergeCell ref="E42:F42"/>
    <mergeCell ref="H42:I42"/>
    <mergeCell ref="J42:Q42"/>
    <mergeCell ref="B43:D43"/>
    <mergeCell ref="E43:F43"/>
    <mergeCell ref="H43:I43"/>
    <mergeCell ref="J43:Q43"/>
    <mergeCell ref="C40:D40"/>
    <mergeCell ref="F40:G40"/>
    <mergeCell ref="J40:Q40"/>
    <mergeCell ref="C41:D41"/>
    <mergeCell ref="F41:G41"/>
    <mergeCell ref="J41:Q41"/>
    <mergeCell ref="B46:D46"/>
    <mergeCell ref="E46:F46"/>
    <mergeCell ref="H46:I46"/>
    <mergeCell ref="J46:Q46"/>
    <mergeCell ref="B47:D47"/>
    <mergeCell ref="E47:F47"/>
    <mergeCell ref="H47:I47"/>
    <mergeCell ref="J47:Q47"/>
    <mergeCell ref="B44:D44"/>
    <mergeCell ref="E44:F44"/>
    <mergeCell ref="H44:I44"/>
    <mergeCell ref="J44:Q44"/>
    <mergeCell ref="B45:D45"/>
    <mergeCell ref="E45:F45"/>
    <mergeCell ref="H45:I45"/>
    <mergeCell ref="J45:Q45"/>
    <mergeCell ref="J50:Q50"/>
    <mergeCell ref="B51:D51"/>
    <mergeCell ref="E51:F51"/>
    <mergeCell ref="H51:I51"/>
    <mergeCell ref="J51:Q51"/>
    <mergeCell ref="B48:D48"/>
    <mergeCell ref="E48:F48"/>
    <mergeCell ref="H48:I48"/>
    <mergeCell ref="J48:Q48"/>
    <mergeCell ref="B49:D49"/>
    <mergeCell ref="E49:F49"/>
    <mergeCell ref="H49:I49"/>
    <mergeCell ref="J49:Q49"/>
    <mergeCell ref="B52:D52"/>
    <mergeCell ref="E52:F52"/>
    <mergeCell ref="H52:I52"/>
    <mergeCell ref="B53:D53"/>
    <mergeCell ref="E53:F53"/>
    <mergeCell ref="H53:I53"/>
    <mergeCell ref="B50:D50"/>
    <mergeCell ref="E50:F50"/>
    <mergeCell ref="H50:I50"/>
    <mergeCell ref="B56:D56"/>
    <mergeCell ref="E56:F56"/>
    <mergeCell ref="H56:I56"/>
    <mergeCell ref="J56:Q56"/>
    <mergeCell ref="B57:D57"/>
    <mergeCell ref="E57:F57"/>
    <mergeCell ref="H57:I57"/>
    <mergeCell ref="J57:Q57"/>
    <mergeCell ref="J53:Q53"/>
    <mergeCell ref="B54:D54"/>
    <mergeCell ref="E54:F54"/>
    <mergeCell ref="H54:I54"/>
    <mergeCell ref="J54:Q54"/>
    <mergeCell ref="B55:D55"/>
    <mergeCell ref="E55:F55"/>
    <mergeCell ref="H55:I55"/>
    <mergeCell ref="J55:Q55"/>
    <mergeCell ref="B60:D60"/>
    <mergeCell ref="E60:F60"/>
    <mergeCell ref="H60:I60"/>
    <mergeCell ref="J60:Q60"/>
    <mergeCell ref="B61:D61"/>
    <mergeCell ref="E61:F61"/>
    <mergeCell ref="H61:I61"/>
    <mergeCell ref="J61:Q61"/>
    <mergeCell ref="B58:D58"/>
    <mergeCell ref="E58:F58"/>
    <mergeCell ref="H58:I58"/>
    <mergeCell ref="J58:Q58"/>
    <mergeCell ref="B59:D59"/>
    <mergeCell ref="E59:F59"/>
    <mergeCell ref="H59:I59"/>
    <mergeCell ref="J59:Q59"/>
    <mergeCell ref="J65:Q65"/>
    <mergeCell ref="C66:D66"/>
    <mergeCell ref="E66:F66"/>
    <mergeCell ref="G66:I66"/>
    <mergeCell ref="J66:Q66"/>
    <mergeCell ref="B62:I62"/>
    <mergeCell ref="J62:Q62"/>
    <mergeCell ref="B63:I63"/>
    <mergeCell ref="J63:Q63"/>
    <mergeCell ref="C64:D64"/>
    <mergeCell ref="E64:F64"/>
    <mergeCell ref="G64:I64"/>
    <mergeCell ref="J64:Q64"/>
    <mergeCell ref="AA4:AB4"/>
    <mergeCell ref="B75:Q75"/>
    <mergeCell ref="B77:Q77"/>
    <mergeCell ref="B78:Q78"/>
    <mergeCell ref="N5:O5"/>
    <mergeCell ref="N6:O6"/>
    <mergeCell ref="N7:O7"/>
    <mergeCell ref="B69:Q69"/>
    <mergeCell ref="B70:Q70"/>
    <mergeCell ref="B71:Q71"/>
    <mergeCell ref="B72:Q72"/>
    <mergeCell ref="B73:Q73"/>
    <mergeCell ref="B74:Q74"/>
    <mergeCell ref="C67:D67"/>
    <mergeCell ref="E67:F67"/>
    <mergeCell ref="G67:I67"/>
    <mergeCell ref="J67:Q67"/>
    <mergeCell ref="C68:D68"/>
    <mergeCell ref="E68:F68"/>
    <mergeCell ref="G68:I68"/>
    <mergeCell ref="J68:Q68"/>
    <mergeCell ref="C65:D65"/>
    <mergeCell ref="E65:F65"/>
    <mergeCell ref="G65:I65"/>
  </mergeCells>
  <phoneticPr fontId="35" type="noConversion"/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255F-7C3D-4654-BD56-D1CBAF4EDF88}">
  <sheetPr>
    <tabColor theme="9" tint="0.39997558519241921"/>
  </sheetPr>
  <dimension ref="A1:U54"/>
  <sheetViews>
    <sheetView rightToLeft="1" view="pageBreakPreview" topLeftCell="A10" zoomScale="70" zoomScaleNormal="100" zoomScaleSheetLayoutView="70" workbookViewId="0">
      <selection activeCell="B18" sqref="B18"/>
    </sheetView>
  </sheetViews>
  <sheetFormatPr defaultRowHeight="15" x14ac:dyDescent="0.25"/>
  <cols>
    <col min="2" max="2" width="15.28515625" customWidth="1"/>
    <col min="11" max="11" width="10.28515625" customWidth="1"/>
    <col min="12" max="12" width="0.85546875" customWidth="1"/>
    <col min="13" max="13" width="21.85546875" customWidth="1"/>
    <col min="15" max="15" width="9.85546875" customWidth="1"/>
    <col min="16" max="16" width="7.42578125" customWidth="1"/>
    <col min="17" max="17" width="7.5703125" customWidth="1"/>
    <col min="21" max="21" width="11.5703125" customWidth="1"/>
  </cols>
  <sheetData>
    <row r="1" spans="1:21" s="82" customFormat="1" ht="19.5" x14ac:dyDescent="0.25"/>
    <row r="2" spans="1:21" s="84" customFormat="1" ht="24.95" customHeight="1" x14ac:dyDescent="0.25">
      <c r="A2" s="83"/>
      <c r="B2" s="381" t="s">
        <v>107</v>
      </c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</row>
    <row r="3" spans="1:21" s="84" customFormat="1" ht="26.1" customHeight="1" x14ac:dyDescent="0.25">
      <c r="A3" s="83"/>
      <c r="B3" s="382" t="s">
        <v>163</v>
      </c>
      <c r="C3" s="382"/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R3" s="158"/>
      <c r="S3" s="159"/>
      <c r="T3" s="1"/>
      <c r="U3" s="43">
        <f ca="1">ROUNDDOWN(NOW(),0)</f>
        <v>45500</v>
      </c>
    </row>
    <row r="4" spans="1:21" s="84" customFormat="1" ht="23.1" customHeight="1" x14ac:dyDescent="0.25">
      <c r="A4" s="83"/>
      <c r="B4" s="383" t="s">
        <v>164</v>
      </c>
      <c r="C4" s="383"/>
      <c r="D4" s="383"/>
      <c r="E4" s="383"/>
      <c r="F4" s="85"/>
      <c r="G4" s="384" t="s">
        <v>105</v>
      </c>
      <c r="H4" s="384"/>
      <c r="I4" s="385">
        <f ca="1">U3</f>
        <v>45500</v>
      </c>
      <c r="J4" s="386"/>
      <c r="K4" s="386"/>
      <c r="N4" s="384" t="s">
        <v>165</v>
      </c>
      <c r="O4" s="384"/>
      <c r="P4" s="134">
        <f ca="1">U4</f>
        <v>37</v>
      </c>
      <c r="U4" s="133">
        <f ca="1">DAY(U3)+10</f>
        <v>37</v>
      </c>
    </row>
    <row r="5" spans="1:21" s="86" customFormat="1" ht="6" customHeight="1" x14ac:dyDescent="0.25">
      <c r="B5" s="390" t="s">
        <v>166</v>
      </c>
      <c r="C5" s="390"/>
      <c r="D5" s="390"/>
      <c r="E5" s="390"/>
      <c r="F5" s="390"/>
      <c r="G5" s="390"/>
      <c r="H5" s="390"/>
      <c r="I5" s="390"/>
      <c r="J5" s="390"/>
      <c r="K5" s="390"/>
      <c r="L5" s="390"/>
      <c r="M5" s="390"/>
      <c r="N5" s="390"/>
      <c r="O5" s="390"/>
      <c r="P5" s="390"/>
    </row>
    <row r="6" spans="1:21" s="84" customFormat="1" ht="23.45" customHeight="1" x14ac:dyDescent="0.25">
      <c r="A6" s="83"/>
      <c r="B6" s="371" t="s">
        <v>167</v>
      </c>
      <c r="C6" s="371"/>
      <c r="D6" s="371"/>
      <c r="E6" s="371"/>
      <c r="F6" s="364" t="s">
        <v>168</v>
      </c>
      <c r="G6" s="365"/>
      <c r="H6" s="365"/>
      <c r="I6" s="365"/>
      <c r="J6" s="365"/>
      <c r="K6" s="365"/>
      <c r="L6" s="366"/>
      <c r="M6" s="389" t="s">
        <v>169</v>
      </c>
      <c r="N6" s="389"/>
      <c r="O6" s="389"/>
      <c r="P6" s="389"/>
      <c r="Q6" s="389"/>
    </row>
    <row r="7" spans="1:21" s="88" customFormat="1" ht="22.5" customHeight="1" x14ac:dyDescent="0.25">
      <c r="A7" s="83"/>
      <c r="B7" s="388" t="s">
        <v>170</v>
      </c>
      <c r="C7" s="388"/>
      <c r="D7" s="388"/>
      <c r="E7" s="87" t="s">
        <v>171</v>
      </c>
      <c r="F7" s="388" t="s">
        <v>170</v>
      </c>
      <c r="G7" s="388"/>
      <c r="H7" s="87" t="s">
        <v>171</v>
      </c>
      <c r="I7" s="345" t="s">
        <v>172</v>
      </c>
      <c r="J7" s="391"/>
      <c r="K7" s="391"/>
      <c r="L7" s="346"/>
      <c r="M7" s="389"/>
      <c r="N7" s="389"/>
      <c r="O7" s="389"/>
      <c r="P7" s="389"/>
      <c r="Q7" s="389"/>
    </row>
    <row r="8" spans="1:21" s="88" customFormat="1" ht="36" customHeight="1" x14ac:dyDescent="0.25">
      <c r="A8" s="83"/>
      <c r="B8" s="373" t="s">
        <v>173</v>
      </c>
      <c r="C8" s="374"/>
      <c r="D8" s="375"/>
      <c r="E8" s="89" t="s">
        <v>145</v>
      </c>
      <c r="F8" s="373" t="s">
        <v>174</v>
      </c>
      <c r="G8" s="375"/>
      <c r="H8" s="90">
        <v>1000</v>
      </c>
      <c r="I8" s="378" t="s">
        <v>175</v>
      </c>
      <c r="J8" s="379"/>
      <c r="K8" s="379"/>
      <c r="L8" s="380"/>
      <c r="M8" s="387" t="s">
        <v>176</v>
      </c>
      <c r="N8" s="387"/>
      <c r="O8" s="387"/>
      <c r="P8" s="387"/>
      <c r="Q8" s="387"/>
    </row>
    <row r="9" spans="1:21" s="88" customFormat="1" ht="36" customHeight="1" x14ac:dyDescent="0.25">
      <c r="A9" s="83"/>
      <c r="B9" s="373" t="s">
        <v>145</v>
      </c>
      <c r="C9" s="374"/>
      <c r="D9" s="375"/>
      <c r="E9" s="89" t="s">
        <v>145</v>
      </c>
      <c r="F9" s="373" t="s">
        <v>177</v>
      </c>
      <c r="G9" s="375"/>
      <c r="H9" s="90">
        <v>0</v>
      </c>
      <c r="I9" s="378" t="s">
        <v>145</v>
      </c>
      <c r="J9" s="379"/>
      <c r="K9" s="379"/>
      <c r="L9" s="380"/>
      <c r="M9" s="387"/>
      <c r="N9" s="387"/>
      <c r="O9" s="387"/>
      <c r="P9" s="387"/>
      <c r="Q9" s="387"/>
    </row>
    <row r="10" spans="1:21" s="88" customFormat="1" ht="36" customHeight="1" x14ac:dyDescent="0.25">
      <c r="A10" s="83"/>
      <c r="B10" s="373" t="s">
        <v>145</v>
      </c>
      <c r="C10" s="374"/>
      <c r="D10" s="375"/>
      <c r="E10" s="89" t="s">
        <v>145</v>
      </c>
      <c r="F10" s="376" t="s">
        <v>178</v>
      </c>
      <c r="G10" s="377"/>
      <c r="H10" s="90">
        <v>0</v>
      </c>
      <c r="I10" s="378" t="s">
        <v>145</v>
      </c>
      <c r="J10" s="379"/>
      <c r="K10" s="379"/>
      <c r="L10" s="380"/>
      <c r="M10" s="387"/>
      <c r="N10" s="387"/>
      <c r="O10" s="387"/>
      <c r="P10" s="387"/>
      <c r="Q10" s="387"/>
    </row>
    <row r="11" spans="1:21" s="88" customFormat="1" ht="36" customHeight="1" x14ac:dyDescent="0.25">
      <c r="A11" s="83"/>
      <c r="B11" s="373" t="s">
        <v>145</v>
      </c>
      <c r="C11" s="374"/>
      <c r="D11" s="375"/>
      <c r="E11" s="89" t="s">
        <v>145</v>
      </c>
      <c r="F11" s="376" t="s">
        <v>178</v>
      </c>
      <c r="G11" s="377"/>
      <c r="H11" s="90">
        <v>0</v>
      </c>
      <c r="I11" s="378" t="s">
        <v>145</v>
      </c>
      <c r="J11" s="379"/>
      <c r="K11" s="379"/>
      <c r="L11" s="380"/>
      <c r="M11" s="387"/>
      <c r="N11" s="387"/>
      <c r="O11" s="387"/>
      <c r="P11" s="387"/>
      <c r="Q11" s="387"/>
    </row>
    <row r="12" spans="1:21" s="86" customFormat="1" ht="6" customHeight="1" x14ac:dyDescent="0.25"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N12" s="91"/>
      <c r="O12" s="91"/>
      <c r="P12" s="91"/>
    </row>
    <row r="13" spans="1:21" s="84" customFormat="1" ht="24.6" customHeight="1" x14ac:dyDescent="0.25">
      <c r="A13" s="83"/>
      <c r="B13" s="389" t="s">
        <v>179</v>
      </c>
      <c r="C13" s="389"/>
      <c r="D13" s="389"/>
      <c r="E13" s="389"/>
      <c r="F13" s="389"/>
      <c r="G13" s="389"/>
      <c r="H13" s="389"/>
      <c r="I13" s="389"/>
      <c r="J13" s="389"/>
      <c r="K13" s="389"/>
      <c r="L13" s="389"/>
      <c r="M13" s="389"/>
      <c r="N13" s="389"/>
      <c r="O13" s="389"/>
      <c r="P13" s="389"/>
      <c r="Q13" s="389"/>
    </row>
    <row r="14" spans="1:21" s="84" customFormat="1" ht="23.45" customHeight="1" x14ac:dyDescent="0.25">
      <c r="A14" s="83"/>
      <c r="B14" s="342" t="s">
        <v>180</v>
      </c>
      <c r="C14" s="342" t="s">
        <v>181</v>
      </c>
      <c r="D14" s="342" t="s">
        <v>182</v>
      </c>
      <c r="E14" s="342" t="s">
        <v>183</v>
      </c>
      <c r="F14" s="343" t="s">
        <v>184</v>
      </c>
      <c r="G14" s="344" t="s">
        <v>185</v>
      </c>
      <c r="H14" s="345" t="s">
        <v>186</v>
      </c>
      <c r="I14" s="346"/>
      <c r="J14" s="342" t="s">
        <v>115</v>
      </c>
      <c r="K14" s="347" t="s">
        <v>117</v>
      </c>
      <c r="L14" s="348"/>
      <c r="M14" s="388" t="s">
        <v>172</v>
      </c>
      <c r="N14" s="388"/>
      <c r="O14" s="388"/>
      <c r="P14" s="388"/>
      <c r="Q14" s="388"/>
    </row>
    <row r="15" spans="1:21" s="42" customFormat="1" ht="20.100000000000001" customHeight="1" x14ac:dyDescent="0.25">
      <c r="A15" s="83"/>
      <c r="B15" s="342"/>
      <c r="C15" s="342"/>
      <c r="D15" s="342"/>
      <c r="E15" s="342"/>
      <c r="F15" s="343"/>
      <c r="G15" s="344"/>
      <c r="H15" s="87" t="s">
        <v>187</v>
      </c>
      <c r="I15" s="87" t="s">
        <v>188</v>
      </c>
      <c r="J15" s="342"/>
      <c r="K15" s="349"/>
      <c r="L15" s="350"/>
      <c r="M15" s="388"/>
      <c r="N15" s="388"/>
      <c r="O15" s="388"/>
      <c r="P15" s="388"/>
      <c r="Q15" s="388"/>
      <c r="R15" s="372"/>
      <c r="S15" s="372"/>
    </row>
    <row r="16" spans="1:21" s="84" customFormat="1" ht="24.95" customHeight="1" x14ac:dyDescent="0.25">
      <c r="A16" s="83"/>
      <c r="B16" s="92" t="s">
        <v>38</v>
      </c>
      <c r="C16" s="92" t="s">
        <v>189</v>
      </c>
      <c r="D16" s="92" t="s">
        <v>190</v>
      </c>
      <c r="E16" s="92">
        <v>850</v>
      </c>
      <c r="F16" s="93" t="s">
        <v>191</v>
      </c>
      <c r="G16" s="90" t="s">
        <v>192</v>
      </c>
      <c r="H16" s="90">
        <v>25</v>
      </c>
      <c r="I16" s="94">
        <v>0</v>
      </c>
      <c r="J16" s="95">
        <f>H16*6.65+I16*4.16</f>
        <v>166.25</v>
      </c>
      <c r="K16" s="340" t="s">
        <v>193</v>
      </c>
      <c r="L16" s="341"/>
      <c r="M16" s="370" t="s">
        <v>194</v>
      </c>
      <c r="N16" s="370"/>
      <c r="O16" s="370"/>
      <c r="P16" s="370"/>
      <c r="Q16" s="370"/>
      <c r="R16" s="372"/>
      <c r="S16" s="372"/>
    </row>
    <row r="17" spans="1:19" s="84" customFormat="1" ht="24.95" customHeight="1" x14ac:dyDescent="0.25">
      <c r="A17" s="83"/>
      <c r="B17" s="92" t="s">
        <v>38</v>
      </c>
      <c r="C17" s="92" t="s">
        <v>189</v>
      </c>
      <c r="D17" s="92" t="s">
        <v>190</v>
      </c>
      <c r="E17" s="92">
        <v>850</v>
      </c>
      <c r="F17" s="93" t="s">
        <v>191</v>
      </c>
      <c r="G17" s="90" t="s">
        <v>192</v>
      </c>
      <c r="H17" s="92">
        <v>21</v>
      </c>
      <c r="I17" s="92">
        <f>64+12</f>
        <v>76</v>
      </c>
      <c r="J17" s="95">
        <f>H17*6+I17*4</f>
        <v>430</v>
      </c>
      <c r="K17" s="340" t="s">
        <v>195</v>
      </c>
      <c r="L17" s="341"/>
      <c r="M17" s="370" t="s">
        <v>194</v>
      </c>
      <c r="N17" s="370"/>
      <c r="O17" s="370"/>
      <c r="P17" s="370"/>
      <c r="Q17" s="370"/>
      <c r="R17" s="131"/>
      <c r="S17" s="131"/>
    </row>
    <row r="18" spans="1:19" s="84" customFormat="1" ht="24.95" customHeight="1" x14ac:dyDescent="0.25">
      <c r="A18" s="83"/>
      <c r="B18" s="93" t="s">
        <v>134</v>
      </c>
      <c r="C18" s="92" t="s">
        <v>196</v>
      </c>
      <c r="D18" s="93" t="s">
        <v>197</v>
      </c>
      <c r="E18" s="92">
        <v>75</v>
      </c>
      <c r="F18" s="96" t="s">
        <v>145</v>
      </c>
      <c r="G18" s="90" t="s">
        <v>192</v>
      </c>
      <c r="H18" s="97" t="s">
        <v>145</v>
      </c>
      <c r="I18" s="97" t="s">
        <v>145</v>
      </c>
      <c r="J18" s="98">
        <f>SUM(J16:J17)</f>
        <v>596.25</v>
      </c>
      <c r="K18" s="340" t="s">
        <v>195</v>
      </c>
      <c r="L18" s="341"/>
      <c r="M18" s="370" t="s">
        <v>194</v>
      </c>
      <c r="N18" s="370"/>
      <c r="O18" s="370"/>
      <c r="P18" s="370"/>
      <c r="Q18" s="370"/>
      <c r="R18" s="372"/>
      <c r="S18" s="372"/>
    </row>
    <row r="19" spans="1:19" s="84" customFormat="1" ht="24.95" customHeight="1" x14ac:dyDescent="0.25">
      <c r="A19" s="83"/>
      <c r="B19" s="93" t="s">
        <v>198</v>
      </c>
      <c r="C19" s="90" t="s">
        <v>199</v>
      </c>
      <c r="D19" s="90" t="s">
        <v>200</v>
      </c>
      <c r="E19" s="90" t="s">
        <v>145</v>
      </c>
      <c r="F19" s="90" t="s">
        <v>145</v>
      </c>
      <c r="G19" s="90" t="s">
        <v>145</v>
      </c>
      <c r="H19" s="90" t="s">
        <v>145</v>
      </c>
      <c r="I19" s="90" t="s">
        <v>145</v>
      </c>
      <c r="J19" s="98">
        <v>1060</v>
      </c>
      <c r="K19" s="340" t="s">
        <v>195</v>
      </c>
      <c r="L19" s="341"/>
      <c r="M19" s="370" t="s">
        <v>194</v>
      </c>
      <c r="N19" s="370"/>
      <c r="O19" s="370"/>
      <c r="P19" s="370"/>
      <c r="Q19" s="370"/>
      <c r="R19" s="99"/>
      <c r="S19" s="92" t="s">
        <v>201</v>
      </c>
    </row>
    <row r="20" spans="1:19" s="84" customFormat="1" ht="24.95" customHeight="1" x14ac:dyDescent="0.25">
      <c r="A20" s="83"/>
      <c r="B20" s="90" t="s">
        <v>202</v>
      </c>
      <c r="C20" s="90" t="s">
        <v>145</v>
      </c>
      <c r="D20" s="90" t="s">
        <v>145</v>
      </c>
      <c r="E20" s="90" t="s">
        <v>145</v>
      </c>
      <c r="F20" s="90" t="s">
        <v>145</v>
      </c>
      <c r="G20" s="90" t="s">
        <v>145</v>
      </c>
      <c r="H20" s="90" t="s">
        <v>145</v>
      </c>
      <c r="I20" s="90" t="s">
        <v>145</v>
      </c>
      <c r="J20" s="90">
        <v>0</v>
      </c>
      <c r="K20" s="340" t="s">
        <v>195</v>
      </c>
      <c r="L20" s="341"/>
      <c r="M20" s="370" t="s">
        <v>194</v>
      </c>
      <c r="N20" s="370"/>
      <c r="O20" s="370"/>
      <c r="P20" s="370"/>
      <c r="Q20" s="370"/>
      <c r="R20" s="99"/>
      <c r="S20" s="120"/>
    </row>
    <row r="21" spans="1:19" s="84" customFormat="1" ht="24.95" customHeight="1" x14ac:dyDescent="0.25">
      <c r="A21" s="83"/>
      <c r="B21" s="93"/>
      <c r="C21" s="90"/>
      <c r="D21" s="90"/>
      <c r="E21" s="90"/>
      <c r="F21" s="90"/>
      <c r="G21" s="90"/>
      <c r="H21" s="90"/>
      <c r="I21" s="90"/>
      <c r="J21" s="98"/>
      <c r="K21" s="340"/>
      <c r="L21" s="341"/>
      <c r="M21" s="370" t="s">
        <v>194</v>
      </c>
      <c r="N21" s="370"/>
      <c r="O21" s="370"/>
      <c r="P21" s="370"/>
      <c r="Q21" s="370"/>
      <c r="R21" s="99"/>
      <c r="S21" s="120"/>
    </row>
    <row r="22" spans="1:19" s="84" customFormat="1" ht="24.95" customHeight="1" x14ac:dyDescent="0.25">
      <c r="A22" s="83"/>
      <c r="B22" s="93"/>
      <c r="C22" s="90"/>
      <c r="D22" s="90"/>
      <c r="E22" s="90"/>
      <c r="F22" s="90"/>
      <c r="G22" s="90"/>
      <c r="H22" s="90"/>
      <c r="I22" s="90"/>
      <c r="J22" s="98"/>
      <c r="K22" s="340"/>
      <c r="L22" s="341"/>
      <c r="M22" s="370" t="s">
        <v>194</v>
      </c>
      <c r="N22" s="370"/>
      <c r="O22" s="370"/>
      <c r="P22" s="370"/>
      <c r="Q22" s="370"/>
      <c r="R22" s="99"/>
      <c r="S22" s="120"/>
    </row>
    <row r="23" spans="1:19" s="84" customFormat="1" ht="24.95" customHeight="1" x14ac:dyDescent="0.25">
      <c r="A23" s="83"/>
      <c r="B23" s="93"/>
      <c r="C23" s="126"/>
      <c r="D23" s="126"/>
      <c r="E23" s="126"/>
      <c r="F23" s="126"/>
      <c r="G23" s="126"/>
      <c r="H23" s="126"/>
      <c r="I23" s="126"/>
      <c r="J23" s="98"/>
      <c r="K23" s="127"/>
      <c r="L23" s="128"/>
      <c r="M23" s="370" t="s">
        <v>194</v>
      </c>
      <c r="N23" s="370"/>
      <c r="O23" s="370"/>
      <c r="P23" s="370"/>
      <c r="Q23" s="370"/>
      <c r="R23" s="125"/>
      <c r="S23" s="120"/>
    </row>
    <row r="24" spans="1:19" s="84" customFormat="1" ht="24.95" customHeight="1" x14ac:dyDescent="0.25">
      <c r="A24" s="83"/>
      <c r="B24" s="93"/>
      <c r="C24" s="126"/>
      <c r="D24" s="126"/>
      <c r="E24" s="126"/>
      <c r="F24" s="126"/>
      <c r="G24" s="126"/>
      <c r="H24" s="126"/>
      <c r="I24" s="126"/>
      <c r="J24" s="98"/>
      <c r="K24" s="127"/>
      <c r="L24" s="128"/>
      <c r="M24" s="370" t="s">
        <v>194</v>
      </c>
      <c r="N24" s="370"/>
      <c r="O24" s="370"/>
      <c r="P24" s="370"/>
      <c r="Q24" s="370"/>
      <c r="R24" s="125"/>
      <c r="S24" s="120"/>
    </row>
    <row r="25" spans="1:19" s="84" customFormat="1" ht="24.95" customHeight="1" x14ac:dyDescent="0.25">
      <c r="A25" s="83"/>
      <c r="B25" s="93"/>
      <c r="C25" s="126"/>
      <c r="D25" s="126"/>
      <c r="E25" s="126"/>
      <c r="F25" s="126"/>
      <c r="G25" s="126"/>
      <c r="H25" s="126"/>
      <c r="I25" s="126"/>
      <c r="J25" s="98"/>
      <c r="K25" s="127"/>
      <c r="L25" s="128"/>
      <c r="M25" s="370" t="s">
        <v>194</v>
      </c>
      <c r="N25" s="370"/>
      <c r="O25" s="370"/>
      <c r="P25" s="370"/>
      <c r="Q25" s="370"/>
      <c r="R25" s="125"/>
      <c r="S25" s="120"/>
    </row>
    <row r="26" spans="1:19" s="84" customFormat="1" ht="24.95" customHeight="1" x14ac:dyDescent="0.25">
      <c r="A26" s="83"/>
      <c r="B26" s="93"/>
      <c r="C26" s="90"/>
      <c r="D26" s="90"/>
      <c r="E26" s="90"/>
      <c r="F26" s="90"/>
      <c r="G26" s="90"/>
      <c r="H26" s="90"/>
      <c r="I26" s="90"/>
      <c r="J26" s="98"/>
      <c r="K26" s="340"/>
      <c r="L26" s="341"/>
      <c r="M26" s="370" t="s">
        <v>194</v>
      </c>
      <c r="N26" s="370"/>
      <c r="O26" s="370"/>
      <c r="P26" s="370"/>
      <c r="Q26" s="370"/>
      <c r="R26" s="99"/>
      <c r="S26" s="120"/>
    </row>
    <row r="27" spans="1:19" s="84" customFormat="1" ht="24.95" customHeight="1" x14ac:dyDescent="0.25">
      <c r="A27" s="83"/>
      <c r="B27" s="108"/>
      <c r="C27" s="108"/>
      <c r="D27" s="108"/>
      <c r="E27" s="108"/>
      <c r="F27" s="108"/>
      <c r="G27" s="108"/>
      <c r="H27" s="108"/>
      <c r="I27" s="108"/>
      <c r="J27" s="108"/>
      <c r="K27" s="340"/>
      <c r="L27" s="341"/>
      <c r="M27" s="370" t="s">
        <v>194</v>
      </c>
      <c r="N27" s="370"/>
      <c r="O27" s="370"/>
      <c r="P27" s="370"/>
      <c r="Q27" s="370"/>
      <c r="R27" s="99"/>
      <c r="S27" s="99"/>
    </row>
    <row r="28" spans="1:19" s="86" customFormat="1" ht="6" customHeight="1" x14ac:dyDescent="0.25">
      <c r="B28" s="100"/>
      <c r="C28" s="100"/>
      <c r="D28" s="101"/>
      <c r="E28" s="100"/>
      <c r="F28" s="101"/>
      <c r="H28" s="100"/>
      <c r="I28" s="100"/>
      <c r="J28" s="100"/>
    </row>
    <row r="29" spans="1:19" s="84" customFormat="1" ht="19.5" customHeight="1" x14ac:dyDescent="0.25">
      <c r="A29" s="83"/>
      <c r="B29" s="364" t="s">
        <v>203</v>
      </c>
      <c r="C29" s="365"/>
      <c r="D29" s="365"/>
      <c r="E29" s="365"/>
      <c r="F29" s="365"/>
      <c r="G29" s="365"/>
      <c r="H29" s="365"/>
      <c r="I29" s="365"/>
      <c r="J29" s="365"/>
      <c r="K29" s="366"/>
      <c r="L29" s="102"/>
      <c r="M29" s="371" t="s">
        <v>204</v>
      </c>
      <c r="N29" s="371"/>
      <c r="O29" s="371"/>
      <c r="P29" s="371"/>
      <c r="Q29" s="371"/>
    </row>
    <row r="30" spans="1:19" s="42" customFormat="1" ht="47.1" customHeight="1" x14ac:dyDescent="0.25">
      <c r="A30" s="83"/>
      <c r="B30" s="87" t="s">
        <v>205</v>
      </c>
      <c r="C30" s="87" t="s">
        <v>206</v>
      </c>
      <c r="D30" s="87" t="s">
        <v>207</v>
      </c>
      <c r="E30" s="87" t="s">
        <v>208</v>
      </c>
      <c r="F30" s="87" t="s">
        <v>209</v>
      </c>
      <c r="G30" s="103" t="s">
        <v>210</v>
      </c>
      <c r="H30" s="103" t="s">
        <v>211</v>
      </c>
      <c r="I30" s="103" t="s">
        <v>212</v>
      </c>
      <c r="J30" s="103" t="s">
        <v>213</v>
      </c>
      <c r="K30" s="121" t="s">
        <v>172</v>
      </c>
      <c r="L30" s="104"/>
      <c r="M30" s="123" t="s">
        <v>214</v>
      </c>
      <c r="N30" s="123" t="s">
        <v>282</v>
      </c>
      <c r="O30" s="123" t="s">
        <v>283</v>
      </c>
      <c r="P30" s="123" t="s">
        <v>215</v>
      </c>
      <c r="Q30" s="123" t="s">
        <v>46</v>
      </c>
    </row>
    <row r="31" spans="1:19" s="84" customFormat="1" ht="21" customHeight="1" x14ac:dyDescent="0.25">
      <c r="A31" s="83"/>
      <c r="B31" s="92" t="s">
        <v>90</v>
      </c>
      <c r="C31" s="105">
        <v>1</v>
      </c>
      <c r="D31" s="105">
        <v>3</v>
      </c>
      <c r="E31" s="90">
        <v>0</v>
      </c>
      <c r="F31" s="105">
        <f>SUM(C31:E31)</f>
        <v>4</v>
      </c>
      <c r="G31" s="90">
        <v>30</v>
      </c>
      <c r="H31" s="90">
        <v>0</v>
      </c>
      <c r="I31" s="90">
        <f t="shared" ref="I31:I40" si="0">SUM(G31:H31)</f>
        <v>30</v>
      </c>
      <c r="J31" s="90">
        <f>F31*10-G31</f>
        <v>10</v>
      </c>
      <c r="K31" s="107"/>
      <c r="L31" s="106"/>
      <c r="M31" s="107" t="s">
        <v>250</v>
      </c>
      <c r="N31" s="107">
        <v>1</v>
      </c>
      <c r="O31" s="107">
        <v>0</v>
      </c>
      <c r="P31" s="124">
        <v>0</v>
      </c>
      <c r="Q31" s="107" cm="1">
        <f t="array" ref="Q31:R31">O31:P31+N31</f>
        <v>1</v>
      </c>
      <c r="R31" s="84">
        <v>1</v>
      </c>
    </row>
    <row r="32" spans="1:19" s="84" customFormat="1" ht="21" customHeight="1" x14ac:dyDescent="0.25">
      <c r="A32" s="83"/>
      <c r="B32" s="90" t="s">
        <v>86</v>
      </c>
      <c r="C32" s="105">
        <v>0</v>
      </c>
      <c r="D32" s="105">
        <v>1</v>
      </c>
      <c r="E32" s="90">
        <v>1</v>
      </c>
      <c r="F32" s="105">
        <f t="shared" ref="F32:F38" si="1">SUM(C32:E32)</f>
        <v>2</v>
      </c>
      <c r="G32" s="90">
        <v>10</v>
      </c>
      <c r="H32" s="90">
        <v>0</v>
      </c>
      <c r="I32" s="90">
        <f t="shared" si="0"/>
        <v>10</v>
      </c>
      <c r="J32" s="90">
        <f>F32*10-G32</f>
        <v>10</v>
      </c>
      <c r="K32" s="107"/>
      <c r="L32" s="106"/>
      <c r="M32" s="90" t="s">
        <v>84</v>
      </c>
      <c r="N32" s="90">
        <v>2</v>
      </c>
      <c r="O32" s="90">
        <v>0</v>
      </c>
      <c r="P32" s="126">
        <v>0</v>
      </c>
      <c r="Q32" s="124" cm="1">
        <f t="array" ref="Q32:R32">O32:P32+N32</f>
        <v>2</v>
      </c>
      <c r="R32" s="84">
        <v>2</v>
      </c>
    </row>
    <row r="33" spans="1:21" s="84" customFormat="1" ht="21" customHeight="1" x14ac:dyDescent="0.25">
      <c r="A33" s="83"/>
      <c r="B33" s="90" t="s">
        <v>75</v>
      </c>
      <c r="C33" s="90">
        <v>3</v>
      </c>
      <c r="D33" s="90">
        <v>1</v>
      </c>
      <c r="E33" s="90">
        <v>3</v>
      </c>
      <c r="F33" s="105">
        <f t="shared" si="1"/>
        <v>7</v>
      </c>
      <c r="G33" s="90">
        <v>50</v>
      </c>
      <c r="H33" s="90">
        <v>0</v>
      </c>
      <c r="I33" s="90">
        <f t="shared" si="0"/>
        <v>50</v>
      </c>
      <c r="J33" s="90">
        <f t="shared" ref="J33:J40" si="2">F33*10-G33</f>
        <v>20</v>
      </c>
      <c r="K33" s="107"/>
      <c r="L33" s="106"/>
      <c r="M33" s="90" t="s">
        <v>249</v>
      </c>
      <c r="N33" s="90">
        <v>1</v>
      </c>
      <c r="O33" s="126">
        <v>0</v>
      </c>
      <c r="P33" s="126">
        <v>0</v>
      </c>
      <c r="Q33" s="124" cm="1">
        <f t="array" ref="Q33:R33">O33:P33+N33</f>
        <v>1</v>
      </c>
      <c r="R33" s="84">
        <v>1</v>
      </c>
    </row>
    <row r="34" spans="1:21" s="84" customFormat="1" ht="21" customHeight="1" x14ac:dyDescent="0.25">
      <c r="A34" s="83"/>
      <c r="B34" s="90" t="s">
        <v>82</v>
      </c>
      <c r="C34" s="90">
        <v>1</v>
      </c>
      <c r="D34" s="90">
        <v>0</v>
      </c>
      <c r="E34" s="90">
        <v>0</v>
      </c>
      <c r="F34" s="105">
        <f t="shared" si="1"/>
        <v>1</v>
      </c>
      <c r="G34" s="90">
        <v>10</v>
      </c>
      <c r="H34" s="90">
        <v>0</v>
      </c>
      <c r="I34" s="90">
        <f t="shared" si="0"/>
        <v>10</v>
      </c>
      <c r="J34" s="90">
        <f t="shared" si="2"/>
        <v>0</v>
      </c>
      <c r="K34" s="107"/>
      <c r="L34" s="106"/>
      <c r="M34" s="107" t="s">
        <v>216</v>
      </c>
      <c r="N34" s="107">
        <v>4</v>
      </c>
      <c r="O34" s="126">
        <v>0</v>
      </c>
      <c r="P34" s="126">
        <v>0</v>
      </c>
      <c r="Q34" s="124" cm="1">
        <f t="array" ref="Q34:R34">O34:P34+N34</f>
        <v>4</v>
      </c>
      <c r="R34" s="84">
        <v>4</v>
      </c>
    </row>
    <row r="35" spans="1:21" s="84" customFormat="1" ht="21" customHeight="1" x14ac:dyDescent="0.25">
      <c r="A35" s="83"/>
      <c r="B35" s="90" t="s">
        <v>56</v>
      </c>
      <c r="C35" s="90">
        <v>3</v>
      </c>
      <c r="D35" s="90">
        <v>0</v>
      </c>
      <c r="E35" s="90">
        <v>0</v>
      </c>
      <c r="F35" s="105">
        <f t="shared" si="1"/>
        <v>3</v>
      </c>
      <c r="G35" s="90">
        <v>20</v>
      </c>
      <c r="H35" s="90">
        <v>0</v>
      </c>
      <c r="I35" s="90">
        <f t="shared" si="0"/>
        <v>20</v>
      </c>
      <c r="J35" s="90">
        <f t="shared" si="2"/>
        <v>10</v>
      </c>
      <c r="K35" s="107"/>
      <c r="L35" s="106"/>
      <c r="M35" s="107" t="s">
        <v>7</v>
      </c>
      <c r="N35" s="107">
        <v>5</v>
      </c>
      <c r="O35" s="126">
        <v>0</v>
      </c>
      <c r="P35" s="126">
        <v>0</v>
      </c>
      <c r="Q35" s="124" cm="1">
        <f t="array" ref="Q35:R35">O35:P35+N35</f>
        <v>5</v>
      </c>
      <c r="R35" s="84">
        <v>5</v>
      </c>
    </row>
    <row r="36" spans="1:21" s="84" customFormat="1" ht="21" customHeight="1" x14ac:dyDescent="0.25">
      <c r="A36" s="83"/>
      <c r="B36" s="90" t="s">
        <v>219</v>
      </c>
      <c r="C36" s="90">
        <v>2</v>
      </c>
      <c r="D36" s="90">
        <v>0</v>
      </c>
      <c r="E36" s="90">
        <v>0</v>
      </c>
      <c r="F36" s="105">
        <f t="shared" si="1"/>
        <v>2</v>
      </c>
      <c r="G36" s="90">
        <v>10</v>
      </c>
      <c r="H36" s="90">
        <v>0</v>
      </c>
      <c r="I36" s="90">
        <f t="shared" si="0"/>
        <v>10</v>
      </c>
      <c r="J36" s="90">
        <f t="shared" si="2"/>
        <v>10</v>
      </c>
      <c r="K36" s="107"/>
      <c r="L36" s="106"/>
      <c r="M36" s="107" t="s">
        <v>217</v>
      </c>
      <c r="N36" s="107">
        <v>11</v>
      </c>
      <c r="O36" s="126">
        <v>0</v>
      </c>
      <c r="P36" s="126">
        <v>0</v>
      </c>
      <c r="Q36" s="124" cm="1">
        <f t="array" ref="Q36:R36">O36:P36+N36</f>
        <v>11</v>
      </c>
      <c r="R36" s="84">
        <v>11</v>
      </c>
    </row>
    <row r="37" spans="1:21" s="84" customFormat="1" ht="21" customHeight="1" x14ac:dyDescent="0.25">
      <c r="A37" s="83"/>
      <c r="B37" s="90" t="s">
        <v>66</v>
      </c>
      <c r="C37" s="90">
        <v>2</v>
      </c>
      <c r="D37" s="90">
        <v>0</v>
      </c>
      <c r="E37" s="90">
        <v>0</v>
      </c>
      <c r="F37" s="105">
        <f t="shared" si="1"/>
        <v>2</v>
      </c>
      <c r="G37" s="90">
        <v>10</v>
      </c>
      <c r="H37" s="90">
        <v>0</v>
      </c>
      <c r="I37" s="90">
        <f t="shared" si="0"/>
        <v>10</v>
      </c>
      <c r="J37" s="90">
        <f t="shared" si="2"/>
        <v>10</v>
      </c>
      <c r="K37" s="107"/>
      <c r="L37" s="106"/>
      <c r="M37" s="107" t="s">
        <v>218</v>
      </c>
      <c r="N37" s="107">
        <v>5</v>
      </c>
      <c r="O37" s="126">
        <v>0</v>
      </c>
      <c r="P37" s="126">
        <v>0</v>
      </c>
      <c r="Q37" s="124" cm="1">
        <f t="array" ref="Q37:R37">O37:P37+N37</f>
        <v>5</v>
      </c>
      <c r="R37" s="84">
        <v>5</v>
      </c>
    </row>
    <row r="38" spans="1:21" s="84" customFormat="1" ht="21" customHeight="1" x14ac:dyDescent="0.25">
      <c r="A38" s="83"/>
      <c r="B38" s="90" t="s">
        <v>79</v>
      </c>
      <c r="C38" s="90">
        <v>0</v>
      </c>
      <c r="D38" s="90">
        <v>2</v>
      </c>
      <c r="E38" s="90">
        <v>0</v>
      </c>
      <c r="F38" s="105">
        <f t="shared" si="1"/>
        <v>2</v>
      </c>
      <c r="G38" s="90">
        <v>20</v>
      </c>
      <c r="H38" s="90">
        <v>0</v>
      </c>
      <c r="I38" s="90">
        <f t="shared" si="0"/>
        <v>20</v>
      </c>
      <c r="J38" s="90">
        <f t="shared" si="2"/>
        <v>0</v>
      </c>
      <c r="K38" s="107"/>
      <c r="L38" s="106"/>
      <c r="M38" s="107" t="s">
        <v>220</v>
      </c>
      <c r="N38" s="107">
        <v>13</v>
      </c>
      <c r="O38" s="126">
        <v>0</v>
      </c>
      <c r="P38" s="126">
        <v>0</v>
      </c>
      <c r="Q38" s="124" cm="1">
        <f t="array" ref="Q38:R38">O38:P38+N38</f>
        <v>13</v>
      </c>
      <c r="R38" s="84">
        <v>13</v>
      </c>
    </row>
    <row r="39" spans="1:21" s="84" customFormat="1" ht="21" customHeight="1" x14ac:dyDescent="0.25">
      <c r="A39" s="83"/>
      <c r="B39" s="90" t="s">
        <v>223</v>
      </c>
      <c r="C39" s="90">
        <v>1</v>
      </c>
      <c r="D39" s="90">
        <v>0</v>
      </c>
      <c r="E39" s="90" t="s">
        <v>166</v>
      </c>
      <c r="F39" s="105">
        <f>SUM(C39:E39)</f>
        <v>1</v>
      </c>
      <c r="G39" s="90">
        <v>8</v>
      </c>
      <c r="H39" s="90">
        <v>0</v>
      </c>
      <c r="I39" s="90">
        <f t="shared" si="0"/>
        <v>8</v>
      </c>
      <c r="J39" s="90">
        <f t="shared" si="2"/>
        <v>2</v>
      </c>
      <c r="K39" s="107"/>
      <c r="L39" s="106"/>
      <c r="M39" s="107" t="s">
        <v>221</v>
      </c>
      <c r="N39" s="107">
        <v>5</v>
      </c>
      <c r="O39" s="126">
        <v>0</v>
      </c>
      <c r="P39" s="126">
        <v>0</v>
      </c>
      <c r="Q39" s="124" cm="1">
        <f t="array" ref="Q39:R39">O39:P39+N39</f>
        <v>5</v>
      </c>
      <c r="R39" s="84">
        <v>5</v>
      </c>
    </row>
    <row r="40" spans="1:21" s="84" customFormat="1" ht="21" customHeight="1" x14ac:dyDescent="0.25">
      <c r="A40" s="83"/>
      <c r="B40" s="90" t="s">
        <v>224</v>
      </c>
      <c r="C40" s="90">
        <v>0</v>
      </c>
      <c r="D40" s="90">
        <v>5</v>
      </c>
      <c r="E40" s="90">
        <v>0</v>
      </c>
      <c r="F40" s="90">
        <f>SUM(C40:E40)</f>
        <v>5</v>
      </c>
      <c r="G40" s="90">
        <v>50</v>
      </c>
      <c r="H40" s="90">
        <v>0</v>
      </c>
      <c r="I40" s="90">
        <f t="shared" si="0"/>
        <v>50</v>
      </c>
      <c r="J40" s="90">
        <f t="shared" si="2"/>
        <v>0</v>
      </c>
      <c r="K40" s="107"/>
      <c r="L40" s="106"/>
      <c r="M40" s="107" t="s">
        <v>222</v>
      </c>
      <c r="N40" s="107">
        <v>4</v>
      </c>
      <c r="O40" s="126">
        <v>0</v>
      </c>
      <c r="P40" s="126">
        <v>0</v>
      </c>
      <c r="Q40" s="124" cm="1">
        <f t="array" ref="Q40:R40">O40:P40+N40</f>
        <v>4</v>
      </c>
      <c r="R40" s="84">
        <v>4</v>
      </c>
    </row>
    <row r="41" spans="1:21" s="84" customFormat="1" ht="21" customHeight="1" x14ac:dyDescent="0.25">
      <c r="A41" s="83"/>
      <c r="B41" s="90"/>
      <c r="C41" s="90"/>
      <c r="D41" s="90"/>
      <c r="E41" s="90"/>
      <c r="F41" s="105"/>
      <c r="G41" s="90"/>
      <c r="H41" s="90"/>
      <c r="I41" s="90"/>
      <c r="J41" s="90"/>
      <c r="K41" s="107"/>
      <c r="L41" s="106"/>
      <c r="M41" s="107" t="s">
        <v>247</v>
      </c>
      <c r="N41" s="107">
        <v>27</v>
      </c>
      <c r="O41" s="126">
        <v>0</v>
      </c>
      <c r="P41" s="126">
        <v>0</v>
      </c>
      <c r="Q41" s="124" cm="1">
        <f t="array" ref="Q41:R41">O41:P41+N41</f>
        <v>27</v>
      </c>
      <c r="R41" s="84">
        <v>27</v>
      </c>
    </row>
    <row r="42" spans="1:21" s="84" customFormat="1" ht="21" customHeight="1" x14ac:dyDescent="0.25">
      <c r="A42" s="83"/>
      <c r="B42" s="90"/>
      <c r="C42" s="90"/>
      <c r="D42" s="90"/>
      <c r="E42" s="90"/>
      <c r="F42" s="105"/>
      <c r="G42" s="90"/>
      <c r="H42" s="90"/>
      <c r="I42" s="90"/>
      <c r="J42" s="90"/>
      <c r="K42" s="107"/>
      <c r="L42" s="106"/>
      <c r="M42" s="107" t="s">
        <v>248</v>
      </c>
      <c r="N42" s="107"/>
      <c r="O42" s="126">
        <v>0</v>
      </c>
      <c r="P42" s="126">
        <v>0</v>
      </c>
      <c r="Q42" s="124" cm="1">
        <f t="array" ref="Q42:R42">O42:P42+N42</f>
        <v>0</v>
      </c>
      <c r="R42" s="84">
        <v>0</v>
      </c>
    </row>
    <row r="43" spans="1:21" s="84" customFormat="1" ht="21" customHeight="1" x14ac:dyDescent="0.25">
      <c r="A43" s="83"/>
      <c r="B43" s="90"/>
      <c r="C43" s="90"/>
      <c r="D43" s="90"/>
      <c r="E43" s="90"/>
      <c r="F43" s="105"/>
      <c r="G43" s="90"/>
      <c r="H43" s="90"/>
      <c r="I43" s="90"/>
      <c r="J43" s="90"/>
      <c r="K43" s="107"/>
      <c r="L43" s="106"/>
      <c r="M43" s="107"/>
      <c r="N43" s="107"/>
      <c r="O43" s="126">
        <v>0</v>
      </c>
      <c r="P43" s="126">
        <v>0</v>
      </c>
      <c r="Q43" s="124" cm="1">
        <f t="array" ref="Q43:R43">O43:P43+N43</f>
        <v>0</v>
      </c>
      <c r="R43" s="84">
        <v>0</v>
      </c>
    </row>
    <row r="44" spans="1:21" s="84" customFormat="1" ht="21" customHeight="1" x14ac:dyDescent="0.25">
      <c r="A44" s="83"/>
      <c r="B44" s="108" t="s">
        <v>14</v>
      </c>
      <c r="C44" s="122">
        <f>SUM(C31:C43)</f>
        <v>13</v>
      </c>
      <c r="D44" s="122">
        <f t="shared" ref="D44:J44" si="3">SUM(D31:D43)</f>
        <v>12</v>
      </c>
      <c r="E44" s="122">
        <f t="shared" si="3"/>
        <v>4</v>
      </c>
      <c r="F44" s="122">
        <f t="shared" si="3"/>
        <v>29</v>
      </c>
      <c r="G44" s="122">
        <f t="shared" si="3"/>
        <v>218</v>
      </c>
      <c r="H44" s="122">
        <f t="shared" si="3"/>
        <v>0</v>
      </c>
      <c r="I44" s="122">
        <f t="shared" si="3"/>
        <v>218</v>
      </c>
      <c r="J44" s="122">
        <f t="shared" si="3"/>
        <v>72</v>
      </c>
      <c r="K44" s="107"/>
      <c r="L44" s="106"/>
      <c r="M44" s="126" t="s">
        <v>14</v>
      </c>
      <c r="N44" s="126">
        <f>SUM(N31:N43)</f>
        <v>78</v>
      </c>
      <c r="O44" s="126">
        <f>SUM(O31:O43)</f>
        <v>0</v>
      </c>
      <c r="P44" s="108"/>
      <c r="Q44" s="126">
        <f>SUM(Q31:Q43)</f>
        <v>78</v>
      </c>
    </row>
    <row r="45" spans="1:21" s="84" customFormat="1" ht="6" customHeight="1" x14ac:dyDescent="0.25">
      <c r="A45" s="83"/>
      <c r="B45" s="367"/>
      <c r="C45" s="367"/>
      <c r="D45" s="367"/>
      <c r="E45" s="367"/>
      <c r="F45" s="367"/>
      <c r="G45" s="367"/>
      <c r="H45" s="367"/>
      <c r="I45" s="367"/>
      <c r="J45" s="367"/>
      <c r="K45" s="367"/>
      <c r="L45" s="368"/>
      <c r="M45" s="369"/>
      <c r="N45" s="369"/>
      <c r="O45" s="369"/>
      <c r="P45" s="369"/>
    </row>
    <row r="46" spans="1:21" s="84" customFormat="1" ht="21" customHeight="1" x14ac:dyDescent="0.25">
      <c r="A46" s="83"/>
      <c r="B46" s="364" t="s">
        <v>225</v>
      </c>
      <c r="C46" s="365"/>
      <c r="D46" s="365"/>
      <c r="E46" s="365"/>
      <c r="F46" s="365"/>
      <c r="G46" s="365"/>
      <c r="H46" s="365"/>
      <c r="I46" s="365"/>
      <c r="J46" s="365"/>
      <c r="K46" s="366"/>
      <c r="L46" s="109"/>
      <c r="M46" s="371" t="s">
        <v>226</v>
      </c>
      <c r="N46" s="371"/>
      <c r="O46" s="371"/>
      <c r="P46" s="371"/>
      <c r="Q46" s="371"/>
    </row>
    <row r="47" spans="1:21" s="84" customFormat="1" ht="30.6" customHeight="1" x14ac:dyDescent="0.25">
      <c r="A47" s="83"/>
      <c r="B47" s="103" t="s">
        <v>227</v>
      </c>
      <c r="C47" s="103" t="s">
        <v>228</v>
      </c>
      <c r="D47" s="103" t="s">
        <v>117</v>
      </c>
      <c r="E47" s="110" t="s">
        <v>229</v>
      </c>
      <c r="F47" s="103" t="s">
        <v>230</v>
      </c>
      <c r="G47" s="103" t="s">
        <v>231</v>
      </c>
      <c r="H47" s="358" t="s">
        <v>172</v>
      </c>
      <c r="I47" s="359"/>
      <c r="J47" s="359"/>
      <c r="K47" s="360"/>
      <c r="L47" s="111"/>
      <c r="M47" s="103" t="s">
        <v>232</v>
      </c>
      <c r="N47" s="103" t="s">
        <v>233</v>
      </c>
      <c r="O47" s="103" t="s">
        <v>47</v>
      </c>
      <c r="P47" s="344" t="s">
        <v>234</v>
      </c>
      <c r="Q47" s="344"/>
      <c r="R47" s="84" t="s">
        <v>146</v>
      </c>
    </row>
    <row r="48" spans="1:21" s="84" customFormat="1" ht="30.95" customHeight="1" x14ac:dyDescent="0.55000000000000004">
      <c r="A48" s="83"/>
      <c r="B48" s="90" t="s">
        <v>235</v>
      </c>
      <c r="C48" s="98">
        <v>0</v>
      </c>
      <c r="D48" s="90" t="s">
        <v>236</v>
      </c>
      <c r="E48" s="98">
        <f>'[1]1403-02-25'!E36</f>
        <v>81300</v>
      </c>
      <c r="F48" s="98">
        <v>1553</v>
      </c>
      <c r="G48" s="98">
        <f>'[1]1403-03-01'!G36-F48+C48</f>
        <v>27908</v>
      </c>
      <c r="H48" s="361" t="s">
        <v>145</v>
      </c>
      <c r="I48" s="362"/>
      <c r="J48" s="362"/>
      <c r="K48" s="363"/>
      <c r="L48" s="112"/>
      <c r="M48" s="90" t="s">
        <v>237</v>
      </c>
      <c r="N48" s="98">
        <f>'[1]1403-03-01'!O36</f>
        <v>511.45000000000005</v>
      </c>
      <c r="O48" s="98">
        <f>SUM(J16:J17)+O50</f>
        <v>1656.25</v>
      </c>
      <c r="P48" s="356">
        <f>'[1]1403-03-01'!P36+'[1]1403-03-02'!O36+R48</f>
        <v>48172.6</v>
      </c>
      <c r="Q48" s="356"/>
      <c r="R48" s="113">
        <v>0</v>
      </c>
      <c r="U48" s="114"/>
    </row>
    <row r="49" spans="1:20" s="84" customFormat="1" ht="30.95" customHeight="1" x14ac:dyDescent="0.25">
      <c r="A49" s="83"/>
      <c r="B49" s="90" t="s">
        <v>238</v>
      </c>
      <c r="C49" s="90">
        <v>0</v>
      </c>
      <c r="D49" s="90" t="s">
        <v>239</v>
      </c>
      <c r="E49" s="90">
        <v>165</v>
      </c>
      <c r="F49" s="90">
        <v>0</v>
      </c>
      <c r="G49" s="98" t="s">
        <v>145</v>
      </c>
      <c r="H49" s="351" t="s">
        <v>240</v>
      </c>
      <c r="I49" s="352"/>
      <c r="J49" s="352"/>
      <c r="K49" s="353"/>
      <c r="L49" s="115"/>
      <c r="M49" s="89" t="s">
        <v>241</v>
      </c>
      <c r="N49" s="98">
        <f>'[1]1403-03-01'!O37</f>
        <v>511.45000000000005</v>
      </c>
      <c r="O49" s="98">
        <f>J18</f>
        <v>596.25</v>
      </c>
      <c r="P49" s="356">
        <f>'[1]1403-03-01'!P37+'[1]1403-03-02'!O37+R49</f>
        <v>48738.231999999989</v>
      </c>
      <c r="Q49" s="356"/>
      <c r="R49" s="113">
        <f>R48*0.6</f>
        <v>0</v>
      </c>
      <c r="T49" s="113"/>
    </row>
    <row r="50" spans="1:20" s="84" customFormat="1" ht="30.95" customHeight="1" x14ac:dyDescent="0.25">
      <c r="A50" s="83"/>
      <c r="B50" s="116"/>
      <c r="C50" s="116"/>
      <c r="D50" s="90"/>
      <c r="E50" s="90"/>
      <c r="F50" s="90"/>
      <c r="G50" s="98"/>
      <c r="H50" s="117"/>
      <c r="I50" s="118"/>
      <c r="J50" s="118"/>
      <c r="K50" s="119"/>
      <c r="L50" s="115"/>
      <c r="M50" s="89" t="s">
        <v>242</v>
      </c>
      <c r="N50" s="98">
        <f>'[1]1403-03-01'!O38</f>
        <v>0</v>
      </c>
      <c r="O50" s="98">
        <f>J19</f>
        <v>1060</v>
      </c>
      <c r="P50" s="356">
        <f>'[1]1403-03-01'!P38+'[1]1403-03-02'!O38+R50</f>
        <v>4735.8599999999997</v>
      </c>
      <c r="Q50" s="356"/>
      <c r="R50" s="84">
        <v>0</v>
      </c>
      <c r="T50" s="113"/>
    </row>
    <row r="51" spans="1:20" s="84" customFormat="1" ht="30.95" customHeight="1" x14ac:dyDescent="0.25">
      <c r="A51" s="83"/>
      <c r="B51" s="116"/>
      <c r="C51" s="116"/>
      <c r="D51" s="90"/>
      <c r="E51" s="90"/>
      <c r="F51" s="90"/>
      <c r="G51" s="90"/>
      <c r="H51" s="117"/>
      <c r="I51" s="118"/>
      <c r="J51" s="118"/>
      <c r="K51" s="119"/>
      <c r="L51" s="115"/>
      <c r="M51" s="89" t="s">
        <v>243</v>
      </c>
      <c r="N51" s="98">
        <f>'[1]1403-03-01'!O39</f>
        <v>0</v>
      </c>
      <c r="O51" s="98">
        <f>J20</f>
        <v>0</v>
      </c>
      <c r="P51" s="356">
        <f>'[1]1403-03-01'!P39+'[1]1403-03-02'!O39+R51</f>
        <v>469</v>
      </c>
      <c r="Q51" s="356"/>
      <c r="R51" s="113">
        <v>0</v>
      </c>
    </row>
    <row r="52" spans="1:20" s="84" customFormat="1" ht="30.95" customHeight="1" x14ac:dyDescent="0.25">
      <c r="A52" s="83"/>
      <c r="B52" s="116"/>
      <c r="C52" s="116"/>
      <c r="D52" s="90"/>
      <c r="E52" s="90"/>
      <c r="F52" s="90"/>
      <c r="G52" s="90"/>
      <c r="H52" s="351"/>
      <c r="I52" s="352"/>
      <c r="J52" s="352"/>
      <c r="K52" s="353"/>
      <c r="L52" s="115"/>
      <c r="M52" s="90" t="s">
        <v>244</v>
      </c>
      <c r="N52" s="98">
        <f>'[1]1403-03-01'!O40</f>
        <v>0</v>
      </c>
      <c r="O52" s="98">
        <v>0</v>
      </c>
      <c r="P52" s="356">
        <f>'[1]1403-03-01'!P40+'[1]1403-03-02'!O40+R52</f>
        <v>50</v>
      </c>
      <c r="Q52" s="356"/>
      <c r="R52" s="84">
        <v>0</v>
      </c>
    </row>
    <row r="53" spans="1:20" s="84" customFormat="1" ht="30.95" customHeight="1" x14ac:dyDescent="0.25">
      <c r="A53" s="83"/>
      <c r="B53" s="354" t="s">
        <v>245</v>
      </c>
      <c r="C53" s="354"/>
      <c r="D53" s="354"/>
      <c r="E53" s="354"/>
      <c r="F53" s="354"/>
      <c r="G53" s="354"/>
      <c r="H53" s="132"/>
      <c r="I53" s="132"/>
      <c r="J53" s="357" t="s">
        <v>246</v>
      </c>
      <c r="K53" s="357"/>
      <c r="L53" s="357"/>
      <c r="M53" s="357"/>
      <c r="N53" s="357"/>
      <c r="O53" s="357"/>
      <c r="P53" s="357"/>
      <c r="Q53" s="357"/>
    </row>
    <row r="54" spans="1:20" s="84" customFormat="1" ht="26.1" customHeight="1" x14ac:dyDescent="0.25">
      <c r="A54" s="83"/>
      <c r="B54" s="355" t="s">
        <v>176</v>
      </c>
      <c r="C54" s="35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</row>
  </sheetData>
  <mergeCells count="80">
    <mergeCell ref="P48:Q48"/>
    <mergeCell ref="P49:Q49"/>
    <mergeCell ref="B5:P5"/>
    <mergeCell ref="B6:E6"/>
    <mergeCell ref="F6:L6"/>
    <mergeCell ref="B7:D7"/>
    <mergeCell ref="F7:G7"/>
    <mergeCell ref="I7:L7"/>
    <mergeCell ref="M6:Q7"/>
    <mergeCell ref="B8:D8"/>
    <mergeCell ref="F8:G8"/>
    <mergeCell ref="I8:L8"/>
    <mergeCell ref="B9:D9"/>
    <mergeCell ref="M24:Q24"/>
    <mergeCell ref="M25:Q25"/>
    <mergeCell ref="I9:L9"/>
    <mergeCell ref="R3:S3"/>
    <mergeCell ref="M46:Q46"/>
    <mergeCell ref="P47:Q47"/>
    <mergeCell ref="B2:P2"/>
    <mergeCell ref="B3:P3"/>
    <mergeCell ref="B4:E4"/>
    <mergeCell ref="G4:H4"/>
    <mergeCell ref="N4:O4"/>
    <mergeCell ref="I4:K4"/>
    <mergeCell ref="M8:Q11"/>
    <mergeCell ref="R15:S15"/>
    <mergeCell ref="R16:S16"/>
    <mergeCell ref="M14:Q15"/>
    <mergeCell ref="M16:Q16"/>
    <mergeCell ref="B13:Q13"/>
    <mergeCell ref="F9:G9"/>
    <mergeCell ref="B11:D11"/>
    <mergeCell ref="F11:G11"/>
    <mergeCell ref="I11:L11"/>
    <mergeCell ref="B10:D10"/>
    <mergeCell ref="F10:G10"/>
    <mergeCell ref="I10:L10"/>
    <mergeCell ref="M17:Q17"/>
    <mergeCell ref="R18:S18"/>
    <mergeCell ref="K19:L19"/>
    <mergeCell ref="K20:L20"/>
    <mergeCell ref="M18:Q18"/>
    <mergeCell ref="M19:Q19"/>
    <mergeCell ref="M20:Q20"/>
    <mergeCell ref="H47:K47"/>
    <mergeCell ref="H48:K48"/>
    <mergeCell ref="B29:K29"/>
    <mergeCell ref="K18:L18"/>
    <mergeCell ref="K27:L27"/>
    <mergeCell ref="B45:P45"/>
    <mergeCell ref="B46:K46"/>
    <mergeCell ref="K21:L21"/>
    <mergeCell ref="K22:L22"/>
    <mergeCell ref="K26:L26"/>
    <mergeCell ref="M21:Q21"/>
    <mergeCell ref="M22:Q22"/>
    <mergeCell ref="M26:Q26"/>
    <mergeCell ref="M27:Q27"/>
    <mergeCell ref="M29:Q29"/>
    <mergeCell ref="M23:Q23"/>
    <mergeCell ref="H49:K49"/>
    <mergeCell ref="H52:K52"/>
    <mergeCell ref="B53:G53"/>
    <mergeCell ref="B54:P54"/>
    <mergeCell ref="P51:Q51"/>
    <mergeCell ref="P52:Q52"/>
    <mergeCell ref="J53:Q53"/>
    <mergeCell ref="P50:Q50"/>
    <mergeCell ref="K16:L16"/>
    <mergeCell ref="K17:L17"/>
    <mergeCell ref="B14:B15"/>
    <mergeCell ref="C14:C15"/>
    <mergeCell ref="D14:D15"/>
    <mergeCell ref="E14:E15"/>
    <mergeCell ref="F14:F15"/>
    <mergeCell ref="G14:G15"/>
    <mergeCell ref="H14:I14"/>
    <mergeCell ref="J14:J15"/>
    <mergeCell ref="K14:L15"/>
  </mergeCells>
  <phoneticPr fontId="35" type="noConversion"/>
  <printOptions horizontalCentered="1" verticalCentered="1"/>
  <pageMargins left="0.1" right="0.1" top="0.25" bottom="0.1" header="0" footer="0"/>
  <pageSetup paperSize="9" scale="63" orientation="portrait" horizontalDpi="300" verticalDpi="300" r:id="rId1"/>
  <colBreaks count="1" manualBreakCount="1">
    <brk id="17" min="1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DataBase</vt:lpstr>
      <vt:lpstr>Daily Report Superviser</vt:lpstr>
      <vt:lpstr>Daily Report TRP</vt:lpstr>
      <vt:lpstr>'Daily Report Superviser'!Print_Area</vt:lpstr>
      <vt:lpstr>'Daily Report TRP'!Print_Area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Waysa Company</dc:creator>
  <cp:lastModifiedBy>Behnam Zarei</cp:lastModifiedBy>
  <cp:lastPrinted>2024-07-24T12:19:53Z</cp:lastPrinted>
  <dcterms:created xsi:type="dcterms:W3CDTF">2024-02-04T08:50:23Z</dcterms:created>
  <dcterms:modified xsi:type="dcterms:W3CDTF">2024-07-27T05:43:01Z</dcterms:modified>
</cp:coreProperties>
</file>