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3. Bears_and_Bugs.jar_Metrics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J93" i="2" l="1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C100" i="2" l="1"/>
  <c r="D100" i="2"/>
  <c r="E100" i="2"/>
  <c r="F100" i="2"/>
  <c r="G100" i="2"/>
  <c r="H100" i="2"/>
  <c r="I100" i="2"/>
  <c r="C99" i="2"/>
  <c r="D99" i="2"/>
  <c r="E99" i="2"/>
  <c r="F99" i="2"/>
  <c r="G99" i="2"/>
  <c r="H99" i="2"/>
  <c r="I99" i="2"/>
  <c r="C98" i="2"/>
  <c r="D98" i="2"/>
  <c r="E98" i="2"/>
  <c r="F98" i="2"/>
  <c r="G98" i="2"/>
  <c r="H98" i="2"/>
  <c r="I98" i="2"/>
  <c r="C97" i="2"/>
  <c r="D97" i="2"/>
  <c r="E97" i="2"/>
  <c r="F97" i="2"/>
  <c r="G97" i="2"/>
  <c r="H97" i="2"/>
  <c r="I97" i="2"/>
  <c r="C96" i="2"/>
  <c r="D96" i="2"/>
  <c r="E96" i="2"/>
  <c r="F96" i="2"/>
  <c r="G96" i="2"/>
  <c r="H96" i="2"/>
  <c r="I96" i="2"/>
  <c r="B95" i="2"/>
  <c r="C95" i="2"/>
  <c r="D95" i="2"/>
  <c r="E95" i="2"/>
  <c r="F95" i="2"/>
  <c r="G95" i="2"/>
  <c r="H95" i="2"/>
  <c r="I95" i="2"/>
  <c r="B100" i="2"/>
  <c r="B99" i="2"/>
  <c r="B98" i="2"/>
  <c r="B97" i="2"/>
  <c r="B96" i="2"/>
</calcChain>
</file>

<file path=xl/sharedStrings.xml><?xml version="1.0" encoding="utf-8"?>
<sst xmlns="http://schemas.openxmlformats.org/spreadsheetml/2006/main" count="116" uniqueCount="106">
  <si>
    <t>Bears (analysis done Today 04:34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</si>
  <si>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</si>
  <si>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</si>
  <si>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</si>
  <si>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</si>
  <si>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</si>
  <si>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NbLinesOfCode=g.Key.ChildMethods.Average(m1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m1.NbLinesOfCode),</t>
    </r>
  </si>
  <si>
    <r>
      <t>  NbLinesOfComment=g.Key.ChildMethods.Average(m1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m1.NbLinesOfComment),</t>
    </r>
  </si>
  <si>
    <t>  NbFields=g.Key.NbFields,</t>
  </si>
  <si>
    <t>  NbMehods=g.Key.NbMethods,</t>
  </si>
  <si>
    <r>
      <t>  NbParameters=g.Key.ChildMethods.Average(m1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m1.NbParameters),</t>
    </r>
  </si>
  <si>
    <r>
      <t>  NbVariables=g.Key.ChildMethods.Average(m1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m1.NbVariables),</t>
    </r>
  </si>
  <si>
    <r>
      <t>  NbMethodsCalled=g.Key.ChildMethods.Average(m1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m1.NbMethodsCalled),</t>
    </r>
  </si>
  <si>
    <r>
      <t>  NbMethodsCallingMe=g.Key.ChildMethods.Average(m1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m1.NbMethodsCallingMe),</t>
    </r>
  </si>
  <si>
    <t>}</t>
  </si>
  <si>
    <t># lines of code (LOC)</t>
  </si>
  <si>
    <t># lines of comment</t>
  </si>
  <si>
    <t># Fields</t>
  </si>
  <si>
    <t>NbMehods</t>
  </si>
  <si>
    <t># Parameters</t>
  </si>
  <si>
    <t># Variables</t>
  </si>
  <si>
    <t>NbMethodsCalled</t>
  </si>
  <si>
    <t>NbMethodsCallingMe</t>
  </si>
  <si>
    <t>RSRepair-Bears-SzFMV2018-Tavasz-Automate dCar-351742666-351759763_2_Buggy</t>
  </si>
  <si>
    <t>GenProg-Bears-SzFMV2018-Tavasz-Automated Car-351742666-351759763_0_Buggy</t>
  </si>
  <si>
    <t>GenProg-Bears-SzFMV2018-Tavasz-Automated Car-351742666-351759763_2_Buggy</t>
  </si>
  <si>
    <t>Kali-Bears-dungba88-libra-436514153-4365 24727_0_Buggy</t>
  </si>
  <si>
    <t>Kali-Bears-SzFMV2018-Tavasz-AutomatedCar -351742666-351759763_0_Buggy</t>
  </si>
  <si>
    <t>Arja-Bears-opentracing-contrib-java-p6sp y-390188323-431527545_2_Buggy</t>
  </si>
  <si>
    <t>GenProg-Bears-SzFMV2018-Tavasz-Automated Car-351742666-351759763_4_Buggy</t>
  </si>
  <si>
    <t>RSRepair-Bears-SzFMV2018-Tavasz-Automate dCar-351742666-351759763_3_Buggy</t>
  </si>
  <si>
    <t>RSRepair-Bears-SzFMV2018-Tavasz-Automate dCar-351742666-351759763_1_Buggy</t>
  </si>
  <si>
    <t>RSRepair-Bears-SzFMV2018-Tavasz-Automate dCar-351742666-351759763_4_Buggy</t>
  </si>
  <si>
    <t>Arja-Bears-opentracing-contrib-java-p6sp y-390188323-431527545_1_Buggy</t>
  </si>
  <si>
    <t>Kali-Bears-traccar-traccar-255051210-255 052458_0_Buggy</t>
  </si>
  <si>
    <t>GenProg-Bears-SzFMV2018-Tavasz-Automated Car-351742666-351759763_1_Buggy</t>
  </si>
  <si>
    <t>Arja-Bears-albfernandez-GDS-PMD-Security -Rules-451155169-455669767_2_Buggy</t>
  </si>
  <si>
    <t>Arja-Bears-SzFMV2018-Tavasz-AutomatedCar -351742666-351759763_0_Buggy</t>
  </si>
  <si>
    <t>Arja-Bears-traccar-traccar-255051210-255 052458_0_Buggy</t>
  </si>
  <si>
    <t>Arja-Bears-SzFMV2018-Tavasz-AutomatedCar -351742666-351759763_4_Buggy</t>
  </si>
  <si>
    <t>Kali-Bears-albfernandez-GDS-PMD-Security -Rules-451155169-455669767_0_Buggy</t>
  </si>
  <si>
    <t>RSRepair-Bears-SzFMV2018-Tavasz-Automate dCar-351742666-351759763_0_Buggy</t>
  </si>
  <si>
    <t>Arja-Bears-opentracing-contrib-java-p6sp y-390188323-431527545_3_Buggy</t>
  </si>
  <si>
    <t>Arja-Bears-SzFMV2018-Tavasz-AutomatedCar -351742666-351759763_1_Buggy</t>
  </si>
  <si>
    <t>GenProg-Bears-SzFMV2018-Tavasz-Automated Car-351742666-351759763_3_Buggy</t>
  </si>
  <si>
    <t>Arja-Bears-SzFMV2018-Tavasz-AutomatedCar -351742666-351759763_3_Buggy</t>
  </si>
  <si>
    <t>Arja-Bears-SzFMV2018-Tavasz-AutomatedCar -351742666-351759763_2_Buggy</t>
  </si>
  <si>
    <t>Arja-Bears-opentracing-contrib-java-p6sp y-390188323-431527545_4_Buggy</t>
  </si>
  <si>
    <t>Sum:</t>
  </si>
  <si>
    <t>Average:</t>
  </si>
  <si>
    <t>Minimum:</t>
  </si>
  <si>
    <t>Maximum:</t>
  </si>
  <si>
    <t>Standard deviation:</t>
  </si>
  <si>
    <t>Variance:</t>
  </si>
  <si>
    <t>Version</t>
  </si>
  <si>
    <t>Arja-Bears-albfernandez-GDS-PMD-Security -Rules-451155169-455669767_2_Auto</t>
  </si>
  <si>
    <t>Arja-Bears-opentracing-contrib-java-p6sp y-390188323-431527545_1_Auto</t>
  </si>
  <si>
    <t>Arja-Bears-opentracing-contrib-java-p6sp y-390188323-431527545_2_Auto</t>
  </si>
  <si>
    <t>Arja-Bears-opentracing-contrib-java-p6sp y-390188323-431527545_3_Auto</t>
  </si>
  <si>
    <t>Arja-Bears-opentracing-contrib-java-p6sp y-390188323-431527545_4_Auto</t>
  </si>
  <si>
    <t>Arja-Bears-SzFMV2018-Tavasz-AutomatedCar -351742666-351759763_0_Auto</t>
  </si>
  <si>
    <t>Arja-Bears-SzFMV2018-Tavasz-AutomatedCar -351742666-351759763_1_Auto</t>
  </si>
  <si>
    <t>Arja-Bears-SzFMV2018-Tavasz-AutomatedCar -351742666-351759763_2_Auto</t>
  </si>
  <si>
    <t>Arja-Bears-SzFMV2018-Tavasz-AutomatedCar -351742666-351759763_3_Auto</t>
  </si>
  <si>
    <t>Arja-Bears-SzFMV2018-Tavasz-AutomatedCar -351742666-351759763_4_Auto</t>
  </si>
  <si>
    <t>Arja-Bears-traccar-traccar-255051210-255 052458_0_Auto</t>
  </si>
  <si>
    <t>GenProg-Bears-SzFMV2018-Tavasz-Automated Car-351742666-351759763_0_Auto</t>
  </si>
  <si>
    <t>GenProg-Bears-SzFMV2018-Tavasz-Automated Car-351742666-351759763_1_Auto</t>
  </si>
  <si>
    <t>GenProg-Bears-SzFMV2018-Tavasz-Automated Car-351742666-351759763_2_Auto</t>
  </si>
  <si>
    <t>GenProg-Bears-SzFMV2018-Tavasz-Automated Car-351742666-351759763_3_Auto</t>
  </si>
  <si>
    <t>GenProg-Bears-SzFMV2018-Tavasz-Automated Car-351742666-351759763_4_Auto</t>
  </si>
  <si>
    <t>Kali-Bears-albfernandez-GDS-PMD-Security -Rules-451155169-455669767_0_Auto</t>
  </si>
  <si>
    <t>Kali-Bears-dungba88-libra-436514153-4365 24727_0_Auto</t>
  </si>
  <si>
    <t>Kali-Bears-SzFMV2018-Tavasz-AutomatedCar -351742666-351759763_0_Auto</t>
  </si>
  <si>
    <t>Kali-Bears-traccar-traccar-255051210-255 052458_0_Auto</t>
  </si>
  <si>
    <t>RSRepair-Bears-SzFMV2018-Tavasz-Automate dCar-351742666-351759763_0_Auto</t>
  </si>
  <si>
    <t>RSRepair-Bears-SzFMV2018-Tavasz-Automate dCar-351742666-351759763_1_Auto</t>
  </si>
  <si>
    <t>RSRepair-Bears-SzFMV2018-Tavasz-Automate dCar-351742666-351759763_2_Auto</t>
  </si>
  <si>
    <t>RSRepair-Bears-SzFMV2018-Tavasz-Automate dCar-351742666-351759763_3_Auto</t>
  </si>
  <si>
    <t>RSRepair-Bears-SzFMV2018-Tavasz-Automate dCar-351742666-351759763_4_Auto</t>
  </si>
  <si>
    <t>Arja-Bears-albfernandez-GDS-PMD-Security -Rules-451155169-455669767_2_Manual</t>
  </si>
  <si>
    <t>Arja-Bears-opentracing-contrib-java-p6sp y-390188323-431527545_1_Manual</t>
  </si>
  <si>
    <t>Arja-Bears-opentracing-contrib-java-p6sp y-390188323-431527545_2_Manual</t>
  </si>
  <si>
    <t>Arja-Bears-opentracing-contrib-java-p6sp y-390188323-431527545_3_Manual</t>
  </si>
  <si>
    <t>Arja-Bears-opentracing-contrib-java-p6sp y-390188323-431527545_4_Manual</t>
  </si>
  <si>
    <t>Arja-Bears-SzFMV2018-Tavasz-AutomatedCar -351742666-351759763_0_Manual</t>
  </si>
  <si>
    <t>Arja-Bears-SzFMV2018-Tavasz-AutomatedCar -351742666-351759763_1_Manual</t>
  </si>
  <si>
    <t>Arja-Bears-SzFMV2018-Tavasz-AutomatedCar -351742666-351759763_2_Manual</t>
  </si>
  <si>
    <t>Arja-Bears-SzFMV2018-Tavasz-AutomatedCar -351742666-351759763_3_Manual</t>
  </si>
  <si>
    <t>Arja-Bears-SzFMV2018-Tavasz-AutomatedCar -351742666-351759763_4_Manual</t>
  </si>
  <si>
    <t>Arja-Bears-traccar-traccar-255051210-255 052458_0_Manual</t>
  </si>
  <si>
    <t>GenProg-Bears-SzFMV2018-Tavasz-Automated Car-351742666-351759763_0_Manual</t>
  </si>
  <si>
    <t>GenProg-Bears-SzFMV2018-Tavasz-Automated Car-351742666-351759763_1_Manual</t>
  </si>
  <si>
    <t>GenProg-Bears-SzFMV2018-Tavasz-Automated Car-351742666-351759763_2_Manual</t>
  </si>
  <si>
    <t>GenProg-Bears-SzFMV2018-Tavasz-Automated Car-351742666-351759763_3_Manual</t>
  </si>
  <si>
    <t>GenProg-Bears-SzFMV2018-Tavasz-Automated Car-351742666-351759763_4_Manual</t>
  </si>
  <si>
    <t>Kali-Bears-albfernandez-GDS-PMD-Security -Rules-451155169-455669767_0_Manual</t>
  </si>
  <si>
    <t>Kali-Bears-dungba88-libra-436514153-4365 24727_0_Manual</t>
  </si>
  <si>
    <t>Kali-Bears-SzFMV2018-Tavasz-AutomatedCar -351742666-351759763_0_Manual</t>
  </si>
  <si>
    <t>Kali-Bears-traccar-traccar-255051210-255 052458_0_Manual</t>
  </si>
  <si>
    <t>RSRepair-Bears-SzFMV2018-Tavasz-Automate dCar-351742666-351759763_0_Manual</t>
  </si>
  <si>
    <t>RSRepair-Bears-SzFMV2018-Tavasz-Automate dCar-351742666-351759763_1_Manual</t>
  </si>
  <si>
    <t>RSRepair-Bears-SzFMV2018-Tavasz-Automate dCar-351742666-351759763_2_Manual</t>
  </si>
  <si>
    <t>RSRepair-Bears-SzFMV2018-Tavasz-Automate dCar-351742666-351759763_3_Manual</t>
  </si>
  <si>
    <t>RSRepair-Bears-SzFMV2018-Tavasz-Automate dCar-351742666-351759763_4_Manual</t>
  </si>
  <si>
    <t>75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</si>
</sst>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1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2" fontId="24" fillId="39" borderId="10" xfId="0" applyNumberFormat="1" applyFont="1" applyFill="1" applyBorder="1" applyAlignment="1">
      <alignment horizontal="right" wrapText="1"/>
    </xf>
    <xf numFmtId="2" fontId="24" fillId="37" borderId="10" xfId="0" applyNumberFormat="1" applyFont="1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showGridLines="0" tabSelected="1" topLeftCell="A17" zoomScale="55" zoomScaleNormal="55" workbookViewId="0">
      <selection activeCell="L34" sqref="L34"/>
    </sheetView>
  </sheetViews>
  <sheetFormatPr defaultColWidth="9.109375" defaultRowHeight="14.4" x14ac:dyDescent="0.35"/>
  <cols>
    <col min="1" max="1" width="77.44140625" style="1" customWidth="1"/>
    <col min="2" max="2" width="24.109375" style="1" bestFit="1" customWidth="1"/>
    <col min="3" max="3" width="21.88671875" style="1" bestFit="1" customWidth="1"/>
    <col min="4" max="4" width="10" style="1" customWidth="1"/>
    <col min="5" max="5" width="12.88671875" style="1" bestFit="1" customWidth="1"/>
    <col min="6" max="6" width="15.6640625" style="1" bestFit="1" customWidth="1"/>
    <col min="7" max="7" width="13.21875" style="1" bestFit="1" customWidth="1"/>
    <col min="8" max="8" width="20.33203125" style="1" bestFit="1" customWidth="1"/>
    <col min="9" max="9" width="24.33203125" style="1" bestFit="1" customWidth="1"/>
    <col min="10" max="10" width="9.5546875" style="1" customWidth="1"/>
    <col min="11" max="11" width="9.109375" style="1"/>
    <col min="12" max="12" width="14.44140625" style="1" bestFit="1" customWidth="1"/>
    <col min="13" max="13" width="13.44140625" style="1" bestFit="1" customWidth="1"/>
    <col min="14" max="14" width="11.44140625" style="1" bestFit="1" customWidth="1"/>
    <col min="15" max="15" width="10" style="1" bestFit="1" customWidth="1"/>
    <col min="16" max="16" width="12.88671875" style="1" bestFit="1" customWidth="1"/>
    <col min="17" max="17" width="15.6640625" style="1" bestFit="1" customWidth="1"/>
    <col min="18" max="18" width="13.21875" style="1" bestFit="1" customWidth="1"/>
    <col min="19" max="19" width="15.44140625" style="1" customWidth="1"/>
    <col min="20" max="20" width="14.44140625" style="1" customWidth="1"/>
    <col min="21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8" spans="1:20" ht="15" x14ac:dyDescent="0.35">
      <c r="A18" s="12" t="s">
        <v>105</v>
      </c>
      <c r="B18" s="12" t="s">
        <v>15</v>
      </c>
      <c r="C18" s="12" t="s">
        <v>16</v>
      </c>
      <c r="D18" s="12" t="s">
        <v>17</v>
      </c>
      <c r="E18" s="12" t="s">
        <v>18</v>
      </c>
      <c r="F18" s="12" t="s">
        <v>19</v>
      </c>
      <c r="G18" s="12" t="s">
        <v>20</v>
      </c>
      <c r="H18" s="12" t="s">
        <v>21</v>
      </c>
      <c r="I18" s="12" t="s">
        <v>22</v>
      </c>
      <c r="J18" s="12" t="s">
        <v>54</v>
      </c>
      <c r="L18"/>
      <c r="M18"/>
      <c r="N18"/>
      <c r="O18"/>
      <c r="P18"/>
      <c r="Q18"/>
      <c r="R18"/>
      <c r="S18"/>
      <c r="T18"/>
    </row>
    <row r="19" spans="1:20" ht="15" x14ac:dyDescent="0.35">
      <c r="A19" s="7" t="s">
        <v>36</v>
      </c>
      <c r="B19" s="8">
        <v>8.85</v>
      </c>
      <c r="C19" s="8">
        <v>0</v>
      </c>
      <c r="D19" s="8">
        <v>27</v>
      </c>
      <c r="E19" s="8">
        <v>52</v>
      </c>
      <c r="F19" s="8">
        <v>1.29</v>
      </c>
      <c r="G19" s="8">
        <v>2.13</v>
      </c>
      <c r="H19" s="8">
        <v>0</v>
      </c>
      <c r="I19" s="8">
        <v>0</v>
      </c>
      <c r="J19" s="13" t="str">
        <f t="shared" ref="J19:J21" si="0">IF(NOT(ISERR(SEARCH("*_Buggy",$A19))), "Buggy", IF(NOT(ISERR(SEARCH("*_Manual",$A19))), "Manual", IF(NOT(ISERR(SEARCH("*_Auto",$A19))), "Auto", "")))</f>
        <v>Buggy</v>
      </c>
      <c r="L19"/>
      <c r="M19"/>
      <c r="N19"/>
      <c r="O19"/>
      <c r="P19"/>
      <c r="Q19"/>
      <c r="R19"/>
      <c r="S19"/>
      <c r="T19"/>
    </row>
    <row r="20" spans="1:20" ht="15" x14ac:dyDescent="0.35">
      <c r="A20" s="7" t="s">
        <v>80</v>
      </c>
      <c r="B20" s="8">
        <v>8.9600000000000009</v>
      </c>
      <c r="C20" s="8">
        <v>0</v>
      </c>
      <c r="D20" s="8">
        <v>27</v>
      </c>
      <c r="E20" s="8">
        <v>53</v>
      </c>
      <c r="F20" s="8">
        <v>1.28</v>
      </c>
      <c r="G20" s="8">
        <v>2.21</v>
      </c>
      <c r="H20" s="8">
        <v>0</v>
      </c>
      <c r="I20" s="8">
        <v>0</v>
      </c>
      <c r="J20" s="13" t="str">
        <f t="shared" si="0"/>
        <v>Manual</v>
      </c>
      <c r="L20"/>
      <c r="M20"/>
      <c r="N20"/>
      <c r="O20"/>
      <c r="P20"/>
      <c r="Q20"/>
      <c r="R20"/>
      <c r="S20"/>
      <c r="T20"/>
    </row>
    <row r="21" spans="1:20" ht="15" x14ac:dyDescent="0.35">
      <c r="A21" s="7" t="s">
        <v>55</v>
      </c>
      <c r="B21" s="8">
        <v>8.83</v>
      </c>
      <c r="C21" s="8">
        <v>0</v>
      </c>
      <c r="D21" s="8">
        <v>27</v>
      </c>
      <c r="E21" s="8">
        <v>52</v>
      </c>
      <c r="F21" s="8">
        <v>1.29</v>
      </c>
      <c r="G21" s="8">
        <v>2.13</v>
      </c>
      <c r="H21" s="8">
        <v>0</v>
      </c>
      <c r="I21" s="8">
        <v>0</v>
      </c>
      <c r="J21" s="13" t="str">
        <f t="shared" si="0"/>
        <v>Auto</v>
      </c>
      <c r="L21"/>
      <c r="M21"/>
      <c r="N21"/>
      <c r="O21"/>
      <c r="P21"/>
      <c r="Q21"/>
      <c r="R21"/>
      <c r="S21"/>
      <c r="T21"/>
    </row>
    <row r="22" spans="1:20" x14ac:dyDescent="0.35">
      <c r="A22" s="7" t="s">
        <v>33</v>
      </c>
      <c r="B22" s="8">
        <v>4.62</v>
      </c>
      <c r="C22" s="8">
        <v>0</v>
      </c>
      <c r="D22" s="8">
        <v>10</v>
      </c>
      <c r="E22" s="8">
        <v>13</v>
      </c>
      <c r="F22" s="8">
        <v>1.69</v>
      </c>
      <c r="G22" s="8">
        <v>1.08</v>
      </c>
      <c r="H22" s="8">
        <v>0</v>
      </c>
      <c r="I22" s="8">
        <v>0</v>
      </c>
      <c r="J22" s="13" t="str">
        <f t="shared" ref="J22:J49" si="1">IF(NOT(ISERR(SEARCH("*_Buggy",$A22))), "Buggy", IF(NOT(ISERR(SEARCH("*_Manual",$A22))), "Manual", IF(NOT(ISERR(SEARCH("*_Auto",$A22))), "Auto", "")))</f>
        <v>Buggy</v>
      </c>
    </row>
    <row r="23" spans="1:20" x14ac:dyDescent="0.35">
      <c r="A23" s="7" t="s">
        <v>81</v>
      </c>
      <c r="B23" s="8">
        <v>4.57</v>
      </c>
      <c r="C23" s="8">
        <v>0</v>
      </c>
      <c r="D23" s="8">
        <v>10</v>
      </c>
      <c r="E23" s="8">
        <v>14</v>
      </c>
      <c r="F23" s="8">
        <v>1.64</v>
      </c>
      <c r="G23" s="8">
        <v>1</v>
      </c>
      <c r="H23" s="8">
        <v>0</v>
      </c>
      <c r="I23" s="8">
        <v>0</v>
      </c>
      <c r="J23" s="13" t="str">
        <f t="shared" si="1"/>
        <v>Manual</v>
      </c>
    </row>
    <row r="24" spans="1:20" x14ac:dyDescent="0.35">
      <c r="A24" s="5" t="s">
        <v>56</v>
      </c>
      <c r="B24" s="6">
        <v>4.54</v>
      </c>
      <c r="C24" s="6">
        <v>0</v>
      </c>
      <c r="D24" s="6">
        <v>10</v>
      </c>
      <c r="E24" s="6">
        <v>13</v>
      </c>
      <c r="F24" s="6">
        <v>1.69</v>
      </c>
      <c r="G24" s="6">
        <v>1.08</v>
      </c>
      <c r="H24" s="6">
        <v>0</v>
      </c>
      <c r="I24" s="6">
        <v>0</v>
      </c>
      <c r="J24" s="13" t="str">
        <f t="shared" si="1"/>
        <v>Auto</v>
      </c>
    </row>
    <row r="25" spans="1:20" x14ac:dyDescent="0.35">
      <c r="A25" s="7" t="s">
        <v>28</v>
      </c>
      <c r="B25" s="8">
        <v>4.62</v>
      </c>
      <c r="C25" s="8">
        <v>0</v>
      </c>
      <c r="D25" s="8">
        <v>10</v>
      </c>
      <c r="E25" s="8">
        <v>13</v>
      </c>
      <c r="F25" s="8">
        <v>1.69</v>
      </c>
      <c r="G25" s="8">
        <v>1.08</v>
      </c>
      <c r="H25" s="8">
        <v>0</v>
      </c>
      <c r="I25" s="8">
        <v>0</v>
      </c>
      <c r="J25" s="13" t="str">
        <f t="shared" si="1"/>
        <v>Buggy</v>
      </c>
    </row>
    <row r="26" spans="1:20" x14ac:dyDescent="0.35">
      <c r="A26" s="7" t="s">
        <v>82</v>
      </c>
      <c r="B26" s="8">
        <v>4.57</v>
      </c>
      <c r="C26" s="8">
        <v>0</v>
      </c>
      <c r="D26" s="8">
        <v>10</v>
      </c>
      <c r="E26" s="8">
        <v>14</v>
      </c>
      <c r="F26" s="8">
        <v>1.64</v>
      </c>
      <c r="G26" s="8">
        <v>1</v>
      </c>
      <c r="H26" s="8">
        <v>0</v>
      </c>
      <c r="I26" s="8">
        <v>0</v>
      </c>
      <c r="J26" s="13" t="str">
        <f t="shared" si="1"/>
        <v>Manual</v>
      </c>
    </row>
    <row r="27" spans="1:20" x14ac:dyDescent="0.35">
      <c r="A27" s="7" t="s">
        <v>57</v>
      </c>
      <c r="B27" s="8">
        <v>4.3099999999999996</v>
      </c>
      <c r="C27" s="8">
        <v>0</v>
      </c>
      <c r="D27" s="8">
        <v>10</v>
      </c>
      <c r="E27" s="8">
        <v>13</v>
      </c>
      <c r="F27" s="8">
        <v>1.69</v>
      </c>
      <c r="G27" s="8">
        <v>1.08</v>
      </c>
      <c r="H27" s="8">
        <v>0</v>
      </c>
      <c r="I27" s="8">
        <v>0</v>
      </c>
      <c r="J27" s="13" t="str">
        <f t="shared" si="1"/>
        <v>Auto</v>
      </c>
    </row>
    <row r="28" spans="1:20" x14ac:dyDescent="0.35">
      <c r="A28" s="7" t="s">
        <v>42</v>
      </c>
      <c r="B28" s="8">
        <v>4.62</v>
      </c>
      <c r="C28" s="8">
        <v>0</v>
      </c>
      <c r="D28" s="8">
        <v>10</v>
      </c>
      <c r="E28" s="8">
        <v>13</v>
      </c>
      <c r="F28" s="8">
        <v>1.69</v>
      </c>
      <c r="G28" s="8">
        <v>1.08</v>
      </c>
      <c r="H28" s="8">
        <v>0</v>
      </c>
      <c r="I28" s="8">
        <v>0</v>
      </c>
      <c r="J28" s="13" t="str">
        <f t="shared" si="1"/>
        <v>Buggy</v>
      </c>
    </row>
    <row r="29" spans="1:20" x14ac:dyDescent="0.35">
      <c r="A29" s="5" t="s">
        <v>83</v>
      </c>
      <c r="B29" s="6">
        <v>4.57</v>
      </c>
      <c r="C29" s="6">
        <v>0</v>
      </c>
      <c r="D29" s="6">
        <v>10</v>
      </c>
      <c r="E29" s="6">
        <v>14</v>
      </c>
      <c r="F29" s="6">
        <v>1.64</v>
      </c>
      <c r="G29" s="6">
        <v>1</v>
      </c>
      <c r="H29" s="6">
        <v>0</v>
      </c>
      <c r="I29" s="6">
        <v>0</v>
      </c>
      <c r="J29" s="13" t="str">
        <f t="shared" si="1"/>
        <v>Manual</v>
      </c>
    </row>
    <row r="30" spans="1:20" x14ac:dyDescent="0.35">
      <c r="A30" s="7" t="s">
        <v>58</v>
      </c>
      <c r="B30" s="8">
        <v>4.38</v>
      </c>
      <c r="C30" s="8">
        <v>0</v>
      </c>
      <c r="D30" s="8">
        <v>10</v>
      </c>
      <c r="E30" s="8">
        <v>13</v>
      </c>
      <c r="F30" s="8">
        <v>1.69</v>
      </c>
      <c r="G30" s="8">
        <v>1.08</v>
      </c>
      <c r="H30" s="8">
        <v>0</v>
      </c>
      <c r="I30" s="8">
        <v>0</v>
      </c>
      <c r="J30" s="13" t="str">
        <f t="shared" si="1"/>
        <v>Auto</v>
      </c>
    </row>
    <row r="31" spans="1:20" x14ac:dyDescent="0.35">
      <c r="A31" s="7" t="s">
        <v>47</v>
      </c>
      <c r="B31" s="8">
        <v>4.62</v>
      </c>
      <c r="C31" s="8">
        <v>0</v>
      </c>
      <c r="D31" s="8">
        <v>10</v>
      </c>
      <c r="E31" s="8">
        <v>13</v>
      </c>
      <c r="F31" s="8">
        <v>1.69</v>
      </c>
      <c r="G31" s="8">
        <v>1.08</v>
      </c>
      <c r="H31" s="8">
        <v>0</v>
      </c>
      <c r="I31" s="8">
        <v>0</v>
      </c>
      <c r="J31" s="13" t="str">
        <f t="shared" si="1"/>
        <v>Buggy</v>
      </c>
    </row>
    <row r="32" spans="1:20" x14ac:dyDescent="0.35">
      <c r="A32" s="5" t="s">
        <v>84</v>
      </c>
      <c r="B32" s="6">
        <v>4.57</v>
      </c>
      <c r="C32" s="6">
        <v>0</v>
      </c>
      <c r="D32" s="6">
        <v>10</v>
      </c>
      <c r="E32" s="6">
        <v>14</v>
      </c>
      <c r="F32" s="6">
        <v>1.64</v>
      </c>
      <c r="G32" s="6">
        <v>1</v>
      </c>
      <c r="H32" s="6">
        <v>1.5</v>
      </c>
      <c r="I32" s="6">
        <v>0.79</v>
      </c>
      <c r="J32" s="13" t="str">
        <f t="shared" si="1"/>
        <v>Manual</v>
      </c>
    </row>
    <row r="33" spans="1:10" x14ac:dyDescent="0.35">
      <c r="A33" s="7" t="s">
        <v>59</v>
      </c>
      <c r="B33" s="8">
        <v>4.38</v>
      </c>
      <c r="C33" s="8">
        <v>0</v>
      </c>
      <c r="D33" s="8">
        <v>10</v>
      </c>
      <c r="E33" s="8">
        <v>13</v>
      </c>
      <c r="F33" s="8">
        <v>1.69</v>
      </c>
      <c r="G33" s="8">
        <v>1.08</v>
      </c>
      <c r="H33" s="8">
        <v>0</v>
      </c>
      <c r="I33" s="8">
        <v>0</v>
      </c>
      <c r="J33" s="13" t="str">
        <f t="shared" si="1"/>
        <v>Auto</v>
      </c>
    </row>
    <row r="34" spans="1:10" x14ac:dyDescent="0.35">
      <c r="A34" s="5" t="s">
        <v>37</v>
      </c>
      <c r="B34" s="6">
        <v>5.71</v>
      </c>
      <c r="C34" s="6">
        <v>3.57</v>
      </c>
      <c r="D34" s="6">
        <v>22</v>
      </c>
      <c r="E34" s="6">
        <v>7</v>
      </c>
      <c r="F34" s="6">
        <v>0.56999999999999995</v>
      </c>
      <c r="G34" s="6">
        <v>1.43</v>
      </c>
      <c r="H34" s="6">
        <v>0</v>
      </c>
      <c r="I34" s="6">
        <v>0</v>
      </c>
      <c r="J34" s="13" t="str">
        <f t="shared" si="1"/>
        <v>Buggy</v>
      </c>
    </row>
    <row r="35" spans="1:10" x14ac:dyDescent="0.35">
      <c r="A35" s="5" t="s">
        <v>85</v>
      </c>
      <c r="B35" s="6">
        <v>5.71</v>
      </c>
      <c r="C35" s="6">
        <v>3.57</v>
      </c>
      <c r="D35" s="6">
        <v>22</v>
      </c>
      <c r="E35" s="6">
        <v>7</v>
      </c>
      <c r="F35" s="6">
        <v>0.56999999999999995</v>
      </c>
      <c r="G35" s="6">
        <v>1.43</v>
      </c>
      <c r="H35" s="6">
        <v>0</v>
      </c>
      <c r="I35" s="6">
        <v>0</v>
      </c>
      <c r="J35" s="13" t="str">
        <f t="shared" si="1"/>
        <v>Manual</v>
      </c>
    </row>
    <row r="36" spans="1:10" x14ac:dyDescent="0.35">
      <c r="A36" s="5" t="s">
        <v>60</v>
      </c>
      <c r="B36" s="6">
        <v>5.86</v>
      </c>
      <c r="C36" s="6">
        <v>3.57</v>
      </c>
      <c r="D36" s="6">
        <v>22</v>
      </c>
      <c r="E36" s="6">
        <v>7</v>
      </c>
      <c r="F36" s="6">
        <v>0.56999999999999995</v>
      </c>
      <c r="G36" s="6">
        <v>1.43</v>
      </c>
      <c r="H36" s="6">
        <v>0</v>
      </c>
      <c r="I36" s="6">
        <v>0</v>
      </c>
      <c r="J36" s="13" t="str">
        <f t="shared" si="1"/>
        <v>Auto</v>
      </c>
    </row>
    <row r="37" spans="1:10" x14ac:dyDescent="0.35">
      <c r="A37" s="7" t="s">
        <v>43</v>
      </c>
      <c r="B37" s="8">
        <v>5.71</v>
      </c>
      <c r="C37" s="8">
        <v>3.57</v>
      </c>
      <c r="D37" s="8">
        <v>22</v>
      </c>
      <c r="E37" s="8">
        <v>7</v>
      </c>
      <c r="F37" s="8">
        <v>0.56999999999999995</v>
      </c>
      <c r="G37" s="8">
        <v>1.43</v>
      </c>
      <c r="H37" s="8">
        <v>0</v>
      </c>
      <c r="I37" s="8">
        <v>0</v>
      </c>
      <c r="J37" s="13" t="str">
        <f t="shared" si="1"/>
        <v>Buggy</v>
      </c>
    </row>
    <row r="38" spans="1:10" x14ac:dyDescent="0.35">
      <c r="A38" s="5" t="s">
        <v>86</v>
      </c>
      <c r="B38" s="6">
        <v>5.71</v>
      </c>
      <c r="C38" s="6">
        <v>3.57</v>
      </c>
      <c r="D38" s="6">
        <v>22</v>
      </c>
      <c r="E38" s="6">
        <v>7</v>
      </c>
      <c r="F38" s="6">
        <v>0.56999999999999995</v>
      </c>
      <c r="G38" s="6">
        <v>1.43</v>
      </c>
      <c r="H38" s="6">
        <v>0</v>
      </c>
      <c r="I38" s="6">
        <v>0</v>
      </c>
      <c r="J38" s="13" t="str">
        <f t="shared" si="1"/>
        <v>Manual</v>
      </c>
    </row>
    <row r="39" spans="1:10" x14ac:dyDescent="0.35">
      <c r="A39" s="5" t="s">
        <v>61</v>
      </c>
      <c r="B39" s="6">
        <v>5.71</v>
      </c>
      <c r="C39" s="6">
        <v>3.57</v>
      </c>
      <c r="D39" s="6">
        <v>22</v>
      </c>
      <c r="E39" s="6">
        <v>7</v>
      </c>
      <c r="F39" s="6">
        <v>0.56999999999999995</v>
      </c>
      <c r="G39" s="6">
        <v>1.43</v>
      </c>
      <c r="H39" s="6">
        <v>0</v>
      </c>
      <c r="I39" s="6">
        <v>0</v>
      </c>
      <c r="J39" s="13" t="str">
        <f t="shared" si="1"/>
        <v>Auto</v>
      </c>
    </row>
    <row r="40" spans="1:10" x14ac:dyDescent="0.35">
      <c r="A40" s="5" t="s">
        <v>46</v>
      </c>
      <c r="B40" s="6">
        <v>5.71</v>
      </c>
      <c r="C40" s="6">
        <v>3.57</v>
      </c>
      <c r="D40" s="6">
        <v>22</v>
      </c>
      <c r="E40" s="6">
        <v>7</v>
      </c>
      <c r="F40" s="6">
        <v>0.56999999999999995</v>
      </c>
      <c r="G40" s="6">
        <v>1.43</v>
      </c>
      <c r="H40" s="6">
        <v>0</v>
      </c>
      <c r="I40" s="6">
        <v>0</v>
      </c>
      <c r="J40" s="13" t="str">
        <f t="shared" si="1"/>
        <v>Buggy</v>
      </c>
    </row>
    <row r="41" spans="1:10" x14ac:dyDescent="0.35">
      <c r="A41" s="5" t="s">
        <v>87</v>
      </c>
      <c r="B41" s="6">
        <v>5.71</v>
      </c>
      <c r="C41" s="6">
        <v>3.57</v>
      </c>
      <c r="D41" s="6">
        <v>22</v>
      </c>
      <c r="E41" s="6">
        <v>7</v>
      </c>
      <c r="F41" s="6">
        <v>0.56999999999999995</v>
      </c>
      <c r="G41" s="6">
        <v>1.43</v>
      </c>
      <c r="H41" s="6">
        <v>0</v>
      </c>
      <c r="I41" s="6">
        <v>0</v>
      </c>
      <c r="J41" s="13" t="str">
        <f t="shared" si="1"/>
        <v>Manual</v>
      </c>
    </row>
    <row r="42" spans="1:10" x14ac:dyDescent="0.35">
      <c r="A42" s="5" t="s">
        <v>62</v>
      </c>
      <c r="B42" s="6">
        <v>5.86</v>
      </c>
      <c r="C42" s="6">
        <v>3.57</v>
      </c>
      <c r="D42" s="6">
        <v>22</v>
      </c>
      <c r="E42" s="6">
        <v>7</v>
      </c>
      <c r="F42" s="6">
        <v>0.56999999999999995</v>
      </c>
      <c r="G42" s="6">
        <v>1.43</v>
      </c>
      <c r="H42" s="6">
        <v>2.71</v>
      </c>
      <c r="I42" s="6">
        <v>0.56999999999999995</v>
      </c>
      <c r="J42" s="13" t="str">
        <f t="shared" si="1"/>
        <v>Auto</v>
      </c>
    </row>
    <row r="43" spans="1:10" x14ac:dyDescent="0.35">
      <c r="A43" s="7" t="s">
        <v>45</v>
      </c>
      <c r="B43" s="8">
        <v>5.71</v>
      </c>
      <c r="C43" s="8">
        <v>3.57</v>
      </c>
      <c r="D43" s="8">
        <v>22</v>
      </c>
      <c r="E43" s="8">
        <v>7</v>
      </c>
      <c r="F43" s="8">
        <v>0.56999999999999995</v>
      </c>
      <c r="G43" s="8">
        <v>1.43</v>
      </c>
      <c r="H43" s="8">
        <v>0</v>
      </c>
      <c r="I43" s="8">
        <v>0</v>
      </c>
      <c r="J43" s="13" t="str">
        <f t="shared" si="1"/>
        <v>Buggy</v>
      </c>
    </row>
    <row r="44" spans="1:10" x14ac:dyDescent="0.35">
      <c r="A44" s="7" t="s">
        <v>88</v>
      </c>
      <c r="B44" s="8">
        <v>5.71</v>
      </c>
      <c r="C44" s="8">
        <v>3.57</v>
      </c>
      <c r="D44" s="8">
        <v>22</v>
      </c>
      <c r="E44" s="8">
        <v>7</v>
      </c>
      <c r="F44" s="8">
        <v>0.56999999999999995</v>
      </c>
      <c r="G44" s="8">
        <v>1.43</v>
      </c>
      <c r="H44" s="8">
        <v>0</v>
      </c>
      <c r="I44" s="8">
        <v>0</v>
      </c>
      <c r="J44" s="13" t="str">
        <f t="shared" si="1"/>
        <v>Manual</v>
      </c>
    </row>
    <row r="45" spans="1:10" x14ac:dyDescent="0.35">
      <c r="A45" s="5" t="s">
        <v>63</v>
      </c>
      <c r="B45" s="6">
        <v>5.86</v>
      </c>
      <c r="C45" s="6">
        <v>3.57</v>
      </c>
      <c r="D45" s="6">
        <v>22</v>
      </c>
      <c r="E45" s="6">
        <v>7</v>
      </c>
      <c r="F45" s="6">
        <v>0.56999999999999995</v>
      </c>
      <c r="G45" s="6">
        <v>1.43</v>
      </c>
      <c r="H45" s="6">
        <v>0</v>
      </c>
      <c r="I45" s="6">
        <v>0</v>
      </c>
      <c r="J45" s="13" t="str">
        <f t="shared" si="1"/>
        <v>Auto</v>
      </c>
    </row>
    <row r="46" spans="1:10" x14ac:dyDescent="0.35">
      <c r="A46" s="5" t="s">
        <v>39</v>
      </c>
      <c r="B46" s="6">
        <v>5.71</v>
      </c>
      <c r="C46" s="6">
        <v>3.57</v>
      </c>
      <c r="D46" s="6">
        <v>22</v>
      </c>
      <c r="E46" s="6">
        <v>7</v>
      </c>
      <c r="F46" s="6">
        <v>0.56999999999999995</v>
      </c>
      <c r="G46" s="6">
        <v>1.43</v>
      </c>
      <c r="H46" s="6">
        <v>0</v>
      </c>
      <c r="I46" s="6">
        <v>0</v>
      </c>
      <c r="J46" s="13" t="str">
        <f t="shared" si="1"/>
        <v>Buggy</v>
      </c>
    </row>
    <row r="47" spans="1:10" x14ac:dyDescent="0.35">
      <c r="A47" s="5" t="s">
        <v>89</v>
      </c>
      <c r="B47" s="6">
        <v>5.71</v>
      </c>
      <c r="C47" s="6">
        <v>3.57</v>
      </c>
      <c r="D47" s="6">
        <v>22</v>
      </c>
      <c r="E47" s="6">
        <v>7</v>
      </c>
      <c r="F47" s="6">
        <v>0.56999999999999995</v>
      </c>
      <c r="G47" s="6">
        <v>1.43</v>
      </c>
      <c r="H47" s="6">
        <v>0</v>
      </c>
      <c r="I47" s="6">
        <v>0</v>
      </c>
      <c r="J47" s="13" t="str">
        <f t="shared" si="1"/>
        <v>Manual</v>
      </c>
    </row>
    <row r="48" spans="1:10" x14ac:dyDescent="0.35">
      <c r="A48" s="7" t="s">
        <v>64</v>
      </c>
      <c r="B48" s="8">
        <v>5.86</v>
      </c>
      <c r="C48" s="8">
        <v>3.57</v>
      </c>
      <c r="D48" s="8">
        <v>22</v>
      </c>
      <c r="E48" s="8">
        <v>7</v>
      </c>
      <c r="F48" s="8">
        <v>0.56999999999999995</v>
      </c>
      <c r="G48" s="8">
        <v>1.43</v>
      </c>
      <c r="H48" s="8">
        <v>0</v>
      </c>
      <c r="I48" s="8">
        <v>0</v>
      </c>
      <c r="J48" s="13" t="str">
        <f t="shared" si="1"/>
        <v>Auto</v>
      </c>
    </row>
    <row r="49" spans="1:10" x14ac:dyDescent="0.35">
      <c r="A49" s="7" t="s">
        <v>38</v>
      </c>
      <c r="B49" s="8">
        <v>13</v>
      </c>
      <c r="C49" s="8">
        <v>0</v>
      </c>
      <c r="D49" s="8">
        <v>3</v>
      </c>
      <c r="E49" s="8">
        <v>8</v>
      </c>
      <c r="F49" s="8">
        <v>2</v>
      </c>
      <c r="G49" s="8">
        <v>1.88</v>
      </c>
      <c r="H49" s="8">
        <v>0</v>
      </c>
      <c r="I49" s="8">
        <v>0</v>
      </c>
      <c r="J49" s="13" t="str">
        <f t="shared" si="1"/>
        <v>Buggy</v>
      </c>
    </row>
    <row r="50" spans="1:10" x14ac:dyDescent="0.35">
      <c r="A50" s="5" t="s">
        <v>90</v>
      </c>
      <c r="B50" s="6">
        <v>13</v>
      </c>
      <c r="C50" s="6">
        <v>0</v>
      </c>
      <c r="D50" s="6">
        <v>3</v>
      </c>
      <c r="E50" s="6">
        <v>8</v>
      </c>
      <c r="F50" s="6">
        <v>2</v>
      </c>
      <c r="G50" s="6">
        <v>1.88</v>
      </c>
      <c r="H50" s="6">
        <v>2</v>
      </c>
      <c r="I50" s="6">
        <v>0.75</v>
      </c>
      <c r="J50" s="13" t="str">
        <f t="shared" ref="J50:J69" si="2">IF(NOT(ISERR(SEARCH("*_Buggy",$A50))), "Buggy", IF(NOT(ISERR(SEARCH("*_Manual",$A50))), "Manual", IF(NOT(ISERR(SEARCH("*_Auto",$A50))), "Auto", "")))</f>
        <v>Manual</v>
      </c>
    </row>
    <row r="51" spans="1:10" x14ac:dyDescent="0.35">
      <c r="A51" s="7" t="s">
        <v>65</v>
      </c>
      <c r="B51" s="8">
        <v>12.12</v>
      </c>
      <c r="C51" s="8">
        <v>0</v>
      </c>
      <c r="D51" s="8">
        <v>3</v>
      </c>
      <c r="E51" s="8">
        <v>8</v>
      </c>
      <c r="F51" s="8">
        <v>2</v>
      </c>
      <c r="G51" s="8">
        <v>1.75</v>
      </c>
      <c r="H51" s="8">
        <v>0</v>
      </c>
      <c r="I51" s="8">
        <v>0</v>
      </c>
      <c r="J51" s="13" t="str">
        <f t="shared" si="2"/>
        <v>Auto</v>
      </c>
    </row>
    <row r="52" spans="1:10" x14ac:dyDescent="0.35">
      <c r="A52" s="7" t="s">
        <v>24</v>
      </c>
      <c r="B52" s="8">
        <v>5.71</v>
      </c>
      <c r="C52" s="8">
        <v>3.57</v>
      </c>
      <c r="D52" s="8">
        <v>22</v>
      </c>
      <c r="E52" s="8">
        <v>7</v>
      </c>
      <c r="F52" s="8">
        <v>0.56999999999999995</v>
      </c>
      <c r="G52" s="8">
        <v>1.43</v>
      </c>
      <c r="H52" s="8">
        <v>0</v>
      </c>
      <c r="I52" s="8">
        <v>0</v>
      </c>
      <c r="J52" s="13" t="str">
        <f t="shared" si="2"/>
        <v>Buggy</v>
      </c>
    </row>
    <row r="53" spans="1:10" x14ac:dyDescent="0.35">
      <c r="A53" s="7" t="s">
        <v>91</v>
      </c>
      <c r="B53" s="8">
        <v>5.71</v>
      </c>
      <c r="C53" s="8">
        <v>3.57</v>
      </c>
      <c r="D53" s="8">
        <v>22</v>
      </c>
      <c r="E53" s="8">
        <v>7</v>
      </c>
      <c r="F53" s="8">
        <v>0.56999999999999995</v>
      </c>
      <c r="G53" s="8">
        <v>1.43</v>
      </c>
      <c r="H53" s="8">
        <v>0</v>
      </c>
      <c r="I53" s="8">
        <v>0</v>
      </c>
      <c r="J53" s="13" t="str">
        <f t="shared" si="2"/>
        <v>Manual</v>
      </c>
    </row>
    <row r="54" spans="1:10" x14ac:dyDescent="0.35">
      <c r="A54" s="7" t="s">
        <v>66</v>
      </c>
      <c r="B54" s="8">
        <v>6.29</v>
      </c>
      <c r="C54" s="8">
        <v>3.57</v>
      </c>
      <c r="D54" s="8">
        <v>22</v>
      </c>
      <c r="E54" s="8">
        <v>7</v>
      </c>
      <c r="F54" s="8">
        <v>0.56999999999999995</v>
      </c>
      <c r="G54" s="8">
        <v>1.57</v>
      </c>
      <c r="H54" s="8">
        <v>0</v>
      </c>
      <c r="I54" s="8">
        <v>0</v>
      </c>
      <c r="J54" s="13" t="str">
        <f t="shared" si="2"/>
        <v>Auto</v>
      </c>
    </row>
    <row r="55" spans="1:10" x14ac:dyDescent="0.35">
      <c r="A55" s="5" t="s">
        <v>35</v>
      </c>
      <c r="B55" s="6">
        <v>5.71</v>
      </c>
      <c r="C55" s="6">
        <v>3.57</v>
      </c>
      <c r="D55" s="6">
        <v>22</v>
      </c>
      <c r="E55" s="6">
        <v>7</v>
      </c>
      <c r="F55" s="6">
        <v>0.56999999999999995</v>
      </c>
      <c r="G55" s="6">
        <v>1.43</v>
      </c>
      <c r="H55" s="6">
        <v>0</v>
      </c>
      <c r="I55" s="6">
        <v>0</v>
      </c>
      <c r="J55" s="13" t="str">
        <f t="shared" si="2"/>
        <v>Buggy</v>
      </c>
    </row>
    <row r="56" spans="1:10" x14ac:dyDescent="0.35">
      <c r="A56" s="5" t="s">
        <v>92</v>
      </c>
      <c r="B56" s="6">
        <v>5.71</v>
      </c>
      <c r="C56" s="6">
        <v>3.57</v>
      </c>
      <c r="D56" s="6">
        <v>22</v>
      </c>
      <c r="E56" s="6">
        <v>7</v>
      </c>
      <c r="F56" s="6">
        <v>0.56999999999999995</v>
      </c>
      <c r="G56" s="6">
        <v>1.43</v>
      </c>
      <c r="H56" s="6">
        <v>0</v>
      </c>
      <c r="I56" s="6">
        <v>0</v>
      </c>
      <c r="J56" s="13" t="str">
        <f t="shared" si="2"/>
        <v>Manual</v>
      </c>
    </row>
    <row r="57" spans="1:10" x14ac:dyDescent="0.35">
      <c r="A57" s="5" t="s">
        <v>67</v>
      </c>
      <c r="B57" s="6">
        <v>7.43</v>
      </c>
      <c r="C57" s="6">
        <v>3.57</v>
      </c>
      <c r="D57" s="6">
        <v>22</v>
      </c>
      <c r="E57" s="6">
        <v>7</v>
      </c>
      <c r="F57" s="6">
        <v>0.56999999999999995</v>
      </c>
      <c r="G57" s="6">
        <v>1.86</v>
      </c>
      <c r="H57" s="6">
        <v>0</v>
      </c>
      <c r="I57" s="6">
        <v>0</v>
      </c>
      <c r="J57" s="13" t="str">
        <f t="shared" si="2"/>
        <v>Auto</v>
      </c>
    </row>
    <row r="58" spans="1:10" x14ac:dyDescent="0.35">
      <c r="A58" s="7" t="s">
        <v>25</v>
      </c>
      <c r="B58" s="8">
        <v>5.71</v>
      </c>
      <c r="C58" s="8">
        <v>3.57</v>
      </c>
      <c r="D58" s="8">
        <v>22</v>
      </c>
      <c r="E58" s="8">
        <v>7</v>
      </c>
      <c r="F58" s="8">
        <v>0.56999999999999995</v>
      </c>
      <c r="G58" s="8">
        <v>1.43</v>
      </c>
      <c r="H58" s="8">
        <v>0</v>
      </c>
      <c r="I58" s="8">
        <v>0</v>
      </c>
      <c r="J58" s="13" t="str">
        <f t="shared" si="2"/>
        <v>Buggy</v>
      </c>
    </row>
    <row r="59" spans="1:10" x14ac:dyDescent="0.35">
      <c r="A59" s="7" t="s">
        <v>93</v>
      </c>
      <c r="B59" s="8">
        <v>5.71</v>
      </c>
      <c r="C59" s="8">
        <v>3.57</v>
      </c>
      <c r="D59" s="8">
        <v>22</v>
      </c>
      <c r="E59" s="8">
        <v>7</v>
      </c>
      <c r="F59" s="8">
        <v>0.56999999999999995</v>
      </c>
      <c r="G59" s="8">
        <v>1.43</v>
      </c>
      <c r="H59" s="8">
        <v>0</v>
      </c>
      <c r="I59" s="8">
        <v>0</v>
      </c>
      <c r="J59" s="13" t="str">
        <f t="shared" si="2"/>
        <v>Manual</v>
      </c>
    </row>
    <row r="60" spans="1:10" x14ac:dyDescent="0.35">
      <c r="A60" s="5" t="s">
        <v>68</v>
      </c>
      <c r="B60" s="6">
        <v>6</v>
      </c>
      <c r="C60" s="6">
        <v>3.57</v>
      </c>
      <c r="D60" s="6">
        <v>22</v>
      </c>
      <c r="E60" s="6">
        <v>7</v>
      </c>
      <c r="F60" s="6">
        <v>0.56999999999999995</v>
      </c>
      <c r="G60" s="6">
        <v>1.57</v>
      </c>
      <c r="H60" s="6">
        <v>0</v>
      </c>
      <c r="I60" s="6">
        <v>0</v>
      </c>
      <c r="J60" s="13" t="str">
        <f t="shared" si="2"/>
        <v>Auto</v>
      </c>
    </row>
    <row r="61" spans="1:10" x14ac:dyDescent="0.35">
      <c r="A61" s="5" t="s">
        <v>44</v>
      </c>
      <c r="B61" s="6">
        <v>5.71</v>
      </c>
      <c r="C61" s="6">
        <v>3.57</v>
      </c>
      <c r="D61" s="6">
        <v>22</v>
      </c>
      <c r="E61" s="6">
        <v>7</v>
      </c>
      <c r="F61" s="6">
        <v>0.56999999999999995</v>
      </c>
      <c r="G61" s="6">
        <v>1.43</v>
      </c>
      <c r="H61" s="6">
        <v>0</v>
      </c>
      <c r="I61" s="6">
        <v>0</v>
      </c>
      <c r="J61" s="13" t="str">
        <f t="shared" si="2"/>
        <v>Buggy</v>
      </c>
    </row>
    <row r="62" spans="1:10" x14ac:dyDescent="0.35">
      <c r="A62" s="5" t="s">
        <v>94</v>
      </c>
      <c r="B62" s="6">
        <v>5.71</v>
      </c>
      <c r="C62" s="6">
        <v>3.57</v>
      </c>
      <c r="D62" s="6">
        <v>22</v>
      </c>
      <c r="E62" s="6">
        <v>7</v>
      </c>
      <c r="F62" s="6">
        <v>0.56999999999999995</v>
      </c>
      <c r="G62" s="6">
        <v>1.43</v>
      </c>
      <c r="H62" s="6">
        <v>0</v>
      </c>
      <c r="I62" s="6">
        <v>0</v>
      </c>
      <c r="J62" s="13" t="str">
        <f t="shared" si="2"/>
        <v>Manual</v>
      </c>
    </row>
    <row r="63" spans="1:10" x14ac:dyDescent="0.35">
      <c r="A63" s="7" t="s">
        <v>69</v>
      </c>
      <c r="B63" s="8">
        <v>5.86</v>
      </c>
      <c r="C63" s="8">
        <v>3.57</v>
      </c>
      <c r="D63" s="8">
        <v>22</v>
      </c>
      <c r="E63" s="8">
        <v>7</v>
      </c>
      <c r="F63" s="8">
        <v>0.56999999999999995</v>
      </c>
      <c r="G63" s="8">
        <v>1.57</v>
      </c>
      <c r="H63" s="8">
        <v>0</v>
      </c>
      <c r="I63" s="8">
        <v>0</v>
      </c>
      <c r="J63" s="13" t="str">
        <f t="shared" si="2"/>
        <v>Auto</v>
      </c>
    </row>
    <row r="64" spans="1:10" x14ac:dyDescent="0.35">
      <c r="A64" s="5" t="s">
        <v>29</v>
      </c>
      <c r="B64" s="6">
        <v>5.71</v>
      </c>
      <c r="C64" s="6">
        <v>3.57</v>
      </c>
      <c r="D64" s="6">
        <v>22</v>
      </c>
      <c r="E64" s="6">
        <v>7</v>
      </c>
      <c r="F64" s="6">
        <v>0.56999999999999995</v>
      </c>
      <c r="G64" s="6">
        <v>1.43</v>
      </c>
      <c r="H64" s="6">
        <v>0</v>
      </c>
      <c r="I64" s="6">
        <v>0</v>
      </c>
      <c r="J64" s="13" t="str">
        <f t="shared" si="2"/>
        <v>Buggy</v>
      </c>
    </row>
    <row r="65" spans="1:10" x14ac:dyDescent="0.35">
      <c r="A65" s="5" t="s">
        <v>95</v>
      </c>
      <c r="B65" s="6">
        <v>5.71</v>
      </c>
      <c r="C65" s="6">
        <v>3.57</v>
      </c>
      <c r="D65" s="6">
        <v>22</v>
      </c>
      <c r="E65" s="6">
        <v>7</v>
      </c>
      <c r="F65" s="6">
        <v>0.56999999999999995</v>
      </c>
      <c r="G65" s="6">
        <v>1.43</v>
      </c>
      <c r="H65" s="6">
        <v>0</v>
      </c>
      <c r="I65" s="6">
        <v>0</v>
      </c>
      <c r="J65" s="13" t="str">
        <f t="shared" si="2"/>
        <v>Manual</v>
      </c>
    </row>
    <row r="66" spans="1:10" x14ac:dyDescent="0.35">
      <c r="A66" s="7" t="s">
        <v>70</v>
      </c>
      <c r="B66" s="8">
        <v>6.43</v>
      </c>
      <c r="C66" s="8">
        <v>3.57</v>
      </c>
      <c r="D66" s="8">
        <v>22</v>
      </c>
      <c r="E66" s="8">
        <v>7</v>
      </c>
      <c r="F66" s="8">
        <v>0.56999999999999995</v>
      </c>
      <c r="G66" s="8">
        <v>1.71</v>
      </c>
      <c r="H66" s="8">
        <v>0</v>
      </c>
      <c r="I66" s="8">
        <v>0</v>
      </c>
      <c r="J66" s="13" t="str">
        <f t="shared" si="2"/>
        <v>Auto</v>
      </c>
    </row>
    <row r="67" spans="1:10" x14ac:dyDescent="0.35">
      <c r="A67" s="7" t="s">
        <v>40</v>
      </c>
      <c r="B67" s="8">
        <v>8.85</v>
      </c>
      <c r="C67" s="8">
        <v>0</v>
      </c>
      <c r="D67" s="8">
        <v>27</v>
      </c>
      <c r="E67" s="8">
        <v>52</v>
      </c>
      <c r="F67" s="8">
        <v>1.29</v>
      </c>
      <c r="G67" s="8">
        <v>2.13</v>
      </c>
      <c r="H67" s="8">
        <v>0</v>
      </c>
      <c r="I67" s="8">
        <v>0</v>
      </c>
      <c r="J67" s="13" t="str">
        <f t="shared" si="2"/>
        <v>Buggy</v>
      </c>
    </row>
    <row r="68" spans="1:10" x14ac:dyDescent="0.35">
      <c r="A68" s="7" t="s">
        <v>96</v>
      </c>
      <c r="B68" s="8">
        <v>8.9600000000000009</v>
      </c>
      <c r="C68" s="8">
        <v>0</v>
      </c>
      <c r="D68" s="8">
        <v>27</v>
      </c>
      <c r="E68" s="8">
        <v>53</v>
      </c>
      <c r="F68" s="8">
        <v>1.28</v>
      </c>
      <c r="G68" s="8">
        <v>2.21</v>
      </c>
      <c r="H68" s="8">
        <v>3.08</v>
      </c>
      <c r="I68" s="8">
        <v>1.53</v>
      </c>
      <c r="J68" s="13" t="str">
        <f t="shared" si="2"/>
        <v>Manual</v>
      </c>
    </row>
    <row r="69" spans="1:10" x14ac:dyDescent="0.35">
      <c r="A69" s="7" t="s">
        <v>71</v>
      </c>
      <c r="B69" s="8">
        <v>8.85</v>
      </c>
      <c r="C69" s="8">
        <v>0</v>
      </c>
      <c r="D69" s="8">
        <v>27</v>
      </c>
      <c r="E69" s="8">
        <v>52</v>
      </c>
      <c r="F69" s="8">
        <v>1.29</v>
      </c>
      <c r="G69" s="8">
        <v>2.13</v>
      </c>
      <c r="H69" s="8">
        <v>0</v>
      </c>
      <c r="I69" s="8">
        <v>0</v>
      </c>
      <c r="J69" s="13" t="str">
        <f t="shared" si="2"/>
        <v>Auto</v>
      </c>
    </row>
    <row r="70" spans="1:10" x14ac:dyDescent="0.35">
      <c r="A70" s="5" t="s">
        <v>26</v>
      </c>
      <c r="B70" s="6">
        <v>4</v>
      </c>
      <c r="C70" s="6">
        <v>0</v>
      </c>
      <c r="D70" s="6">
        <v>1</v>
      </c>
      <c r="E70" s="6">
        <v>3</v>
      </c>
      <c r="F70" s="6">
        <v>0.67</v>
      </c>
      <c r="G70" s="6">
        <v>0.33</v>
      </c>
      <c r="H70" s="6">
        <v>1</v>
      </c>
      <c r="I70" s="6">
        <v>0.33</v>
      </c>
      <c r="J70" s="13" t="str">
        <f t="shared" ref="J70:J93" si="3">IF(NOT(ISERR(SEARCH("*_Buggy",$A70))), "Buggy", IF(NOT(ISERR(SEARCH("*_Manual",$A70))), "Manual", IF(NOT(ISERR(SEARCH("*_Auto",$A70))), "Auto", "")))</f>
        <v>Buggy</v>
      </c>
    </row>
    <row r="71" spans="1:10" x14ac:dyDescent="0.35">
      <c r="A71" s="5" t="s">
        <v>97</v>
      </c>
      <c r="B71" s="6">
        <v>5.33</v>
      </c>
      <c r="C71" s="6">
        <v>0</v>
      </c>
      <c r="D71" s="6">
        <v>1</v>
      </c>
      <c r="E71" s="6">
        <v>3</v>
      </c>
      <c r="F71" s="6">
        <v>0.67</v>
      </c>
      <c r="G71" s="6">
        <v>0.33</v>
      </c>
      <c r="H71" s="6">
        <v>0</v>
      </c>
      <c r="I71" s="6">
        <v>0</v>
      </c>
      <c r="J71" s="13" t="str">
        <f t="shared" si="3"/>
        <v>Manual</v>
      </c>
    </row>
    <row r="72" spans="1:10" x14ac:dyDescent="0.35">
      <c r="A72" s="7" t="s">
        <v>72</v>
      </c>
      <c r="B72" s="8">
        <v>4</v>
      </c>
      <c r="C72" s="8">
        <v>0</v>
      </c>
      <c r="D72" s="8">
        <v>1</v>
      </c>
      <c r="E72" s="8">
        <v>3</v>
      </c>
      <c r="F72" s="8">
        <v>0.67</v>
      </c>
      <c r="G72" s="8">
        <v>0.33</v>
      </c>
      <c r="H72" s="8">
        <v>0</v>
      </c>
      <c r="I72" s="8">
        <v>0</v>
      </c>
      <c r="J72" s="13" t="str">
        <f t="shared" si="3"/>
        <v>Auto</v>
      </c>
    </row>
    <row r="73" spans="1:10" x14ac:dyDescent="0.35">
      <c r="A73" s="5" t="s">
        <v>27</v>
      </c>
      <c r="B73" s="6">
        <v>5.71</v>
      </c>
      <c r="C73" s="6">
        <v>3.57</v>
      </c>
      <c r="D73" s="6">
        <v>22</v>
      </c>
      <c r="E73" s="6">
        <v>7</v>
      </c>
      <c r="F73" s="6">
        <v>0.56999999999999995</v>
      </c>
      <c r="G73" s="6">
        <v>1.43</v>
      </c>
      <c r="H73" s="6">
        <v>0</v>
      </c>
      <c r="I73" s="6">
        <v>0</v>
      </c>
      <c r="J73" s="13" t="str">
        <f t="shared" si="3"/>
        <v>Buggy</v>
      </c>
    </row>
    <row r="74" spans="1:10" x14ac:dyDescent="0.35">
      <c r="A74" s="7" t="s">
        <v>98</v>
      </c>
      <c r="B74" s="8">
        <v>5.71</v>
      </c>
      <c r="C74" s="8">
        <v>3.57</v>
      </c>
      <c r="D74" s="8">
        <v>22</v>
      </c>
      <c r="E74" s="8">
        <v>7</v>
      </c>
      <c r="F74" s="8">
        <v>0.56999999999999995</v>
      </c>
      <c r="G74" s="8">
        <v>1.43</v>
      </c>
      <c r="H74" s="8">
        <v>0</v>
      </c>
      <c r="I74" s="8">
        <v>0</v>
      </c>
      <c r="J74" s="13" t="str">
        <f t="shared" si="3"/>
        <v>Manual</v>
      </c>
    </row>
    <row r="75" spans="1:10" x14ac:dyDescent="0.35">
      <c r="A75" s="7" t="s">
        <v>73</v>
      </c>
      <c r="B75" s="8">
        <v>6</v>
      </c>
      <c r="C75" s="8">
        <v>3.57</v>
      </c>
      <c r="D75" s="8">
        <v>22</v>
      </c>
      <c r="E75" s="8">
        <v>7</v>
      </c>
      <c r="F75" s="8">
        <v>0.56999999999999995</v>
      </c>
      <c r="G75" s="8">
        <v>1.43</v>
      </c>
      <c r="H75" s="8">
        <v>0</v>
      </c>
      <c r="I75" s="8">
        <v>0</v>
      </c>
      <c r="J75" s="13" t="str">
        <f t="shared" si="3"/>
        <v>Auto</v>
      </c>
    </row>
    <row r="76" spans="1:10" x14ac:dyDescent="0.35">
      <c r="A76" s="5" t="s">
        <v>34</v>
      </c>
      <c r="B76" s="6">
        <v>13</v>
      </c>
      <c r="C76" s="6">
        <v>0</v>
      </c>
      <c r="D76" s="6">
        <v>3</v>
      </c>
      <c r="E76" s="6">
        <v>8</v>
      </c>
      <c r="F76" s="6">
        <v>2</v>
      </c>
      <c r="G76" s="6">
        <v>1.88</v>
      </c>
      <c r="H76" s="6">
        <v>0</v>
      </c>
      <c r="I76" s="6">
        <v>0</v>
      </c>
      <c r="J76" s="13" t="str">
        <f t="shared" si="3"/>
        <v>Buggy</v>
      </c>
    </row>
    <row r="77" spans="1:10" x14ac:dyDescent="0.35">
      <c r="A77" s="7" t="s">
        <v>99</v>
      </c>
      <c r="B77" s="8">
        <v>13</v>
      </c>
      <c r="C77" s="8">
        <v>0</v>
      </c>
      <c r="D77" s="8">
        <v>3</v>
      </c>
      <c r="E77" s="8">
        <v>8</v>
      </c>
      <c r="F77" s="8">
        <v>2</v>
      </c>
      <c r="G77" s="8">
        <v>1.88</v>
      </c>
      <c r="H77" s="8">
        <v>0</v>
      </c>
      <c r="I77" s="8">
        <v>0</v>
      </c>
      <c r="J77" s="13" t="str">
        <f t="shared" si="3"/>
        <v>Manual</v>
      </c>
    </row>
    <row r="78" spans="1:10" x14ac:dyDescent="0.35">
      <c r="A78" s="5" t="s">
        <v>74</v>
      </c>
      <c r="B78" s="6">
        <v>13</v>
      </c>
      <c r="C78" s="6">
        <v>0</v>
      </c>
      <c r="D78" s="6">
        <v>3</v>
      </c>
      <c r="E78" s="6">
        <v>8</v>
      </c>
      <c r="F78" s="6">
        <v>2</v>
      </c>
      <c r="G78" s="6">
        <v>1.88</v>
      </c>
      <c r="H78" s="6">
        <v>0</v>
      </c>
      <c r="I78" s="6">
        <v>0</v>
      </c>
      <c r="J78" s="13" t="str">
        <f t="shared" si="3"/>
        <v>Auto</v>
      </c>
    </row>
    <row r="79" spans="1:10" x14ac:dyDescent="0.35">
      <c r="A79" s="7" t="s">
        <v>41</v>
      </c>
      <c r="B79" s="8">
        <v>5.71</v>
      </c>
      <c r="C79" s="8">
        <v>3.57</v>
      </c>
      <c r="D79" s="8">
        <v>22</v>
      </c>
      <c r="E79" s="8">
        <v>7</v>
      </c>
      <c r="F79" s="8">
        <v>0.56999999999999995</v>
      </c>
      <c r="G79" s="8">
        <v>1.43</v>
      </c>
      <c r="H79" s="8">
        <v>0</v>
      </c>
      <c r="I79" s="8">
        <v>0</v>
      </c>
      <c r="J79" s="13" t="str">
        <f t="shared" si="3"/>
        <v>Buggy</v>
      </c>
    </row>
    <row r="80" spans="1:10" x14ac:dyDescent="0.35">
      <c r="A80" s="7" t="s">
        <v>100</v>
      </c>
      <c r="B80" s="8">
        <v>5.71</v>
      </c>
      <c r="C80" s="8">
        <v>3.57</v>
      </c>
      <c r="D80" s="8">
        <v>22</v>
      </c>
      <c r="E80" s="8">
        <v>7</v>
      </c>
      <c r="F80" s="8">
        <v>0.56999999999999995</v>
      </c>
      <c r="G80" s="8">
        <v>1.43</v>
      </c>
      <c r="H80" s="8">
        <v>0</v>
      </c>
      <c r="I80" s="8">
        <v>0</v>
      </c>
      <c r="J80" s="13" t="str">
        <f t="shared" si="3"/>
        <v>Manual</v>
      </c>
    </row>
    <row r="81" spans="1:20" x14ac:dyDescent="0.35">
      <c r="A81" s="5" t="s">
        <v>75</v>
      </c>
      <c r="B81" s="6">
        <v>5.43</v>
      </c>
      <c r="C81" s="6">
        <v>3.57</v>
      </c>
      <c r="D81" s="6">
        <v>22</v>
      </c>
      <c r="E81" s="6">
        <v>7</v>
      </c>
      <c r="F81" s="6">
        <v>0.56999999999999995</v>
      </c>
      <c r="G81" s="6">
        <v>1.57</v>
      </c>
      <c r="H81" s="6">
        <v>0</v>
      </c>
      <c r="I81" s="6">
        <v>0</v>
      </c>
      <c r="J81" s="13" t="str">
        <f t="shared" si="3"/>
        <v>Auto</v>
      </c>
    </row>
    <row r="82" spans="1:20" x14ac:dyDescent="0.35">
      <c r="A82" s="5" t="s">
        <v>31</v>
      </c>
      <c r="B82" s="6">
        <v>5.71</v>
      </c>
      <c r="C82" s="6">
        <v>3.57</v>
      </c>
      <c r="D82" s="6">
        <v>22</v>
      </c>
      <c r="E82" s="6">
        <v>7</v>
      </c>
      <c r="F82" s="6">
        <v>0.56999999999999995</v>
      </c>
      <c r="G82" s="6">
        <v>1.43</v>
      </c>
      <c r="H82" s="6">
        <v>0</v>
      </c>
      <c r="I82" s="6">
        <v>0</v>
      </c>
      <c r="J82" s="13" t="str">
        <f t="shared" si="3"/>
        <v>Buggy</v>
      </c>
    </row>
    <row r="83" spans="1:20" x14ac:dyDescent="0.35">
      <c r="A83" s="5" t="s">
        <v>101</v>
      </c>
      <c r="B83" s="6">
        <v>5.71</v>
      </c>
      <c r="C83" s="6">
        <v>3.57</v>
      </c>
      <c r="D83" s="6">
        <v>22</v>
      </c>
      <c r="E83" s="6">
        <v>7</v>
      </c>
      <c r="F83" s="6">
        <v>0.56999999999999995</v>
      </c>
      <c r="G83" s="6">
        <v>1.43</v>
      </c>
      <c r="H83" s="6">
        <v>0</v>
      </c>
      <c r="I83" s="6">
        <v>0</v>
      </c>
      <c r="J83" s="13" t="str">
        <f t="shared" si="3"/>
        <v>Manual</v>
      </c>
    </row>
    <row r="84" spans="1:20" x14ac:dyDescent="0.35">
      <c r="A84" s="7" t="s">
        <v>76</v>
      </c>
      <c r="B84" s="8">
        <v>5.71</v>
      </c>
      <c r="C84" s="8">
        <v>3.57</v>
      </c>
      <c r="D84" s="8">
        <v>22</v>
      </c>
      <c r="E84" s="8">
        <v>7</v>
      </c>
      <c r="F84" s="8">
        <v>0.56999999999999995</v>
      </c>
      <c r="G84" s="8">
        <v>1.43</v>
      </c>
      <c r="H84" s="8">
        <v>0</v>
      </c>
      <c r="I84" s="8">
        <v>0</v>
      </c>
      <c r="J84" s="13" t="str">
        <f t="shared" si="3"/>
        <v>Auto</v>
      </c>
    </row>
    <row r="85" spans="1:20" x14ac:dyDescent="0.35">
      <c r="A85" s="5" t="s">
        <v>23</v>
      </c>
      <c r="B85" s="6">
        <v>5.71</v>
      </c>
      <c r="C85" s="6">
        <v>3.57</v>
      </c>
      <c r="D85" s="6">
        <v>22</v>
      </c>
      <c r="E85" s="6">
        <v>7</v>
      </c>
      <c r="F85" s="6">
        <v>0.56999999999999995</v>
      </c>
      <c r="G85" s="6">
        <v>1.43</v>
      </c>
      <c r="H85" s="6">
        <v>0</v>
      </c>
      <c r="I85" s="6">
        <v>0</v>
      </c>
      <c r="J85" s="13" t="str">
        <f t="shared" si="3"/>
        <v>Buggy</v>
      </c>
    </row>
    <row r="86" spans="1:20" x14ac:dyDescent="0.35">
      <c r="A86" s="5" t="s">
        <v>102</v>
      </c>
      <c r="B86" s="6">
        <v>5.71</v>
      </c>
      <c r="C86" s="6">
        <v>3.57</v>
      </c>
      <c r="D86" s="6">
        <v>22</v>
      </c>
      <c r="E86" s="6">
        <v>7</v>
      </c>
      <c r="F86" s="6">
        <v>0.56999999999999995</v>
      </c>
      <c r="G86" s="6">
        <v>1.43</v>
      </c>
      <c r="H86" s="6">
        <v>0</v>
      </c>
      <c r="I86" s="6">
        <v>0</v>
      </c>
      <c r="J86" s="13" t="str">
        <f t="shared" si="3"/>
        <v>Manual</v>
      </c>
    </row>
    <row r="87" spans="1:20" x14ac:dyDescent="0.35">
      <c r="A87" s="5" t="s">
        <v>77</v>
      </c>
      <c r="B87" s="6">
        <v>5.86</v>
      </c>
      <c r="C87" s="6">
        <v>3.57</v>
      </c>
      <c r="D87" s="6">
        <v>22</v>
      </c>
      <c r="E87" s="6">
        <v>7</v>
      </c>
      <c r="F87" s="6">
        <v>0.56999999999999995</v>
      </c>
      <c r="G87" s="6">
        <v>1.57</v>
      </c>
      <c r="H87" s="6">
        <v>0</v>
      </c>
      <c r="I87" s="6">
        <v>0</v>
      </c>
      <c r="J87" s="13" t="str">
        <f t="shared" si="3"/>
        <v>Auto</v>
      </c>
    </row>
    <row r="88" spans="1:20" x14ac:dyDescent="0.35">
      <c r="A88" s="7" t="s">
        <v>30</v>
      </c>
      <c r="B88" s="8">
        <v>5.71</v>
      </c>
      <c r="C88" s="8">
        <v>3.57</v>
      </c>
      <c r="D88" s="8">
        <v>22</v>
      </c>
      <c r="E88" s="8">
        <v>7</v>
      </c>
      <c r="F88" s="8">
        <v>0.56999999999999995</v>
      </c>
      <c r="G88" s="8">
        <v>1.43</v>
      </c>
      <c r="H88" s="8">
        <v>0</v>
      </c>
      <c r="I88" s="8">
        <v>0</v>
      </c>
      <c r="J88" s="13" t="str">
        <f t="shared" si="3"/>
        <v>Buggy</v>
      </c>
    </row>
    <row r="89" spans="1:20" x14ac:dyDescent="0.35">
      <c r="A89" s="7" t="s">
        <v>103</v>
      </c>
      <c r="B89" s="8">
        <v>5.71</v>
      </c>
      <c r="C89" s="8">
        <v>3.57</v>
      </c>
      <c r="D89" s="8">
        <v>22</v>
      </c>
      <c r="E89" s="8">
        <v>7</v>
      </c>
      <c r="F89" s="8">
        <v>0.56999999999999995</v>
      </c>
      <c r="G89" s="8">
        <v>1.43</v>
      </c>
      <c r="H89" s="8">
        <v>0</v>
      </c>
      <c r="I89" s="8">
        <v>0</v>
      </c>
      <c r="J89" s="13" t="str">
        <f t="shared" si="3"/>
        <v>Manual</v>
      </c>
    </row>
    <row r="90" spans="1:20" x14ac:dyDescent="0.35">
      <c r="A90" s="5" t="s">
        <v>78</v>
      </c>
      <c r="B90" s="6">
        <v>5.86</v>
      </c>
      <c r="C90" s="6">
        <v>3.57</v>
      </c>
      <c r="D90" s="6">
        <v>22</v>
      </c>
      <c r="E90" s="6">
        <v>7</v>
      </c>
      <c r="F90" s="6">
        <v>0.56999999999999995</v>
      </c>
      <c r="G90" s="6">
        <v>1.71</v>
      </c>
      <c r="H90" s="6">
        <v>0</v>
      </c>
      <c r="I90" s="6">
        <v>0</v>
      </c>
      <c r="J90" s="13" t="str">
        <f t="shared" si="3"/>
        <v>Auto</v>
      </c>
    </row>
    <row r="91" spans="1:20" x14ac:dyDescent="0.35">
      <c r="A91" s="7" t="s">
        <v>32</v>
      </c>
      <c r="B91" s="8">
        <v>5.71</v>
      </c>
      <c r="C91" s="8">
        <v>3.57</v>
      </c>
      <c r="D91" s="8">
        <v>22</v>
      </c>
      <c r="E91" s="8">
        <v>7</v>
      </c>
      <c r="F91" s="8">
        <v>0.56999999999999995</v>
      </c>
      <c r="G91" s="8">
        <v>1.43</v>
      </c>
      <c r="H91" s="8">
        <v>0</v>
      </c>
      <c r="I91" s="8">
        <v>0</v>
      </c>
      <c r="J91" s="13" t="str">
        <f t="shared" si="3"/>
        <v>Buggy</v>
      </c>
    </row>
    <row r="92" spans="1:20" x14ac:dyDescent="0.35">
      <c r="A92" s="5" t="s">
        <v>104</v>
      </c>
      <c r="B92" s="6">
        <v>5.71</v>
      </c>
      <c r="C92" s="6">
        <v>3.57</v>
      </c>
      <c r="D92" s="6">
        <v>22</v>
      </c>
      <c r="E92" s="6">
        <v>7</v>
      </c>
      <c r="F92" s="6">
        <v>0.56999999999999995</v>
      </c>
      <c r="G92" s="6">
        <v>1.43</v>
      </c>
      <c r="H92" s="6">
        <v>0</v>
      </c>
      <c r="I92" s="6">
        <v>0</v>
      </c>
      <c r="J92" s="13" t="str">
        <f t="shared" si="3"/>
        <v>Manual</v>
      </c>
    </row>
    <row r="93" spans="1:20" x14ac:dyDescent="0.35">
      <c r="A93" s="7" t="s">
        <v>79</v>
      </c>
      <c r="B93" s="8">
        <v>5.57</v>
      </c>
      <c r="C93" s="8">
        <v>3.57</v>
      </c>
      <c r="D93" s="8">
        <v>22</v>
      </c>
      <c r="E93" s="8">
        <v>7</v>
      </c>
      <c r="F93" s="8">
        <v>0.56999999999999995</v>
      </c>
      <c r="G93" s="8">
        <v>1.57</v>
      </c>
      <c r="H93" s="8">
        <v>0</v>
      </c>
      <c r="I93" s="8">
        <v>0</v>
      </c>
      <c r="J93" s="13" t="str">
        <f t="shared" si="3"/>
        <v>Auto</v>
      </c>
    </row>
    <row r="94" spans="1:20" ht="24.6" customHeight="1" x14ac:dyDescent="0.35">
      <c r="A94" s="12" t="s">
        <v>105</v>
      </c>
      <c r="B94" s="12" t="s">
        <v>15</v>
      </c>
      <c r="C94" s="12" t="s">
        <v>16</v>
      </c>
      <c r="D94" s="12" t="s">
        <v>17</v>
      </c>
      <c r="E94" s="12" t="s">
        <v>18</v>
      </c>
      <c r="F94" s="12" t="s">
        <v>19</v>
      </c>
      <c r="G94" s="12" t="s">
        <v>20</v>
      </c>
      <c r="H94" s="12" t="s">
        <v>21</v>
      </c>
      <c r="I94" s="12" t="s">
        <v>22</v>
      </c>
      <c r="J94" s="12" t="s">
        <v>54</v>
      </c>
      <c r="L94"/>
      <c r="M94"/>
      <c r="N94"/>
      <c r="O94"/>
      <c r="P94"/>
      <c r="Q94"/>
      <c r="R94"/>
      <c r="S94"/>
      <c r="T94"/>
    </row>
    <row r="95" spans="1:20" x14ac:dyDescent="0.35">
      <c r="A95" s="9" t="s">
        <v>48</v>
      </c>
      <c r="B95" s="14">
        <f>SUM(B19:B93)</f>
        <v>476.42999999999978</v>
      </c>
      <c r="C95" s="14">
        <f>SUM(C19:C93)</f>
        <v>171.35999999999979</v>
      </c>
      <c r="D95" s="14">
        <f>SUM(D19:D93)</f>
        <v>1359</v>
      </c>
      <c r="E95" s="14">
        <f>SUM(E19:E93)</f>
        <v>867</v>
      </c>
      <c r="F95" s="14">
        <f>SUM(F19:F93)</f>
        <v>69.169999999999959</v>
      </c>
      <c r="G95" s="14">
        <f>SUM(G19:G93)</f>
        <v>108.19000000000004</v>
      </c>
      <c r="H95" s="14">
        <f>SUM(H19:H93)</f>
        <v>10.29</v>
      </c>
      <c r="I95" s="14">
        <f>SUM(I19:I93)</f>
        <v>3.9699999999999998</v>
      </c>
      <c r="J95" s="10"/>
    </row>
    <row r="96" spans="1:20" x14ac:dyDescent="0.35">
      <c r="A96" s="11" t="s">
        <v>49</v>
      </c>
      <c r="B96" s="15">
        <f>AVERAGE(B19:B93)</f>
        <v>6.3523999999999967</v>
      </c>
      <c r="C96" s="15">
        <f>AVERAGE(C19:C93)</f>
        <v>2.2847999999999971</v>
      </c>
      <c r="D96" s="15">
        <f>AVERAGE(D19:D93)</f>
        <v>18.12</v>
      </c>
      <c r="E96" s="15">
        <f>AVERAGE(E19:E93)</f>
        <v>11.56</v>
      </c>
      <c r="F96" s="15">
        <f>AVERAGE(F19:F93)</f>
        <v>0.92226666666666612</v>
      </c>
      <c r="G96" s="15">
        <f>AVERAGE(G19:G93)</f>
        <v>1.4425333333333339</v>
      </c>
      <c r="H96" s="15">
        <f>AVERAGE(H19:H93)</f>
        <v>0.13719999999999999</v>
      </c>
      <c r="I96" s="15">
        <f>AVERAGE(I19:I93)</f>
        <v>5.2933333333333332E-2</v>
      </c>
      <c r="J96" s="10"/>
    </row>
    <row r="97" spans="1:10" x14ac:dyDescent="0.35">
      <c r="A97" s="9" t="s">
        <v>50</v>
      </c>
      <c r="B97" s="14">
        <f>MIN(B19:B93)</f>
        <v>4</v>
      </c>
      <c r="C97" s="14">
        <f>MIN(C19:C93)</f>
        <v>0</v>
      </c>
      <c r="D97" s="14">
        <f>MIN(D19:D93)</f>
        <v>1</v>
      </c>
      <c r="E97" s="14">
        <f>MIN(E19:E93)</f>
        <v>3</v>
      </c>
      <c r="F97" s="14">
        <f>MIN(F19:F93)</f>
        <v>0.56999999999999995</v>
      </c>
      <c r="G97" s="14">
        <f>MIN(G19:G93)</f>
        <v>0.33</v>
      </c>
      <c r="H97" s="14">
        <f>MIN(H19:H93)</f>
        <v>0</v>
      </c>
      <c r="I97" s="14">
        <f>MIN(I19:I93)</f>
        <v>0</v>
      </c>
      <c r="J97" s="10"/>
    </row>
    <row r="98" spans="1:10" x14ac:dyDescent="0.35">
      <c r="A98" s="11" t="s">
        <v>51</v>
      </c>
      <c r="B98" s="15">
        <f>MAX(B19:B93)</f>
        <v>13</v>
      </c>
      <c r="C98" s="15">
        <f>MAX(C19:C93)</f>
        <v>3.57</v>
      </c>
      <c r="D98" s="15">
        <f>MAX(D19:D93)</f>
        <v>27</v>
      </c>
      <c r="E98" s="15">
        <f>MAX(E19:E93)</f>
        <v>53</v>
      </c>
      <c r="F98" s="15">
        <f>MAX(F19:F93)</f>
        <v>2</v>
      </c>
      <c r="G98" s="15">
        <f>MAX(G19:G93)</f>
        <v>2.21</v>
      </c>
      <c r="H98" s="15">
        <f>MAX(H19:H93)</f>
        <v>3.08</v>
      </c>
      <c r="I98" s="15">
        <f>MAX(I19:I93)</f>
        <v>1.53</v>
      </c>
      <c r="J98" s="10"/>
    </row>
    <row r="99" spans="1:10" x14ac:dyDescent="0.35">
      <c r="A99" s="9" t="s">
        <v>52</v>
      </c>
      <c r="B99" s="14">
        <f t="shared" ref="B99:I99" si="4">_xlfn.STDEV.S(B19:B93)</f>
        <v>2.2158610308654598</v>
      </c>
      <c r="C99" s="14">
        <f t="shared" si="4"/>
        <v>1.7251395243221308</v>
      </c>
      <c r="D99" s="14">
        <f t="shared" si="4"/>
        <v>7.5676409262853612</v>
      </c>
      <c r="E99" s="14">
        <f t="shared" si="4"/>
        <v>12.363022459104583</v>
      </c>
      <c r="F99" s="14">
        <f t="shared" si="4"/>
        <v>0.52875573815385757</v>
      </c>
      <c r="G99" s="14">
        <f t="shared" si="4"/>
        <v>0.3692362216622137</v>
      </c>
      <c r="H99" s="14">
        <f t="shared" si="4"/>
        <v>0.55347443115824779</v>
      </c>
      <c r="I99" s="14">
        <f t="shared" si="4"/>
        <v>0.22514723911094109</v>
      </c>
      <c r="J99" s="10"/>
    </row>
    <row r="100" spans="1:10" x14ac:dyDescent="0.35">
      <c r="A100" s="11" t="s">
        <v>53</v>
      </c>
      <c r="B100" s="15">
        <f>_xlfn.VAR.S(B19:B93)</f>
        <v>4.910040108108138</v>
      </c>
      <c r="C100" s="15">
        <f>_xlfn.VAR.S(C19:C93)</f>
        <v>2.9761063783783879</v>
      </c>
      <c r="D100" s="15">
        <f>_xlfn.VAR.S(D19:D93)</f>
        <v>57.269189189189163</v>
      </c>
      <c r="E100" s="15">
        <f>_xlfn.VAR.S(E19:E93)</f>
        <v>152.8443243243243</v>
      </c>
      <c r="F100" s="15">
        <f>_xlfn.VAR.S(F19:F93)</f>
        <v>0.27958263063063082</v>
      </c>
      <c r="G100" s="15">
        <f>_xlfn.VAR.S(G19:G93)</f>
        <v>0.1363353873873874</v>
      </c>
      <c r="H100" s="15">
        <f>_xlfn.VAR.S(H19:H93)</f>
        <v>0.30633394594594593</v>
      </c>
      <c r="I100" s="15">
        <f>_xlfn.VAR.S(I19:I93)</f>
        <v>5.0691279279279286E-2</v>
      </c>
      <c r="J100" s="10"/>
    </row>
  </sheetData>
  <sortState ref="A18:J145">
    <sortCondition ref="A19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2023-07-30T11:37:41Z</dcterms:created>
  <dcterms:modified xsi:type="dcterms:W3CDTF">2023-11-20T20:56:36Z</dcterms:modified>
</cp:coreProperties>
</file>