
<file path=[Content_Types].xml><?xml version="1.0" encoding="utf-8"?>
<Types xmlns="http://schemas.openxmlformats.org/package/2006/content-types">
  <Default Extension="png" ContentType="image/png"/>
  <Default Extension="svg" ContentType="image/svg+xml"/>
  <Default Extension="jpeg" ContentType="image/jpeg"/>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hidePivotFieldList="1"/>
  <mc:AlternateContent xmlns:mc="http://schemas.openxmlformats.org/markup-compatibility/2006">
    <mc:Choice Requires="x15">
      <x15ac:absPath xmlns:x15ac="http://schemas.microsoft.com/office/spreadsheetml/2010/11/ac" url="C:\Desktop\data analitika homeworks\"/>
    </mc:Choice>
  </mc:AlternateContent>
  <xr:revisionPtr revIDLastSave="0" documentId="13_ncr:1_{AB4EE1E8-6236-44F8-9B87-7EE9AC2E0638}" xr6:coauthVersionLast="36" xr6:coauthVersionMax="36" xr10:uidLastSave="{00000000-0000-0000-0000-000000000000}"/>
  <bookViews>
    <workbookView xWindow="0" yWindow="0" windowWidth="23040" windowHeight="9060" activeTab="1" xr2:uid="{C245FC86-15A8-45A7-8FAF-74EB9B82079F}"/>
  </bookViews>
  <sheets>
    <sheet name="COVER" sheetId="1" r:id="rId1"/>
    <sheet name="DASHBOARD" sheetId="2" r:id="rId2"/>
    <sheet name="INPUT DATA" sheetId="28" r:id="rId3"/>
    <sheet name="MASTERDATA" sheetId="33" r:id="rId4"/>
  </sheets>
  <externalReferences>
    <externalReference r:id="rId5"/>
  </externalReferences>
  <definedNames>
    <definedName name="_xlcn.WorksheetConnection_C\Desktop\dataanalitikahomeworks\pivottableevtapsirigi6.xlsxtabl2A1I23531" hidden="1">[1]tabl2!$A$1:$I$2353</definedName>
    <definedName name="Slicer_Country">#N/A</definedName>
    <definedName name="Slicer_month1">#N/A</definedName>
    <definedName name="Slicer_Region">#N/A</definedName>
  </definedNames>
  <calcPr calcId="191029"/>
  <pivotCaches>
    <pivotCache cacheId="1" r:id="rId6"/>
    <pivotCache cacheId="2" r:id="rId7"/>
    <pivotCache cacheId="3" r:id="rId8"/>
  </pivotCaches>
  <fileRecoveryPr repairLoad="1"/>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C:\Desktop\data analitika homeworks\[pivottableevtapsirigi6.xlsx]tabl2!$A$1:$I$2353"/>
        </x15:modelTables>
      </x15:dataModel>
    </ext>
  </extLst>
</workbook>
</file>

<file path=xl/calcChain.xml><?xml version="1.0" encoding="utf-8"?>
<calcChain xmlns="http://schemas.openxmlformats.org/spreadsheetml/2006/main">
  <c r="W26" i="33" l="1"/>
  <c r="V26" i="33"/>
  <c r="W25" i="33"/>
  <c r="V25" i="33"/>
  <c r="W24" i="33"/>
  <c r="V24" i="33"/>
  <c r="W23" i="33"/>
  <c r="V23" i="33"/>
  <c r="W22" i="33"/>
  <c r="V22" i="33"/>
  <c r="W21" i="33"/>
  <c r="V21" i="33"/>
  <c r="W20" i="33"/>
  <c r="V20" i="33"/>
  <c r="W19" i="33"/>
  <c r="V19" i="33"/>
  <c r="W18" i="33"/>
  <c r="V18" i="33"/>
  <c r="W17" i="33"/>
  <c r="V17" i="33"/>
  <c r="W16" i="33"/>
  <c r="V16" i="33"/>
  <c r="W15" i="33"/>
  <c r="V15" i="3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1804EA2-2A86-4F1C-A516-B113C81AC131}"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B4D373A3-CB64-45D1-ACEE-3592BDACEC2A}" name="WorksheetConnection_C:\Desktop\data analitika homeworks\[pivottableevtapsirigi6.xlsx]tabl2!$A$1:$I$2353" type="102" refreshedVersion="6" minRefreshableVersion="5">
    <extLst>
      <ext xmlns:x15="http://schemas.microsoft.com/office/spreadsheetml/2010/11/main" uri="{DE250136-89BD-433C-8126-D09CA5730AF9}">
        <x15:connection id="Range">
          <x15:rangePr sourceName="_xlcn.WorksheetConnection_C\Desktop\dataanalitikahomeworks\pivottableevtapsirigi6.xlsxtabl2A1I23531"/>
        </x15:connection>
      </ext>
    </extLst>
  </connection>
</connections>
</file>

<file path=xl/sharedStrings.xml><?xml version="1.0" encoding="utf-8"?>
<sst xmlns="http://schemas.openxmlformats.org/spreadsheetml/2006/main" count="104" uniqueCount="57">
  <si>
    <t>Sum of Actual Price</t>
  </si>
  <si>
    <t>Discount %</t>
  </si>
  <si>
    <t>Item</t>
  </si>
  <si>
    <t>Sum of List Price</t>
  </si>
  <si>
    <t>Blender</t>
  </si>
  <si>
    <t>Ceiling fan</t>
  </si>
  <si>
    <t>Toaster</t>
  </si>
  <si>
    <t>Vacuum Cleaner</t>
  </si>
  <si>
    <t>Washing Machine</t>
  </si>
  <si>
    <t>Country</t>
  </si>
  <si>
    <t>Israel</t>
  </si>
  <si>
    <t>Malaysia</t>
  </si>
  <si>
    <t>Saudi Arabia</t>
  </si>
  <si>
    <t>South Africa</t>
  </si>
  <si>
    <t>Spain</t>
  </si>
  <si>
    <t>UK</t>
  </si>
  <si>
    <t>Australia</t>
  </si>
  <si>
    <t>Turkey</t>
  </si>
  <si>
    <t>Ireland</t>
  </si>
  <si>
    <t>Store</t>
  </si>
  <si>
    <t>Sydney</t>
  </si>
  <si>
    <t>Dublin</t>
  </si>
  <si>
    <t>Tel Aviv</t>
  </si>
  <si>
    <t>Kuala Lumpur</t>
  </si>
  <si>
    <t>Riyadh</t>
  </si>
  <si>
    <t>Capetown</t>
  </si>
  <si>
    <t>Madria</t>
  </si>
  <si>
    <t>Istanbul</t>
  </si>
  <si>
    <t>London</t>
  </si>
  <si>
    <t>Region</t>
  </si>
  <si>
    <t>APAC</t>
  </si>
  <si>
    <t>EMEA</t>
  </si>
  <si>
    <t>Date</t>
  </si>
  <si>
    <t>Salesperson</t>
  </si>
  <si>
    <t>List Price</t>
  </si>
  <si>
    <t>Actual Price</t>
  </si>
  <si>
    <t>Valerie Hook</t>
  </si>
  <si>
    <t>Roy Nunes</t>
  </si>
  <si>
    <t>Noel Bull</t>
  </si>
  <si>
    <t>Iron</t>
  </si>
  <si>
    <t>Microwave</t>
  </si>
  <si>
    <t>Coffee grinder</t>
  </si>
  <si>
    <t>Christine Davies</t>
  </si>
  <si>
    <t>Susan Luker</t>
  </si>
  <si>
    <t>Richard Manning</t>
  </si>
  <si>
    <t>Robert Harris</t>
  </si>
  <si>
    <t>David Isaacs</t>
  </si>
  <si>
    <t>Ian Baker</t>
  </si>
  <si>
    <t>Victoria Sherwin</t>
  </si>
  <si>
    <t>George Sherwin</t>
  </si>
  <si>
    <t>Claire Brooks</t>
  </si>
  <si>
    <t>Row Labels</t>
  </si>
  <si>
    <t>Grand Total</t>
  </si>
  <si>
    <t>discount amount</t>
  </si>
  <si>
    <t>Sum of discount amount</t>
  </si>
  <si>
    <t>Sum of sum discount</t>
  </si>
  <si>
    <t>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</si>
</sst>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4" formatCode="_(&quot;$&quot;* #,##0.00_);_(&quot;$&quot;* \(#,##0.00\);_(&quot;$&quot;* &quot;-&quot;??_);_(@_)"/>
    <numFmt numFmtId="164" formatCode="_(&quot;$&quot;* #,##0_);_(&quot;$&quot;* \(#,##0\);_(&quot;$&quot;* &quot;-&quot;??_);_(@_)"/>
  </numFmts>
  <fonts count="2" x14ac:knownFonts="1">
    <font>
      <sz val="11"/>
      <color theme="1"/>
      <name val="Rockwell"/>
      <family val="2"/>
      <scheme val="minor"/>
    </font>
    <font>
      <sz val="11"/>
      <color theme="1"/>
      <name val="Rockwell"/>
      <family val="2"/>
      <scheme val="minor"/>
    </font>
  </fonts>
  <fills count="4">
    <fill>
      <patternFill patternType="none"/>
    </fill>
    <fill>
      <patternFill patternType="gray125"/>
    </fill>
    <fill>
      <patternFill patternType="solid">
        <fgColor rgb="FF0070C0"/>
        <bgColor indexed="64"/>
      </patternFill>
    </fill>
    <fill>
      <patternFill patternType="solid">
        <fgColor theme="2" tint="-9.9978637043366805E-2"/>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9">
    <xf numFmtId="0" fontId="0" fillId="0" borderId="0" xfId="0"/>
    <xf numFmtId="0" fontId="0" fillId="0" borderId="0" xfId="0" pivotButton="1"/>
    <xf numFmtId="14" fontId="0" fillId="0" borderId="0" xfId="0" applyNumberFormat="1"/>
    <xf numFmtId="0" fontId="0" fillId="0" borderId="0" xfId="0" applyAlignment="1">
      <alignment horizontal="left"/>
    </xf>
    <xf numFmtId="44" fontId="0" fillId="0" borderId="0" xfId="0" applyNumberFormat="1"/>
    <xf numFmtId="0" fontId="0" fillId="3" borderId="0" xfId="0" applyFill="1"/>
    <xf numFmtId="10" fontId="0" fillId="0" borderId="0" xfId="1" applyNumberFormat="1" applyFont="1"/>
    <xf numFmtId="164" fontId="0" fillId="0" borderId="0" xfId="0" applyNumberFormat="1"/>
    <xf numFmtId="0" fontId="0" fillId="2" borderId="0" xfId="0" applyFill="1" applyAlignment="1">
      <alignment horizontal="center"/>
    </xf>
  </cellXfs>
  <cellStyles count="2">
    <cellStyle name="Normal" xfId="0" builtinId="0"/>
    <cellStyle name="Percent" xfId="1" builtinId="5"/>
  </cellStyles>
  <dxfs count="16">
    <dxf>
      <numFmt numFmtId="34" formatCode="_(&quot;$&quot;* #,##0.00_);_(&quot;$&quot;* \(#,##0.0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font>
        <b/>
        <i val="0"/>
        <color theme="0"/>
        <name val="Rockwell Condensed"/>
        <family val="2"/>
        <charset val="204"/>
        <scheme val="major"/>
      </font>
      <fill>
        <patternFill>
          <bgColor rgb="FF0070C0"/>
        </patternFill>
      </fill>
      <border diagonalUp="0" diagonalDown="0">
        <left style="thin">
          <color theme="7"/>
        </left>
        <right style="thin">
          <color theme="7"/>
        </right>
        <top style="thin">
          <color theme="7"/>
        </top>
        <bottom style="thin">
          <color theme="7"/>
        </bottom>
        <vertical/>
        <horizontal/>
      </border>
    </dxf>
    <dxf>
      <font>
        <color rgb="FF0070C0"/>
      </font>
      <fill>
        <patternFill>
          <bgColor theme="7"/>
        </patternFill>
      </fill>
      <border diagonalUp="0" diagonalDown="0">
        <left/>
        <right/>
        <top/>
        <bottom/>
        <vertical/>
        <horizontal/>
      </border>
    </dxf>
    <dxf>
      <font>
        <b/>
        <color theme="1"/>
      </font>
      <border>
        <bottom style="thin">
          <color theme="7"/>
        </bottom>
        <vertical/>
        <horizontal/>
      </border>
    </dxf>
    <dxf>
      <font>
        <color theme="1"/>
      </font>
      <fill>
        <patternFill>
          <bgColor theme="7"/>
        </patternFill>
      </fill>
      <border>
        <left style="thin">
          <color theme="7"/>
        </left>
        <right style="thin">
          <color theme="7"/>
        </right>
        <top style="thin">
          <color theme="7"/>
        </top>
        <bottom style="thin">
          <color theme="7"/>
        </bottom>
        <vertical/>
        <horizontal/>
      </border>
    </dxf>
    <dxf>
      <font>
        <b/>
        <color theme="1"/>
      </font>
      <border>
        <bottom style="thin">
          <color theme="4"/>
        </bottom>
        <vertical/>
        <horizontal/>
      </border>
    </dxf>
    <dxf>
      <font>
        <color theme="1"/>
      </font>
      <fill>
        <patternFill>
          <bgColor theme="7"/>
        </patternFill>
      </fill>
      <border>
        <left style="thin">
          <color theme="4"/>
        </left>
        <right style="thin">
          <color theme="4"/>
        </right>
        <top style="thin">
          <color theme="4"/>
        </top>
        <bottom style="thin">
          <color theme="4"/>
        </bottom>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s>
  <tableStyles count="5" defaultTableStyle="TableStyleMedium2" defaultPivotStyle="PivotStyleLight16">
    <tableStyle name="Slicer Style 1" pivot="0" table="0" count="1" xr9:uid="{520ADE90-3138-40F8-A0BF-DBC09CA4EBD3}">
      <tableStyleElement type="wholeTable" dxfId="15"/>
    </tableStyle>
    <tableStyle name="Slicer Style 2" pivot="0" table="0" count="2" xr9:uid="{64A995CF-3F57-4650-99B8-D0D13164E747}">
      <tableStyleElement type="wholeTable" dxfId="14"/>
      <tableStyleElement type="headerRow" dxfId="13"/>
    </tableStyle>
    <tableStyle name="SlicerStyleDark1 2" pivot="0" table="0" count="10" xr9:uid="{993B7EDC-AFD7-49ED-8B9A-800AC90732C4}">
      <tableStyleElement type="wholeTable" dxfId="12"/>
      <tableStyleElement type="headerRow" dxfId="11"/>
    </tableStyle>
    <tableStyle name="SlicerStyleDark4 2" pivot="0" table="0" count="10" xr9:uid="{C31A7362-729A-4242-AC92-A1260935FCC2}">
      <tableStyleElement type="wholeTable" dxfId="10"/>
      <tableStyleElement type="headerRow" dxfId="9"/>
    </tableStyle>
    <tableStyle name="SlicerStyleLight4 2" pivot="0" table="0" count="10" xr9:uid="{2E109153-4693-43CE-86A0-DAE4619456BE}">
      <tableStyleElement type="wholeTable" dxfId="8"/>
      <tableStyleElement type="headerRow" dxfId="7"/>
    </tableStyle>
  </tableStyles>
  <extLst>
    <ext xmlns:x14="http://schemas.microsoft.com/office/spreadsheetml/2009/9/main" uri="{46F421CA-312F-682f-3DD2-61675219B42D}">
      <x14:dxfs count="24">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4"/>
            </pattern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7" tint="-0.249977111117893"/>
          </font>
          <fill>
            <patternFill patternType="solid">
              <fgColor theme="7" tint="0.59999389629810485"/>
              <bgColor theme="7" tint="0.59999389629810485"/>
            </patternFill>
          </fill>
          <border>
            <left style="thin">
              <color theme="7" tint="0.59999389629810485"/>
            </left>
            <right style="thin">
              <color theme="7" tint="0.59999389629810485"/>
            </right>
            <top style="thin">
              <color theme="7" tint="0.59999389629810485"/>
            </top>
            <bottom style="thin">
              <color theme="7" tint="0.59999389629810485"/>
            </bottom>
            <vertical/>
            <horizontal/>
          </border>
        </dxf>
        <dxf>
          <font>
            <color theme="0"/>
          </font>
          <fill>
            <patternFill patternType="solid">
              <fgColor theme="7"/>
              <bgColor theme="7"/>
            </patternFill>
          </fill>
          <border>
            <left style="thin">
              <color theme="7"/>
            </left>
            <right style="thin">
              <color theme="7"/>
            </right>
            <top style="thin">
              <color theme="7"/>
            </top>
            <bottom style="thin">
              <color theme="7"/>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 Style 1"/>
        <x14:slicerStyle name="Slicer Style 2"/>
        <x14:slicerStyle name="SlicerStyleDark1 2">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Dark4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4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3.xml"/><Relationship Id="rId5" Type="http://schemas.openxmlformats.org/officeDocument/2006/relationships/externalLink" Target="externalLinks/externalLink1.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 (Recovered).xlsx]INPUT DATA!PivotTable21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Sales Performance by Region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barChart>
        <c:barDir val="col"/>
        <c:grouping val="clustered"/>
        <c:varyColors val="0"/>
        <c:ser>
          <c:idx val="0"/>
          <c:order val="0"/>
          <c:tx>
            <c:strRef>
              <c:f>'INPUT DATA'!$A$3</c:f>
              <c:strCache>
                <c:ptCount val="1"/>
                <c:pt idx="0">
                  <c:v>Sum of List Price</c:v>
                </c:pt>
              </c:strCache>
            </c:strRef>
          </c:tx>
          <c:spPr>
            <a:solidFill>
              <a:schemeClr val="accent1"/>
            </a:solidFill>
            <a:ln>
              <a:noFill/>
            </a:ln>
            <a:effectLst/>
          </c:spPr>
          <c:invertIfNegative val="0"/>
          <c:cat>
            <c:strRef>
              <c:f>'INPUT DATA'!$A$4</c:f>
              <c:strCache>
                <c:ptCount val="1"/>
                <c:pt idx="0">
                  <c:v>Total</c:v>
                </c:pt>
              </c:strCache>
            </c:strRef>
          </c:cat>
          <c:val>
            <c:numRef>
              <c:f>'INPUT DATA'!$A$4</c:f>
              <c:numCache>
                <c:formatCode>_("$"* #,##0.00_);_("$"* \(#,##0.00\);_("$"* "-"??_);_(@_)</c:formatCode>
                <c:ptCount val="1"/>
                <c:pt idx="0">
                  <c:v>780</c:v>
                </c:pt>
              </c:numCache>
            </c:numRef>
          </c:val>
          <c:extLst>
            <c:ext xmlns:c16="http://schemas.microsoft.com/office/drawing/2014/chart" uri="{C3380CC4-5D6E-409C-BE32-E72D297353CC}">
              <c16:uniqueId val="{00000000-55DD-4461-8232-094A028BB676}"/>
            </c:ext>
          </c:extLst>
        </c:ser>
        <c:ser>
          <c:idx val="1"/>
          <c:order val="1"/>
          <c:tx>
            <c:strRef>
              <c:f>'INPUT DATA'!$B$3</c:f>
              <c:strCache>
                <c:ptCount val="1"/>
                <c:pt idx="0">
                  <c:v>Sum of sum discount</c:v>
                </c:pt>
              </c:strCache>
            </c:strRef>
          </c:tx>
          <c:spPr>
            <a:solidFill>
              <a:schemeClr val="accent2"/>
            </a:solidFill>
            <a:ln>
              <a:noFill/>
            </a:ln>
            <a:effectLst/>
          </c:spPr>
          <c:invertIfNegative val="0"/>
          <c:cat>
            <c:strRef>
              <c:f>'INPUT DATA'!$A$4</c:f>
              <c:strCache>
                <c:ptCount val="1"/>
                <c:pt idx="0">
                  <c:v>Total</c:v>
                </c:pt>
              </c:strCache>
            </c:strRef>
          </c:cat>
          <c:val>
            <c:numRef>
              <c:f>'INPUT DATA'!$B$4</c:f>
              <c:numCache>
                <c:formatCode>_("$"* #,##0.00_);_("$"* \(#,##0.00\);_("$"* "-"??_);_(@_)</c:formatCode>
                <c:ptCount val="1"/>
                <c:pt idx="0">
                  <c:v>431</c:v>
                </c:pt>
              </c:numCache>
            </c:numRef>
          </c:val>
          <c:extLst>
            <c:ext xmlns:c16="http://schemas.microsoft.com/office/drawing/2014/chart" uri="{C3380CC4-5D6E-409C-BE32-E72D297353CC}">
              <c16:uniqueId val="{00000001-55DD-4461-8232-094A028BB676}"/>
            </c:ext>
          </c:extLst>
        </c:ser>
        <c:dLbls>
          <c:showLegendKey val="0"/>
          <c:showVal val="0"/>
          <c:showCatName val="0"/>
          <c:showSerName val="0"/>
          <c:showPercent val="0"/>
          <c:showBubbleSize val="0"/>
        </c:dLbls>
        <c:gapWidth val="219"/>
        <c:overlap val="-27"/>
        <c:axId val="1112033216"/>
        <c:axId val="693139408"/>
      </c:barChart>
      <c:catAx>
        <c:axId val="1112033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3139408"/>
        <c:crosses val="autoZero"/>
        <c:auto val="1"/>
        <c:lblAlgn val="ctr"/>
        <c:lblOffset val="100"/>
        <c:noMultiLvlLbl val="0"/>
      </c:catAx>
      <c:valAx>
        <c:axId val="693139408"/>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203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 (Recovered).xlsx]MASTERDATA!PivotTable26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by</a:t>
            </a:r>
            <a:r>
              <a:rPr lang="en-US" baseline="0"/>
              <a:t> Each Sales Person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pivotFmt>
      <c:pivotFmt>
        <c:idx val="1"/>
        <c:spPr>
          <a:solidFill>
            <a:schemeClr val="accent6"/>
          </a:solidFill>
          <a:ln>
            <a:noFill/>
          </a:ln>
          <a:effectLst/>
        </c:spPr>
        <c:marker>
          <c:symbol val="none"/>
        </c:marker>
      </c:pivotFmt>
      <c:pivotFmt>
        <c:idx val="2"/>
        <c:spPr>
          <a:solidFill>
            <a:schemeClr val="accent6"/>
          </a:solidFill>
          <a:ln>
            <a:noFill/>
          </a:ln>
          <a:effectLst/>
        </c:spPr>
        <c:marker>
          <c:symbol val="none"/>
        </c:marker>
      </c:pivotFmt>
    </c:pivotFmts>
    <c:plotArea>
      <c:layout/>
      <c:barChart>
        <c:barDir val="bar"/>
        <c:grouping val="clustered"/>
        <c:varyColors val="0"/>
        <c:ser>
          <c:idx val="0"/>
          <c:order val="0"/>
          <c:tx>
            <c:strRef>
              <c:f>MASTERDATA!$B$3</c:f>
              <c:strCache>
                <c:ptCount val="1"/>
                <c:pt idx="0">
                  <c:v>Total</c:v>
                </c:pt>
              </c:strCache>
            </c:strRef>
          </c:tx>
          <c:spPr>
            <a:solidFill>
              <a:schemeClr val="accent6"/>
            </a:solidFill>
            <a:ln>
              <a:noFill/>
            </a:ln>
            <a:effectLst/>
          </c:spPr>
          <c:invertIfNegative val="0"/>
          <c:cat>
            <c:strRef>
              <c:f>MASTERDATA!$A$4:$A$16</c:f>
              <c:strCache>
                <c:ptCount val="12"/>
                <c:pt idx="0">
                  <c:v>Christine Davies</c:v>
                </c:pt>
                <c:pt idx="1">
                  <c:v>Claire Brooks</c:v>
                </c:pt>
                <c:pt idx="2">
                  <c:v>David Isaacs</c:v>
                </c:pt>
                <c:pt idx="3">
                  <c:v>George Sherwin</c:v>
                </c:pt>
                <c:pt idx="4">
                  <c:v>Ian Baker</c:v>
                </c:pt>
                <c:pt idx="5">
                  <c:v>Noel Bull</c:v>
                </c:pt>
                <c:pt idx="6">
                  <c:v>Richard Manning</c:v>
                </c:pt>
                <c:pt idx="7">
                  <c:v>Robert Harris</c:v>
                </c:pt>
                <c:pt idx="8">
                  <c:v>Roy Nunes</c:v>
                </c:pt>
                <c:pt idx="9">
                  <c:v>Susan Luker</c:v>
                </c:pt>
                <c:pt idx="10">
                  <c:v>Valerie Hook</c:v>
                </c:pt>
                <c:pt idx="11">
                  <c:v>Victoria Sherwin</c:v>
                </c:pt>
              </c:strCache>
            </c:strRef>
          </c:cat>
          <c:val>
            <c:numRef>
              <c:f>MASTERDATA!$B$4:$B$16</c:f>
              <c:numCache>
                <c:formatCode>_("$"* #,##0_);_("$"* \(#,##0\);_("$"* "-"??_);_(@_)</c:formatCode>
                <c:ptCount val="12"/>
                <c:pt idx="0">
                  <c:v>18</c:v>
                </c:pt>
                <c:pt idx="1">
                  <c:v>20</c:v>
                </c:pt>
                <c:pt idx="2">
                  <c:v>14</c:v>
                </c:pt>
                <c:pt idx="3">
                  <c:v>315</c:v>
                </c:pt>
                <c:pt idx="4">
                  <c:v>273</c:v>
                </c:pt>
                <c:pt idx="5">
                  <c:v>20</c:v>
                </c:pt>
                <c:pt idx="6">
                  <c:v>45</c:v>
                </c:pt>
                <c:pt idx="7">
                  <c:v>28</c:v>
                </c:pt>
                <c:pt idx="8">
                  <c:v>65</c:v>
                </c:pt>
                <c:pt idx="9">
                  <c:v>68</c:v>
                </c:pt>
                <c:pt idx="10">
                  <c:v>360</c:v>
                </c:pt>
                <c:pt idx="11">
                  <c:v>175</c:v>
                </c:pt>
              </c:numCache>
            </c:numRef>
          </c:val>
          <c:extLst>
            <c:ext xmlns:c16="http://schemas.microsoft.com/office/drawing/2014/chart" uri="{C3380CC4-5D6E-409C-BE32-E72D297353CC}">
              <c16:uniqueId val="{00000000-8880-4E44-B2F8-0E5A440A8ACC}"/>
            </c:ext>
          </c:extLst>
        </c:ser>
        <c:dLbls>
          <c:showLegendKey val="0"/>
          <c:showVal val="0"/>
          <c:showCatName val="0"/>
          <c:showSerName val="0"/>
          <c:showPercent val="0"/>
          <c:showBubbleSize val="0"/>
        </c:dLbls>
        <c:gapWidth val="182"/>
        <c:axId val="2081655680"/>
        <c:axId val="693102384"/>
      </c:barChart>
      <c:catAx>
        <c:axId val="20816556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3102384"/>
        <c:crosses val="autoZero"/>
        <c:auto val="1"/>
        <c:lblAlgn val="ctr"/>
        <c:lblOffset val="100"/>
        <c:noMultiLvlLbl val="0"/>
      </c:catAx>
      <c:valAx>
        <c:axId val="693102384"/>
        <c:scaling>
          <c:orientation val="minMax"/>
        </c:scaling>
        <c:delete val="0"/>
        <c:axPos val="b"/>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16556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 (Recovered).xlsx]INPUT DATA!PivotTable28</c:name>
    <c:fmtId val="5"/>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Monthly Sales</a:t>
            </a:r>
          </a:p>
        </c:rich>
      </c:tx>
      <c:layout>
        <c:manualLayout>
          <c:xMode val="edge"/>
          <c:yMode val="edge"/>
          <c:x val="0.4192777777777778"/>
          <c:y val="1.3888888888888888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317500" algn="ctr" rotWithShape="0">
              <a:prstClr val="black">
                <a:alpha val="25000"/>
              </a:prstClr>
            </a:outerShdw>
          </a:effectLst>
        </c:spPr>
      </c:pivotFmt>
      <c:pivotFmt>
        <c:idx val="3"/>
        <c:spPr>
          <a:solidFill>
            <a:schemeClr val="accent1"/>
          </a:solidFill>
          <a:ln>
            <a:noFill/>
          </a:ln>
          <a:effectLst>
            <a:outerShdw blurRad="317500" algn="ctr" rotWithShape="0">
              <a:prstClr val="black">
                <a:alpha val="25000"/>
              </a:prstClr>
            </a:outerShdw>
          </a:effectLst>
        </c:spPr>
      </c:pivotFmt>
      <c:pivotFmt>
        <c:idx val="4"/>
        <c:spPr>
          <a:solidFill>
            <a:schemeClr val="accent1"/>
          </a:solidFill>
          <a:ln>
            <a:noFill/>
          </a:ln>
          <a:effectLst>
            <a:outerShdw blurRad="317500" algn="ctr" rotWithShape="0">
              <a:prstClr val="black">
                <a:alpha val="25000"/>
              </a:prstClr>
            </a:outerShdw>
          </a:effectLst>
        </c:spPr>
      </c:pivotFmt>
      <c:pivotFmt>
        <c:idx val="5"/>
        <c:spPr>
          <a:solidFill>
            <a:schemeClr val="accent1"/>
          </a:solidFill>
          <a:ln>
            <a:noFill/>
          </a:ln>
          <a:effectLst>
            <a:outerShdw blurRad="317500" algn="ctr" rotWithShape="0">
              <a:prstClr val="black">
                <a:alpha val="25000"/>
              </a:prstClr>
            </a:outerShdw>
          </a:effectLst>
        </c:spPr>
      </c:pivotFmt>
      <c:pivotFmt>
        <c:idx val="6"/>
        <c:spPr>
          <a:solidFill>
            <a:schemeClr val="accent1"/>
          </a:solidFill>
          <a:ln>
            <a:noFill/>
          </a:ln>
          <a:effectLst>
            <a:outerShdw blurRad="317500" algn="ctr" rotWithShape="0">
              <a:prstClr val="black">
                <a:alpha val="25000"/>
              </a:prstClr>
            </a:outerShdw>
          </a:effectLst>
        </c:spPr>
      </c:pivotFmt>
      <c:pivotFmt>
        <c:idx val="7"/>
        <c:spPr>
          <a:solidFill>
            <a:schemeClr val="accent1"/>
          </a:solidFill>
          <a:ln>
            <a:noFill/>
          </a:ln>
          <a:effectLst>
            <a:outerShdw blurRad="317500" algn="ctr" rotWithShape="0">
              <a:prstClr val="black">
                <a:alpha val="25000"/>
              </a:prstClr>
            </a:outerShdw>
          </a:effectLst>
        </c:spPr>
      </c:pivotFmt>
      <c:pivotFmt>
        <c:idx val="8"/>
        <c:spPr>
          <a:solidFill>
            <a:schemeClr val="accent1"/>
          </a:solidFill>
          <a:ln>
            <a:noFill/>
          </a:ln>
          <a:effectLst>
            <a:outerShdw blurRad="317500" algn="ctr" rotWithShape="0">
              <a:prstClr val="black">
                <a:alpha val="25000"/>
              </a:prstClr>
            </a:outerShdw>
          </a:effectLst>
        </c:spPr>
      </c:pivotFmt>
      <c:pivotFmt>
        <c:idx val="9"/>
        <c:spPr>
          <a:solidFill>
            <a:schemeClr val="accent1"/>
          </a:solidFill>
          <a:ln>
            <a:noFill/>
          </a:ln>
          <a:effectLst>
            <a:outerShdw blurRad="317500" algn="ctr" rotWithShape="0">
              <a:prstClr val="black">
                <a:alpha val="25000"/>
              </a:prstClr>
            </a:outerShdw>
          </a:effectLst>
        </c:spPr>
      </c:pivotFmt>
      <c:pivotFmt>
        <c:idx val="10"/>
        <c:spPr>
          <a:solidFill>
            <a:schemeClr val="accent1"/>
          </a:solidFill>
          <a:ln>
            <a:noFill/>
          </a:ln>
          <a:effectLst>
            <a:outerShdw blurRad="317500" algn="ctr" rotWithShape="0">
              <a:prstClr val="black">
                <a:alpha val="25000"/>
              </a:prstClr>
            </a:outerShdw>
          </a:effectLst>
        </c:spPr>
      </c:pivotFmt>
      <c:pivotFmt>
        <c:idx val="11"/>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2"/>
        <c:spPr>
          <a:solidFill>
            <a:schemeClr val="accent1"/>
          </a:solidFill>
          <a:ln>
            <a:noFill/>
          </a:ln>
          <a:effectLst>
            <a:outerShdw blurRad="317500" algn="ctr" rotWithShape="0">
              <a:prstClr val="black">
                <a:alpha val="25000"/>
              </a:prstClr>
            </a:outerShdw>
          </a:effectLst>
        </c:spPr>
      </c:pivotFmt>
      <c:pivotFmt>
        <c:idx val="13"/>
        <c:spPr>
          <a:solidFill>
            <a:schemeClr val="accent1"/>
          </a:solidFill>
          <a:ln>
            <a:noFill/>
          </a:ln>
          <a:effectLst>
            <a:outerShdw blurRad="317500" algn="ctr" rotWithShape="0">
              <a:prstClr val="black">
                <a:alpha val="25000"/>
              </a:prstClr>
            </a:outerShdw>
          </a:effectLst>
        </c:spPr>
      </c:pivotFmt>
      <c:pivotFmt>
        <c:idx val="14"/>
        <c:spPr>
          <a:solidFill>
            <a:schemeClr val="accent1"/>
          </a:solidFill>
          <a:ln>
            <a:noFill/>
          </a:ln>
          <a:effectLst>
            <a:outerShdw blurRad="317500" algn="ctr" rotWithShape="0">
              <a:prstClr val="black">
                <a:alpha val="25000"/>
              </a:prstClr>
            </a:outerShdw>
          </a:effectLst>
        </c:spPr>
      </c:pivotFmt>
      <c:pivotFmt>
        <c:idx val="15"/>
        <c:spPr>
          <a:solidFill>
            <a:schemeClr val="accent1"/>
          </a:solidFill>
          <a:ln>
            <a:noFill/>
          </a:ln>
          <a:effectLst>
            <a:outerShdw blurRad="317500" algn="ctr" rotWithShape="0">
              <a:prstClr val="black">
                <a:alpha val="25000"/>
              </a:prstClr>
            </a:outerShdw>
          </a:effectLst>
        </c:spPr>
      </c:pivotFmt>
      <c:pivotFmt>
        <c:idx val="16"/>
        <c:spPr>
          <a:solidFill>
            <a:schemeClr val="accent1"/>
          </a:solidFill>
          <a:ln>
            <a:noFill/>
          </a:ln>
          <a:effectLst>
            <a:outerShdw blurRad="317500" algn="ctr" rotWithShape="0">
              <a:prstClr val="black">
                <a:alpha val="25000"/>
              </a:prstClr>
            </a:outerShdw>
          </a:effectLst>
        </c:spPr>
      </c:pivotFmt>
      <c:pivotFmt>
        <c:idx val="17"/>
        <c:spPr>
          <a:solidFill>
            <a:schemeClr val="accent1"/>
          </a:solidFill>
          <a:ln>
            <a:noFill/>
          </a:ln>
          <a:effectLst>
            <a:outerShdw blurRad="317500" algn="ctr" rotWithShape="0">
              <a:prstClr val="black">
                <a:alpha val="25000"/>
              </a:prstClr>
            </a:outerShdw>
          </a:effectLst>
        </c:spPr>
      </c:pivotFmt>
      <c:pivotFmt>
        <c:idx val="18"/>
        <c:spPr>
          <a:solidFill>
            <a:schemeClr val="accent1"/>
          </a:solidFill>
          <a:ln>
            <a:noFill/>
          </a:ln>
          <a:effectLst>
            <a:outerShdw blurRad="317500" algn="ctr" rotWithShape="0">
              <a:prstClr val="black">
                <a:alpha val="25000"/>
              </a:prstClr>
            </a:outerShdw>
          </a:effectLst>
        </c:spPr>
      </c:pivotFmt>
      <c:pivotFmt>
        <c:idx val="19"/>
        <c:spPr>
          <a:solidFill>
            <a:schemeClr val="accent1"/>
          </a:solidFill>
          <a:ln>
            <a:noFill/>
          </a:ln>
          <a:effectLst>
            <a:outerShdw blurRad="317500" algn="ctr" rotWithShape="0">
              <a:prstClr val="black">
                <a:alpha val="25000"/>
              </a:prstClr>
            </a:outerShdw>
          </a:effectLst>
        </c:spPr>
      </c:pivotFmt>
      <c:pivotFmt>
        <c:idx val="20"/>
        <c:spPr>
          <a:solidFill>
            <a:schemeClr val="accent1"/>
          </a:solidFill>
          <a:ln>
            <a:noFill/>
          </a:ln>
          <a:effectLst>
            <a:outerShdw blurRad="317500" algn="ctr" rotWithShape="0">
              <a:prstClr val="black">
                <a:alpha val="25000"/>
              </a:prstClr>
            </a:outerShdw>
          </a:effectLst>
        </c:spPr>
      </c:pivotFmt>
    </c:pivotFmts>
    <c:plotArea>
      <c:layout/>
      <c:pieChart>
        <c:varyColors val="1"/>
        <c:ser>
          <c:idx val="0"/>
          <c:order val="0"/>
          <c:tx>
            <c:strRef>
              <c:f>'INPUT DATA'!$B$10</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C0ED-4BAD-97E9-B8DFFAC023ED}"/>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C0ED-4BAD-97E9-B8DFFAC023ED}"/>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C0ED-4BAD-97E9-B8DFFAC023ED}"/>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C0ED-4BAD-97E9-B8DFFAC023ED}"/>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C0ED-4BAD-97E9-B8DFFAC023ED}"/>
              </c:ext>
            </c:extLst>
          </c:dPt>
          <c:dPt>
            <c:idx val="5"/>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B-C0ED-4BAD-97E9-B8DFFAC023ED}"/>
              </c:ext>
            </c:extLst>
          </c:dPt>
          <c:dPt>
            <c:idx val="6"/>
            <c:bubble3D val="0"/>
            <c:spPr>
              <a:solidFill>
                <a:schemeClr val="accent1">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D-C0ED-4BAD-97E9-B8DFFAC023ED}"/>
              </c:ext>
            </c:extLst>
          </c:dPt>
          <c:dPt>
            <c:idx val="7"/>
            <c:bubble3D val="0"/>
            <c:spPr>
              <a:solidFill>
                <a:schemeClr val="accent2">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F-C0ED-4BAD-97E9-B8DFFAC023ED}"/>
              </c:ext>
            </c:extLst>
          </c:dPt>
          <c:dPt>
            <c:idx val="8"/>
            <c:bubble3D val="0"/>
            <c:spPr>
              <a:solidFill>
                <a:schemeClr val="accent3">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1-C0ED-4BAD-97E9-B8DFFAC023ED}"/>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'INPUT DATA'!$A$11:$A$13</c:f>
              <c:strCache>
                <c:ptCount val="2"/>
                <c:pt idx="0">
                  <c:v>Istanbul</c:v>
                </c:pt>
                <c:pt idx="1">
                  <c:v>Kuala Lumpur</c:v>
                </c:pt>
              </c:strCache>
            </c:strRef>
          </c:cat>
          <c:val>
            <c:numRef>
              <c:f>'INPUT DATA'!$B$11:$B$13</c:f>
              <c:numCache>
                <c:formatCode>_("$"* #,##0.00_);_("$"* \(#,##0.00\);_("$"* "-"??_);_(@_)</c:formatCode>
                <c:ptCount val="2"/>
                <c:pt idx="0">
                  <c:v>315</c:v>
                </c:pt>
                <c:pt idx="1">
                  <c:v>360</c:v>
                </c:pt>
              </c:numCache>
            </c:numRef>
          </c:val>
          <c:extLst>
            <c:ext xmlns:c16="http://schemas.microsoft.com/office/drawing/2014/chart" uri="{C3380CC4-5D6E-409C-BE32-E72D297353CC}">
              <c16:uniqueId val="{00000012-C0ED-4BAD-97E9-B8DFFAC023ED}"/>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 (Recovered).xlsx]MASTERDATA!PivotTable30</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Total Sales by Item and Country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MASTERDATA!$C$24</c:f>
              <c:strCache>
                <c:ptCount val="1"/>
                <c:pt idx="0">
                  <c:v>Total</c:v>
                </c:pt>
              </c:strCache>
            </c:strRef>
          </c:tx>
          <c:spPr>
            <a:solidFill>
              <a:schemeClr val="accent1"/>
            </a:solidFill>
            <a:ln>
              <a:noFill/>
            </a:ln>
            <a:effectLst/>
          </c:spPr>
          <c:invertIfNegative val="0"/>
          <c:cat>
            <c:strRef>
              <c:f>MASTERDATA!$B$25:$B$33</c:f>
              <c:strCache>
                <c:ptCount val="8"/>
                <c:pt idx="0">
                  <c:v>Blender</c:v>
                </c:pt>
                <c:pt idx="1">
                  <c:v>Ceiling fan</c:v>
                </c:pt>
                <c:pt idx="2">
                  <c:v>Coffee grinder</c:v>
                </c:pt>
                <c:pt idx="3">
                  <c:v>Iron</c:v>
                </c:pt>
                <c:pt idx="4">
                  <c:v>Microwave</c:v>
                </c:pt>
                <c:pt idx="5">
                  <c:v>Toaster</c:v>
                </c:pt>
                <c:pt idx="6">
                  <c:v>Vacuum Cleaner</c:v>
                </c:pt>
                <c:pt idx="7">
                  <c:v>Washing Machine</c:v>
                </c:pt>
              </c:strCache>
            </c:strRef>
          </c:cat>
          <c:val>
            <c:numRef>
              <c:f>MASTERDATA!$C$25:$C$33</c:f>
              <c:numCache>
                <c:formatCode>_("$"* #,##0.00_);_("$"* \(#,##0.00\);_("$"* "-"??_);_(@_)</c:formatCode>
                <c:ptCount val="8"/>
                <c:pt idx="0">
                  <c:v>147</c:v>
                </c:pt>
                <c:pt idx="1">
                  <c:v>385</c:v>
                </c:pt>
                <c:pt idx="2">
                  <c:v>30</c:v>
                </c:pt>
                <c:pt idx="3">
                  <c:v>117</c:v>
                </c:pt>
                <c:pt idx="4">
                  <c:v>427</c:v>
                </c:pt>
                <c:pt idx="5">
                  <c:v>423</c:v>
                </c:pt>
                <c:pt idx="6">
                  <c:v>30</c:v>
                </c:pt>
                <c:pt idx="7">
                  <c:v>640</c:v>
                </c:pt>
              </c:numCache>
            </c:numRef>
          </c:val>
          <c:extLst>
            <c:ext xmlns:c16="http://schemas.microsoft.com/office/drawing/2014/chart" uri="{C3380CC4-5D6E-409C-BE32-E72D297353CC}">
              <c16:uniqueId val="{00000000-6C4E-4470-A844-8A85D9FA758D}"/>
            </c:ext>
          </c:extLst>
        </c:ser>
        <c:dLbls>
          <c:showLegendKey val="0"/>
          <c:showVal val="0"/>
          <c:showCatName val="0"/>
          <c:showSerName val="0"/>
          <c:showPercent val="0"/>
          <c:showBubbleSize val="0"/>
        </c:dLbls>
        <c:gapWidth val="219"/>
        <c:overlap val="-27"/>
        <c:axId val="694794352"/>
        <c:axId val="2084764864"/>
      </c:barChart>
      <c:catAx>
        <c:axId val="694794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4764864"/>
        <c:crosses val="autoZero"/>
        <c:auto val="1"/>
        <c:lblAlgn val="ctr"/>
        <c:lblOffset val="100"/>
        <c:noMultiLvlLbl val="0"/>
      </c:catAx>
      <c:valAx>
        <c:axId val="2084764864"/>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47943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 (Recovered).xlsx]INPUT DATA!PivotTable21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Sales Performance by Region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'INPUT DATA'!$A$3</c:f>
              <c:strCache>
                <c:ptCount val="1"/>
                <c:pt idx="0">
                  <c:v>Sum of List Price</c:v>
                </c:pt>
              </c:strCache>
            </c:strRef>
          </c:tx>
          <c:spPr>
            <a:solidFill>
              <a:schemeClr val="accent1"/>
            </a:solidFill>
            <a:ln>
              <a:noFill/>
            </a:ln>
            <a:effectLst/>
          </c:spPr>
          <c:invertIfNegative val="0"/>
          <c:cat>
            <c:strRef>
              <c:f>'INPUT DATA'!$A$4</c:f>
              <c:strCache>
                <c:ptCount val="1"/>
                <c:pt idx="0">
                  <c:v>Total</c:v>
                </c:pt>
              </c:strCache>
            </c:strRef>
          </c:cat>
          <c:val>
            <c:numRef>
              <c:f>'INPUT DATA'!$A$4</c:f>
              <c:numCache>
                <c:formatCode>_("$"* #,##0.00_);_("$"* \(#,##0.00\);_("$"* "-"??_);_(@_)</c:formatCode>
                <c:ptCount val="1"/>
                <c:pt idx="0">
                  <c:v>780</c:v>
                </c:pt>
              </c:numCache>
            </c:numRef>
          </c:val>
          <c:extLst>
            <c:ext xmlns:c16="http://schemas.microsoft.com/office/drawing/2014/chart" uri="{C3380CC4-5D6E-409C-BE32-E72D297353CC}">
              <c16:uniqueId val="{00000000-E89E-4318-A6E9-B823649B23A3}"/>
            </c:ext>
          </c:extLst>
        </c:ser>
        <c:ser>
          <c:idx val="1"/>
          <c:order val="1"/>
          <c:tx>
            <c:strRef>
              <c:f>'INPUT DATA'!$B$3</c:f>
              <c:strCache>
                <c:ptCount val="1"/>
                <c:pt idx="0">
                  <c:v>Sum of sum discount</c:v>
                </c:pt>
              </c:strCache>
            </c:strRef>
          </c:tx>
          <c:spPr>
            <a:solidFill>
              <a:schemeClr val="accent2"/>
            </a:solidFill>
            <a:ln>
              <a:noFill/>
            </a:ln>
            <a:effectLst/>
          </c:spPr>
          <c:invertIfNegative val="0"/>
          <c:cat>
            <c:strRef>
              <c:f>'INPUT DATA'!$A$4</c:f>
              <c:strCache>
                <c:ptCount val="1"/>
                <c:pt idx="0">
                  <c:v>Total</c:v>
                </c:pt>
              </c:strCache>
            </c:strRef>
          </c:cat>
          <c:val>
            <c:numRef>
              <c:f>'INPUT DATA'!$B$4</c:f>
              <c:numCache>
                <c:formatCode>_("$"* #,##0.00_);_("$"* \(#,##0.00\);_("$"* "-"??_);_(@_)</c:formatCode>
                <c:ptCount val="1"/>
                <c:pt idx="0">
                  <c:v>431</c:v>
                </c:pt>
              </c:numCache>
            </c:numRef>
          </c:val>
          <c:extLst>
            <c:ext xmlns:c16="http://schemas.microsoft.com/office/drawing/2014/chart" uri="{C3380CC4-5D6E-409C-BE32-E72D297353CC}">
              <c16:uniqueId val="{00000001-E89E-4318-A6E9-B823649B23A3}"/>
            </c:ext>
          </c:extLst>
        </c:ser>
        <c:dLbls>
          <c:showLegendKey val="0"/>
          <c:showVal val="0"/>
          <c:showCatName val="0"/>
          <c:showSerName val="0"/>
          <c:showPercent val="0"/>
          <c:showBubbleSize val="0"/>
        </c:dLbls>
        <c:gapWidth val="219"/>
        <c:overlap val="-27"/>
        <c:axId val="1112033216"/>
        <c:axId val="693139408"/>
      </c:barChart>
      <c:catAx>
        <c:axId val="1112033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3139408"/>
        <c:crosses val="autoZero"/>
        <c:auto val="1"/>
        <c:lblAlgn val="ctr"/>
        <c:lblOffset val="100"/>
        <c:noMultiLvlLbl val="0"/>
      </c:catAx>
      <c:valAx>
        <c:axId val="693139408"/>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203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 (Recovered).xlsx]INPUT DATA!PivotTable28</c:name>
    <c:fmtId val="3"/>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Monthly Sales</a:t>
            </a:r>
          </a:p>
        </c:rich>
      </c:tx>
      <c:layout>
        <c:manualLayout>
          <c:xMode val="edge"/>
          <c:yMode val="edge"/>
          <c:x val="0.4192777777777778"/>
          <c:y val="1.3888888888888888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pivotFmt>
      <c:pivotFmt>
        <c:idx val="2"/>
        <c:spPr>
          <a:solidFill>
            <a:schemeClr val="accent1"/>
          </a:solidFill>
          <a:ln>
            <a:noFill/>
          </a:ln>
          <a:effectLst>
            <a:outerShdw blurRad="317500" algn="ctr" rotWithShape="0">
              <a:prstClr val="black">
                <a:alpha val="25000"/>
              </a:prstClr>
            </a:outerShdw>
          </a:effectLst>
        </c:spPr>
      </c:pivotFmt>
      <c:pivotFmt>
        <c:idx val="3"/>
        <c:spPr>
          <a:solidFill>
            <a:schemeClr val="accent1"/>
          </a:solidFill>
          <a:ln>
            <a:noFill/>
          </a:ln>
          <a:effectLst>
            <a:outerShdw blurRad="317500" algn="ctr" rotWithShape="0">
              <a:prstClr val="black">
                <a:alpha val="25000"/>
              </a:prstClr>
            </a:outerShdw>
          </a:effectLst>
        </c:spPr>
      </c:pivotFmt>
    </c:pivotFmts>
    <c:plotArea>
      <c:layout/>
      <c:pieChart>
        <c:varyColors val="1"/>
        <c:ser>
          <c:idx val="0"/>
          <c:order val="0"/>
          <c:tx>
            <c:strRef>
              <c:f>'INPUT DATA'!$B$10</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857B-4A30-ADDD-0FC145CF77B4}"/>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857B-4A30-ADDD-0FC145CF77B4}"/>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857B-4A30-ADDD-0FC145CF77B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'INPUT DATA'!$A$11:$A$13</c:f>
              <c:strCache>
                <c:ptCount val="2"/>
                <c:pt idx="0">
                  <c:v>Istanbul</c:v>
                </c:pt>
                <c:pt idx="1">
                  <c:v>Kuala Lumpur</c:v>
                </c:pt>
              </c:strCache>
            </c:strRef>
          </c:cat>
          <c:val>
            <c:numRef>
              <c:f>'INPUT DATA'!$B$11:$B$13</c:f>
              <c:numCache>
                <c:formatCode>_("$"* #,##0.00_);_("$"* \(#,##0.00\);_("$"* "-"??_);_(@_)</c:formatCode>
                <c:ptCount val="2"/>
                <c:pt idx="0">
                  <c:v>315</c:v>
                </c:pt>
                <c:pt idx="1">
                  <c:v>360</c:v>
                </c:pt>
              </c:numCache>
            </c:numRef>
          </c:val>
          <c:extLst>
            <c:ext xmlns:c16="http://schemas.microsoft.com/office/drawing/2014/chart" uri="{C3380CC4-5D6E-409C-BE32-E72D297353CC}">
              <c16:uniqueId val="{00000000-463E-468A-BC64-A8DE6FA27A97}"/>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 (Recovered).xlsx]MASTERDATA!PivotTable26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by</a:t>
            </a:r>
            <a:r>
              <a:rPr lang="en-US" baseline="0"/>
              <a:t> Each Sales Person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bar"/>
        <c:grouping val="clustered"/>
        <c:varyColors val="0"/>
        <c:ser>
          <c:idx val="0"/>
          <c:order val="0"/>
          <c:tx>
            <c:strRef>
              <c:f>MASTERDATA!$B$3</c:f>
              <c:strCache>
                <c:ptCount val="1"/>
                <c:pt idx="0">
                  <c:v>Total</c:v>
                </c:pt>
              </c:strCache>
            </c:strRef>
          </c:tx>
          <c:spPr>
            <a:solidFill>
              <a:schemeClr val="accent1"/>
            </a:solidFill>
            <a:ln>
              <a:noFill/>
            </a:ln>
            <a:effectLst/>
          </c:spPr>
          <c:invertIfNegative val="0"/>
          <c:cat>
            <c:strRef>
              <c:f>MASTERDATA!$A$4:$A$16</c:f>
              <c:strCache>
                <c:ptCount val="12"/>
                <c:pt idx="0">
                  <c:v>Christine Davies</c:v>
                </c:pt>
                <c:pt idx="1">
                  <c:v>Claire Brooks</c:v>
                </c:pt>
                <c:pt idx="2">
                  <c:v>David Isaacs</c:v>
                </c:pt>
                <c:pt idx="3">
                  <c:v>George Sherwin</c:v>
                </c:pt>
                <c:pt idx="4">
                  <c:v>Ian Baker</c:v>
                </c:pt>
                <c:pt idx="5">
                  <c:v>Noel Bull</c:v>
                </c:pt>
                <c:pt idx="6">
                  <c:v>Richard Manning</c:v>
                </c:pt>
                <c:pt idx="7">
                  <c:v>Robert Harris</c:v>
                </c:pt>
                <c:pt idx="8">
                  <c:v>Roy Nunes</c:v>
                </c:pt>
                <c:pt idx="9">
                  <c:v>Susan Luker</c:v>
                </c:pt>
                <c:pt idx="10">
                  <c:v>Valerie Hook</c:v>
                </c:pt>
                <c:pt idx="11">
                  <c:v>Victoria Sherwin</c:v>
                </c:pt>
              </c:strCache>
            </c:strRef>
          </c:cat>
          <c:val>
            <c:numRef>
              <c:f>MASTERDATA!$B$4:$B$16</c:f>
              <c:numCache>
                <c:formatCode>_("$"* #,##0_);_("$"* \(#,##0\);_("$"* "-"??_);_(@_)</c:formatCode>
                <c:ptCount val="12"/>
                <c:pt idx="0">
                  <c:v>18</c:v>
                </c:pt>
                <c:pt idx="1">
                  <c:v>20</c:v>
                </c:pt>
                <c:pt idx="2">
                  <c:v>14</c:v>
                </c:pt>
                <c:pt idx="3">
                  <c:v>315</c:v>
                </c:pt>
                <c:pt idx="4">
                  <c:v>273</c:v>
                </c:pt>
                <c:pt idx="5">
                  <c:v>20</c:v>
                </c:pt>
                <c:pt idx="6">
                  <c:v>45</c:v>
                </c:pt>
                <c:pt idx="7">
                  <c:v>28</c:v>
                </c:pt>
                <c:pt idx="8">
                  <c:v>65</c:v>
                </c:pt>
                <c:pt idx="9">
                  <c:v>68</c:v>
                </c:pt>
                <c:pt idx="10">
                  <c:v>360</c:v>
                </c:pt>
                <c:pt idx="11">
                  <c:v>175</c:v>
                </c:pt>
              </c:numCache>
            </c:numRef>
          </c:val>
          <c:extLst>
            <c:ext xmlns:c16="http://schemas.microsoft.com/office/drawing/2014/chart" uri="{C3380CC4-5D6E-409C-BE32-E72D297353CC}">
              <c16:uniqueId val="{00000000-C5B8-43E0-94B8-8DCF2972F1BC}"/>
            </c:ext>
          </c:extLst>
        </c:ser>
        <c:dLbls>
          <c:showLegendKey val="0"/>
          <c:showVal val="0"/>
          <c:showCatName val="0"/>
          <c:showSerName val="0"/>
          <c:showPercent val="0"/>
          <c:showBubbleSize val="0"/>
        </c:dLbls>
        <c:gapWidth val="182"/>
        <c:axId val="2081655680"/>
        <c:axId val="693102384"/>
      </c:barChart>
      <c:catAx>
        <c:axId val="20816556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3102384"/>
        <c:crosses val="autoZero"/>
        <c:auto val="1"/>
        <c:lblAlgn val="ctr"/>
        <c:lblOffset val="100"/>
        <c:noMultiLvlLbl val="0"/>
      </c:catAx>
      <c:valAx>
        <c:axId val="693102384"/>
        <c:scaling>
          <c:orientation val="minMax"/>
        </c:scaling>
        <c:delete val="0"/>
        <c:axPos val="b"/>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16556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 (Recovered).xlsx]MASTERDATA!PivotTable30</c:name>
    <c:fmtId val="9"/>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MASTERDATA!$C$24</c:f>
              <c:strCache>
                <c:ptCount val="1"/>
                <c:pt idx="0">
                  <c:v>Total</c:v>
                </c:pt>
              </c:strCache>
            </c:strRef>
          </c:tx>
          <c:spPr>
            <a:solidFill>
              <a:schemeClr val="accent1"/>
            </a:solidFill>
            <a:ln>
              <a:noFill/>
            </a:ln>
            <a:effectLst/>
          </c:spPr>
          <c:invertIfNegative val="0"/>
          <c:cat>
            <c:strRef>
              <c:f>MASTERDATA!$B$25:$B$33</c:f>
              <c:strCache>
                <c:ptCount val="8"/>
                <c:pt idx="0">
                  <c:v>Blender</c:v>
                </c:pt>
                <c:pt idx="1">
                  <c:v>Ceiling fan</c:v>
                </c:pt>
                <c:pt idx="2">
                  <c:v>Coffee grinder</c:v>
                </c:pt>
                <c:pt idx="3">
                  <c:v>Iron</c:v>
                </c:pt>
                <c:pt idx="4">
                  <c:v>Microwave</c:v>
                </c:pt>
                <c:pt idx="5">
                  <c:v>Toaster</c:v>
                </c:pt>
                <c:pt idx="6">
                  <c:v>Vacuum Cleaner</c:v>
                </c:pt>
                <c:pt idx="7">
                  <c:v>Washing Machine</c:v>
                </c:pt>
              </c:strCache>
            </c:strRef>
          </c:cat>
          <c:val>
            <c:numRef>
              <c:f>MASTERDATA!$C$25:$C$33</c:f>
              <c:numCache>
                <c:formatCode>_("$"* #,##0.00_);_("$"* \(#,##0.00\);_("$"* "-"??_);_(@_)</c:formatCode>
                <c:ptCount val="8"/>
                <c:pt idx="0">
                  <c:v>147</c:v>
                </c:pt>
                <c:pt idx="1">
                  <c:v>385</c:v>
                </c:pt>
                <c:pt idx="2">
                  <c:v>30</c:v>
                </c:pt>
                <c:pt idx="3">
                  <c:v>117</c:v>
                </c:pt>
                <c:pt idx="4">
                  <c:v>427</c:v>
                </c:pt>
                <c:pt idx="5">
                  <c:v>423</c:v>
                </c:pt>
                <c:pt idx="6">
                  <c:v>30</c:v>
                </c:pt>
                <c:pt idx="7">
                  <c:v>640</c:v>
                </c:pt>
              </c:numCache>
            </c:numRef>
          </c:val>
          <c:extLst>
            <c:ext xmlns:c16="http://schemas.microsoft.com/office/drawing/2014/chart" uri="{C3380CC4-5D6E-409C-BE32-E72D297353CC}">
              <c16:uniqueId val="{00000000-A04C-4A43-83D8-040CD615F710}"/>
            </c:ext>
          </c:extLst>
        </c:ser>
        <c:dLbls>
          <c:showLegendKey val="0"/>
          <c:showVal val="0"/>
          <c:showCatName val="0"/>
          <c:showSerName val="0"/>
          <c:showPercent val="0"/>
          <c:showBubbleSize val="0"/>
        </c:dLbls>
        <c:gapWidth val="219"/>
        <c:overlap val="-27"/>
        <c:axId val="694794352"/>
        <c:axId val="2084764864"/>
      </c:barChart>
      <c:catAx>
        <c:axId val="694794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4764864"/>
        <c:crosses val="autoZero"/>
        <c:auto val="1"/>
        <c:lblAlgn val="ctr"/>
        <c:lblOffset val="100"/>
        <c:noMultiLvlLbl val="0"/>
      </c:catAx>
      <c:valAx>
        <c:axId val="2084764864"/>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47943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DASHBOARD!A1"/></Relationships>
</file>

<file path=xl/drawings/_rels/drawing2.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chart" Target="../charts/chart4.xml"/><Relationship Id="rId3" Type="http://schemas.openxmlformats.org/officeDocument/2006/relationships/image" Target="../media/image4.svg"/><Relationship Id="rId7" Type="http://schemas.openxmlformats.org/officeDocument/2006/relationships/hyperlink" Target="#MASTERDATA!A1"/><Relationship Id="rId12" Type="http://schemas.openxmlformats.org/officeDocument/2006/relationships/chart" Target="../charts/chart3.xml"/><Relationship Id="rId2" Type="http://schemas.openxmlformats.org/officeDocument/2006/relationships/image" Target="../media/image3.png"/><Relationship Id="rId1" Type="http://schemas.openxmlformats.org/officeDocument/2006/relationships/hyperlink" Target="#COVER!A1"/><Relationship Id="rId6" Type="http://schemas.openxmlformats.org/officeDocument/2006/relationships/image" Target="../media/image6.svg"/><Relationship Id="rId11" Type="http://schemas.openxmlformats.org/officeDocument/2006/relationships/chart" Target="../charts/chart2.xml"/><Relationship Id="rId5" Type="http://schemas.openxmlformats.org/officeDocument/2006/relationships/image" Target="../media/image5.png"/><Relationship Id="rId10" Type="http://schemas.openxmlformats.org/officeDocument/2006/relationships/chart" Target="../charts/chart1.xml"/><Relationship Id="rId4" Type="http://schemas.openxmlformats.org/officeDocument/2006/relationships/hyperlink" Target="#'INPUT DATA'!A1"/><Relationship Id="rId9" Type="http://schemas.openxmlformats.org/officeDocument/2006/relationships/image" Target="../media/image8.svg"/></Relationships>
</file>

<file path=xl/drawings/_rels/drawing3.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5</xdr:col>
      <xdr:colOff>281940</xdr:colOff>
      <xdr:row>0</xdr:row>
      <xdr:rowOff>0</xdr:rowOff>
    </xdr:from>
    <xdr:to>
      <xdr:col>13</xdr:col>
      <xdr:colOff>228600</xdr:colOff>
      <xdr:row>46</xdr:row>
      <xdr:rowOff>99060</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1F505C1C-0A8E-4E4B-A415-77C344B5FD27}"/>
            </a:ext>
          </a:extLst>
        </xdr:cNvPr>
        <xdr:cNvSpPr/>
      </xdr:nvSpPr>
      <xdr:spPr>
        <a:xfrm>
          <a:off x="3634740" y="0"/>
          <a:ext cx="5311140" cy="816102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274320</xdr:colOff>
      <xdr:row>1</xdr:row>
      <xdr:rowOff>144781</xdr:rowOff>
    </xdr:from>
    <xdr:to>
      <xdr:col>13</xdr:col>
      <xdr:colOff>266700</xdr:colOff>
      <xdr:row>6</xdr:row>
      <xdr:rowOff>137161</xdr:rowOff>
    </xdr:to>
    <xdr:sp macro="" textlink="">
      <xdr:nvSpPr>
        <xdr:cNvPr id="9" name="Rectangle 8">
          <a:extLst>
            <a:ext uri="{FF2B5EF4-FFF2-40B4-BE49-F238E27FC236}">
              <a16:creationId xmlns:a16="http://schemas.microsoft.com/office/drawing/2014/main" id="{029DE8D9-C2AD-4228-8B57-64D648F4E6F3}"/>
            </a:ext>
          </a:extLst>
        </xdr:cNvPr>
        <xdr:cNvSpPr/>
      </xdr:nvSpPr>
      <xdr:spPr>
        <a:xfrm>
          <a:off x="3322320" y="327661"/>
          <a:ext cx="4869180" cy="906780"/>
        </a:xfrm>
        <a:prstGeom prst="rect">
          <a:avLst/>
        </a:prstGeom>
        <a:solidFill>
          <a:srgbClr val="0070C0"/>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0070C0"/>
            </a:solidFill>
          </a:endParaRPr>
        </a:p>
      </xdr:txBody>
    </xdr:sp>
    <xdr:clientData/>
  </xdr:twoCellAnchor>
  <xdr:twoCellAnchor>
    <xdr:from>
      <xdr:col>5</xdr:col>
      <xdr:colOff>259080</xdr:colOff>
      <xdr:row>10</xdr:row>
      <xdr:rowOff>57150</xdr:rowOff>
    </xdr:from>
    <xdr:to>
      <xdr:col>13</xdr:col>
      <xdr:colOff>242781</xdr:colOff>
      <xdr:row>14</xdr:row>
      <xdr:rowOff>34290</xdr:rowOff>
    </xdr:to>
    <xdr:sp macro="" textlink="">
      <xdr:nvSpPr>
        <xdr:cNvPr id="10" name="TextBox 9">
          <a:extLst>
            <a:ext uri="{FF2B5EF4-FFF2-40B4-BE49-F238E27FC236}">
              <a16:creationId xmlns:a16="http://schemas.microsoft.com/office/drawing/2014/main" id="{830D2D72-D4D7-468C-BC26-5317DC685528}"/>
            </a:ext>
          </a:extLst>
        </xdr:cNvPr>
        <xdr:cNvSpPr txBox="1"/>
      </xdr:nvSpPr>
      <xdr:spPr>
        <a:xfrm>
          <a:off x="3307080" y="1885950"/>
          <a:ext cx="4860501" cy="708660"/>
        </a:xfrm>
        <a:prstGeom prst="rect">
          <a:avLst/>
        </a:prstGeom>
        <a:noFill/>
        <a:ln>
          <a:noFill/>
        </a:ln>
      </xdr:spPr>
      <xdr:style>
        <a:lnRef idx="0">
          <a:scrgbClr r="0" g="0" b="0"/>
        </a:lnRef>
        <a:fillRef idx="0">
          <a:scrgbClr r="0" g="0" b="0"/>
        </a:fillRef>
        <a:effectRef idx="0">
          <a:scrgbClr r="0" g="0" b="0"/>
        </a:effectRef>
        <a:fontRef idx="minor">
          <a:schemeClr val="accent5"/>
        </a:fontRef>
      </xdr:style>
      <xdr:txBody>
        <a:bodyPr vertOverflow="clip" horzOverflow="clip" wrap="square" rtlCol="0" anchor="t"/>
        <a:lstStyle/>
        <a:p>
          <a:r>
            <a:rPr lang="en-US" sz="3600"/>
            <a:t>MY SAMPLE</a:t>
          </a:r>
          <a:r>
            <a:rPr lang="en-US" sz="3600" baseline="0"/>
            <a:t> </a:t>
          </a:r>
          <a:endParaRPr lang="en-US" sz="3600"/>
        </a:p>
      </xdr:txBody>
    </xdr:sp>
    <xdr:clientData/>
  </xdr:twoCellAnchor>
  <xdr:twoCellAnchor>
    <xdr:from>
      <xdr:col>5</xdr:col>
      <xdr:colOff>274320</xdr:colOff>
      <xdr:row>22</xdr:row>
      <xdr:rowOff>160020</xdr:rowOff>
    </xdr:from>
    <xdr:to>
      <xdr:col>13</xdr:col>
      <xdr:colOff>312420</xdr:colOff>
      <xdr:row>27</xdr:row>
      <xdr:rowOff>91441</xdr:rowOff>
    </xdr:to>
    <xdr:sp macro="" textlink="">
      <xdr:nvSpPr>
        <xdr:cNvPr id="18" name="Rectangle 17">
          <a:extLst>
            <a:ext uri="{FF2B5EF4-FFF2-40B4-BE49-F238E27FC236}">
              <a16:creationId xmlns:a16="http://schemas.microsoft.com/office/drawing/2014/main" id="{B3F20B64-9ABF-428F-9181-F70882F70350}"/>
            </a:ext>
          </a:extLst>
        </xdr:cNvPr>
        <xdr:cNvSpPr/>
      </xdr:nvSpPr>
      <xdr:spPr>
        <a:xfrm>
          <a:off x="3322320" y="4183380"/>
          <a:ext cx="4914900" cy="845821"/>
        </a:xfrm>
        <a:prstGeom prst="rect">
          <a:avLst/>
        </a:prstGeom>
        <a:solidFill>
          <a:srgbClr val="0070C0"/>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0070C0"/>
            </a:solidFill>
          </a:endParaRPr>
        </a:p>
      </xdr:txBody>
    </xdr:sp>
    <xdr:clientData/>
  </xdr:twoCellAnchor>
  <xdr:twoCellAnchor>
    <xdr:from>
      <xdr:col>5</xdr:col>
      <xdr:colOff>139136</xdr:colOff>
      <xdr:row>13</xdr:row>
      <xdr:rowOff>38451</xdr:rowOff>
    </xdr:from>
    <xdr:to>
      <xdr:col>14</xdr:col>
      <xdr:colOff>139847</xdr:colOff>
      <xdr:row>17</xdr:row>
      <xdr:rowOff>124546</xdr:rowOff>
    </xdr:to>
    <xdr:sp macro="" textlink="">
      <xdr:nvSpPr>
        <xdr:cNvPr id="20" name="Rectangle 19">
          <a:extLst>
            <a:ext uri="{FF2B5EF4-FFF2-40B4-BE49-F238E27FC236}">
              <a16:creationId xmlns:a16="http://schemas.microsoft.com/office/drawing/2014/main" id="{DCE802D8-B8C2-44B7-8226-EE21A5C3AF62}"/>
            </a:ext>
          </a:extLst>
        </xdr:cNvPr>
        <xdr:cNvSpPr/>
      </xdr:nvSpPr>
      <xdr:spPr>
        <a:xfrm rot="19443210">
          <a:off x="3491936" y="2316831"/>
          <a:ext cx="6035751" cy="787135"/>
        </a:xfrm>
        <a:prstGeom prst="rect">
          <a:avLst/>
        </a:prstGeom>
        <a:solidFill>
          <a:srgbClr val="0070C0"/>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0070C0"/>
            </a:solidFill>
          </a:endParaRPr>
        </a:p>
      </xdr:txBody>
    </xdr:sp>
    <xdr:clientData/>
  </xdr:twoCellAnchor>
  <xdr:twoCellAnchor editAs="oneCell">
    <xdr:from>
      <xdr:col>9</xdr:col>
      <xdr:colOff>69551</xdr:colOff>
      <xdr:row>18</xdr:row>
      <xdr:rowOff>114301</xdr:rowOff>
    </xdr:from>
    <xdr:to>
      <xdr:col>13</xdr:col>
      <xdr:colOff>216663</xdr:colOff>
      <xdr:row>24</xdr:row>
      <xdr:rowOff>1</xdr:rowOff>
    </xdr:to>
    <xdr:pic>
      <xdr:nvPicPr>
        <xdr:cNvPr id="21" name="Picture 20">
          <a:extLst>
            <a:ext uri="{FF2B5EF4-FFF2-40B4-BE49-F238E27FC236}">
              <a16:creationId xmlns:a16="http://schemas.microsoft.com/office/drawing/2014/main" id="{A642F542-EAD2-48DC-B344-FA021B5F67C9}"/>
            </a:ext>
          </a:extLst>
        </xdr:cNvPr>
        <xdr:cNvPicPr>
          <a:picLocks noChangeAspect="1"/>
        </xdr:cNvPicPr>
      </xdr:nvPicPr>
      <xdr:blipFill>
        <a:blip xmlns:r="http://schemas.openxmlformats.org/officeDocument/2006/relationships" r:embed="rId2"/>
        <a:stretch>
          <a:fillRect/>
        </a:stretch>
      </xdr:blipFill>
      <xdr:spPr>
        <a:xfrm>
          <a:off x="5555951" y="3406141"/>
          <a:ext cx="2829352" cy="93726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213360</xdr:colOff>
      <xdr:row>4</xdr:row>
      <xdr:rowOff>121920</xdr:rowOff>
    </xdr:from>
    <xdr:to>
      <xdr:col>1</xdr:col>
      <xdr:colOff>106680</xdr:colOff>
      <xdr:row>7</xdr:row>
      <xdr:rowOff>53340</xdr:rowOff>
    </xdr:to>
    <xdr:sp macro="" textlink="">
      <xdr:nvSpPr>
        <xdr:cNvPr id="2" name="Oval 1">
          <a:extLst>
            <a:ext uri="{FF2B5EF4-FFF2-40B4-BE49-F238E27FC236}">
              <a16:creationId xmlns:a16="http://schemas.microsoft.com/office/drawing/2014/main" id="{9E7DB94D-0910-4313-B96C-0775892E8BB0}"/>
            </a:ext>
          </a:extLst>
        </xdr:cNvPr>
        <xdr:cNvSpPr/>
      </xdr:nvSpPr>
      <xdr:spPr>
        <a:xfrm>
          <a:off x="213360" y="853440"/>
          <a:ext cx="502920" cy="480060"/>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182880</xdr:colOff>
      <xdr:row>20</xdr:row>
      <xdr:rowOff>15240</xdr:rowOff>
    </xdr:from>
    <xdr:to>
      <xdr:col>1</xdr:col>
      <xdr:colOff>76200</xdr:colOff>
      <xdr:row>22</xdr:row>
      <xdr:rowOff>129540</xdr:rowOff>
    </xdr:to>
    <xdr:sp macro="" textlink="">
      <xdr:nvSpPr>
        <xdr:cNvPr id="3" name="Oval 2">
          <a:extLst>
            <a:ext uri="{FF2B5EF4-FFF2-40B4-BE49-F238E27FC236}">
              <a16:creationId xmlns:a16="http://schemas.microsoft.com/office/drawing/2014/main" id="{A1728614-FBE8-40C3-A88A-3FB4722EAB8B}"/>
            </a:ext>
          </a:extLst>
        </xdr:cNvPr>
        <xdr:cNvSpPr/>
      </xdr:nvSpPr>
      <xdr:spPr>
        <a:xfrm>
          <a:off x="182880" y="3672840"/>
          <a:ext cx="502920" cy="480060"/>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175260</xdr:colOff>
      <xdr:row>11</xdr:row>
      <xdr:rowOff>175260</xdr:rowOff>
    </xdr:from>
    <xdr:to>
      <xdr:col>1</xdr:col>
      <xdr:colOff>68580</xdr:colOff>
      <xdr:row>14</xdr:row>
      <xdr:rowOff>106680</xdr:rowOff>
    </xdr:to>
    <xdr:sp macro="" textlink="">
      <xdr:nvSpPr>
        <xdr:cNvPr id="4" name="Oval 3">
          <a:extLst>
            <a:ext uri="{FF2B5EF4-FFF2-40B4-BE49-F238E27FC236}">
              <a16:creationId xmlns:a16="http://schemas.microsoft.com/office/drawing/2014/main" id="{4B3E96C3-CC53-4EF7-B344-612945E84275}"/>
            </a:ext>
          </a:extLst>
        </xdr:cNvPr>
        <xdr:cNvSpPr/>
      </xdr:nvSpPr>
      <xdr:spPr>
        <a:xfrm>
          <a:off x="175260" y="2186940"/>
          <a:ext cx="502920" cy="480060"/>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259080</xdr:colOff>
      <xdr:row>4</xdr:row>
      <xdr:rowOff>152400</xdr:rowOff>
    </xdr:from>
    <xdr:to>
      <xdr:col>1</xdr:col>
      <xdr:colOff>0</xdr:colOff>
      <xdr:row>7</xdr:row>
      <xdr:rowOff>38100</xdr:rowOff>
    </xdr:to>
    <xdr:pic>
      <xdr:nvPicPr>
        <xdr:cNvPr id="13" name="Graphic 12" descr="Presentation with bar chart">
          <a:hlinkClick xmlns:r="http://schemas.openxmlformats.org/officeDocument/2006/relationships" r:id="rId1"/>
          <a:extLst>
            <a:ext uri="{FF2B5EF4-FFF2-40B4-BE49-F238E27FC236}">
              <a16:creationId xmlns:a16="http://schemas.microsoft.com/office/drawing/2014/main" id="{6C751DD2-1D1B-4442-8983-F1154AB900F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259080" y="883920"/>
          <a:ext cx="411480" cy="411480"/>
        </a:xfrm>
        <a:prstGeom prst="rect">
          <a:avLst/>
        </a:prstGeom>
      </xdr:spPr>
    </xdr:pic>
    <xdr:clientData/>
  </xdr:twoCellAnchor>
  <xdr:twoCellAnchor editAs="oneCell">
    <xdr:from>
      <xdr:col>0</xdr:col>
      <xdr:colOff>251460</xdr:colOff>
      <xdr:row>12</xdr:row>
      <xdr:rowOff>7620</xdr:rowOff>
    </xdr:from>
    <xdr:to>
      <xdr:col>0</xdr:col>
      <xdr:colOff>662940</xdr:colOff>
      <xdr:row>14</xdr:row>
      <xdr:rowOff>68580</xdr:rowOff>
    </xdr:to>
    <xdr:pic>
      <xdr:nvPicPr>
        <xdr:cNvPr id="15" name="Graphic 14" descr="Table">
          <a:hlinkClick xmlns:r="http://schemas.openxmlformats.org/officeDocument/2006/relationships" r:id="rId4"/>
          <a:extLst>
            <a:ext uri="{FF2B5EF4-FFF2-40B4-BE49-F238E27FC236}">
              <a16:creationId xmlns:a16="http://schemas.microsoft.com/office/drawing/2014/main" id="{93FB8EBB-518A-41D8-8041-D7704D52C537}"/>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251460" y="2110740"/>
          <a:ext cx="411480" cy="411480"/>
        </a:xfrm>
        <a:prstGeom prst="rect">
          <a:avLst/>
        </a:prstGeom>
      </xdr:spPr>
    </xdr:pic>
    <xdr:clientData/>
  </xdr:twoCellAnchor>
  <xdr:twoCellAnchor editAs="oneCell">
    <xdr:from>
      <xdr:col>0</xdr:col>
      <xdr:colOff>289560</xdr:colOff>
      <xdr:row>20</xdr:row>
      <xdr:rowOff>91440</xdr:rowOff>
    </xdr:from>
    <xdr:to>
      <xdr:col>0</xdr:col>
      <xdr:colOff>655320</xdr:colOff>
      <xdr:row>22</xdr:row>
      <xdr:rowOff>106680</xdr:rowOff>
    </xdr:to>
    <xdr:pic>
      <xdr:nvPicPr>
        <xdr:cNvPr id="8" name="Graphic 7" descr="Bar chart">
          <a:hlinkClick xmlns:r="http://schemas.openxmlformats.org/officeDocument/2006/relationships" r:id="rId7"/>
          <a:extLst>
            <a:ext uri="{FF2B5EF4-FFF2-40B4-BE49-F238E27FC236}">
              <a16:creationId xmlns:a16="http://schemas.microsoft.com/office/drawing/2014/main" id="{7131F9D1-8A4B-4B84-BF28-FD6A44786BCA}"/>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289560" y="3596640"/>
          <a:ext cx="365760" cy="365760"/>
        </a:xfrm>
        <a:prstGeom prst="rect">
          <a:avLst/>
        </a:prstGeom>
      </xdr:spPr>
    </xdr:pic>
    <xdr:clientData/>
  </xdr:twoCellAnchor>
  <xdr:twoCellAnchor>
    <xdr:from>
      <xdr:col>4</xdr:col>
      <xdr:colOff>358140</xdr:colOff>
      <xdr:row>18</xdr:row>
      <xdr:rowOff>53340</xdr:rowOff>
    </xdr:from>
    <xdr:to>
      <xdr:col>10</xdr:col>
      <xdr:colOff>259080</xdr:colOff>
      <xdr:row>29</xdr:row>
      <xdr:rowOff>121920</xdr:rowOff>
    </xdr:to>
    <xdr:graphicFrame macro="">
      <xdr:nvGraphicFramePr>
        <xdr:cNvPr id="37" name="Chart 36">
          <a:extLst>
            <a:ext uri="{FF2B5EF4-FFF2-40B4-BE49-F238E27FC236}">
              <a16:creationId xmlns:a16="http://schemas.microsoft.com/office/drawing/2014/main" id="{15FDB358-4415-41F2-920E-343554A48B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1</xdr:col>
      <xdr:colOff>198120</xdr:colOff>
      <xdr:row>18</xdr:row>
      <xdr:rowOff>152400</xdr:rowOff>
    </xdr:from>
    <xdr:to>
      <xdr:col>4</xdr:col>
      <xdr:colOff>15240</xdr:colOff>
      <xdr:row>24</xdr:row>
      <xdr:rowOff>15239</xdr:rowOff>
    </xdr:to>
    <mc:AlternateContent xmlns:mc="http://schemas.openxmlformats.org/markup-compatibility/2006" xmlns:a14="http://schemas.microsoft.com/office/drawing/2010/main">
      <mc:Choice Requires="a14">
        <xdr:graphicFrame macro="">
          <xdr:nvGraphicFramePr>
            <xdr:cNvPr id="38" name="Region 1">
              <a:extLst>
                <a:ext uri="{FF2B5EF4-FFF2-40B4-BE49-F238E27FC236}">
                  <a16:creationId xmlns:a16="http://schemas.microsoft.com/office/drawing/2014/main" id="{5E759A73-539B-4208-9D1C-137352CE00AD}"/>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868680" y="3307080"/>
              <a:ext cx="1828800" cy="9143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175260</xdr:colOff>
      <xdr:row>8</xdr:row>
      <xdr:rowOff>45720</xdr:rowOff>
    </xdr:from>
    <xdr:to>
      <xdr:col>3</xdr:col>
      <xdr:colOff>662940</xdr:colOff>
      <xdr:row>18</xdr:row>
      <xdr:rowOff>30480</xdr:rowOff>
    </xdr:to>
    <mc:AlternateContent xmlns:mc="http://schemas.openxmlformats.org/markup-compatibility/2006" xmlns:a14="http://schemas.microsoft.com/office/drawing/2010/main">
      <mc:Choice Requires="a14">
        <xdr:graphicFrame macro="">
          <xdr:nvGraphicFramePr>
            <xdr:cNvPr id="43" name="month 3">
              <a:extLst>
                <a:ext uri="{FF2B5EF4-FFF2-40B4-BE49-F238E27FC236}">
                  <a16:creationId xmlns:a16="http://schemas.microsoft.com/office/drawing/2014/main" id="{331D6D91-6846-405E-8A67-FB6FFED75225}"/>
                </a:ext>
              </a:extLst>
            </xdr:cNvPr>
            <xdr:cNvGraphicFramePr/>
          </xdr:nvGraphicFramePr>
          <xdr:xfrm>
            <a:off x="0" y="0"/>
            <a:ext cx="0" cy="0"/>
          </xdr:xfrm>
          <a:graphic>
            <a:graphicData uri="http://schemas.microsoft.com/office/drawing/2010/slicer">
              <sle:slicer xmlns:sle="http://schemas.microsoft.com/office/drawing/2010/slicer" name="month 3"/>
            </a:graphicData>
          </a:graphic>
        </xdr:graphicFrame>
      </mc:Choice>
      <mc:Fallback xmlns="">
        <xdr:sp macro="" textlink="">
          <xdr:nvSpPr>
            <xdr:cNvPr id="0" name=""/>
            <xdr:cNvSpPr>
              <a:spLocks noTextEdit="1"/>
            </xdr:cNvSpPr>
          </xdr:nvSpPr>
          <xdr:spPr>
            <a:xfrm>
              <a:off x="845820" y="1447800"/>
              <a:ext cx="1828800" cy="17373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533400</xdr:colOff>
      <xdr:row>17</xdr:row>
      <xdr:rowOff>152400</xdr:rowOff>
    </xdr:from>
    <xdr:to>
      <xdr:col>18</xdr:col>
      <xdr:colOff>251460</xdr:colOff>
      <xdr:row>29</xdr:row>
      <xdr:rowOff>83820</xdr:rowOff>
    </xdr:to>
    <xdr:graphicFrame macro="">
      <xdr:nvGraphicFramePr>
        <xdr:cNvPr id="44" name="Chart 43">
          <a:extLst>
            <a:ext uri="{FF2B5EF4-FFF2-40B4-BE49-F238E27FC236}">
              <a16:creationId xmlns:a16="http://schemas.microsoft.com/office/drawing/2014/main" id="{5B278A8F-8B17-48E2-BC82-5F26B263BB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3</xdr:col>
      <xdr:colOff>160020</xdr:colOff>
      <xdr:row>0</xdr:row>
      <xdr:rowOff>0</xdr:rowOff>
    </xdr:from>
    <xdr:to>
      <xdr:col>16</xdr:col>
      <xdr:colOff>198120</xdr:colOff>
      <xdr:row>3</xdr:row>
      <xdr:rowOff>160020</xdr:rowOff>
    </xdr:to>
    <mc:AlternateContent xmlns:mc="http://schemas.openxmlformats.org/markup-compatibility/2006" xmlns:a14="http://schemas.microsoft.com/office/drawing/2010/main">
      <mc:Choice Requires="a14">
        <xdr:graphicFrame macro="">
          <xdr:nvGraphicFramePr>
            <xdr:cNvPr id="46" name="Country 1">
              <a:extLst>
                <a:ext uri="{FF2B5EF4-FFF2-40B4-BE49-F238E27FC236}">
                  <a16:creationId xmlns:a16="http://schemas.microsoft.com/office/drawing/2014/main" id="{0722F9AD-BCA0-41CA-ABF5-F786A676D127}"/>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2171700" y="0"/>
              <a:ext cx="8755380" cy="685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396240</xdr:colOff>
      <xdr:row>5</xdr:row>
      <xdr:rowOff>7620</xdr:rowOff>
    </xdr:from>
    <xdr:to>
      <xdr:col>10</xdr:col>
      <xdr:colOff>259080</xdr:colOff>
      <xdr:row>17</xdr:row>
      <xdr:rowOff>83820</xdr:rowOff>
    </xdr:to>
    <xdr:graphicFrame macro="">
      <xdr:nvGraphicFramePr>
        <xdr:cNvPr id="48" name="Chart 47">
          <a:extLst>
            <a:ext uri="{FF2B5EF4-FFF2-40B4-BE49-F238E27FC236}">
              <a16:creationId xmlns:a16="http://schemas.microsoft.com/office/drawing/2014/main" id="{FFE2ECE6-5E4E-466D-A702-7BF4A080D0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11</xdr:col>
      <xdr:colOff>533400</xdr:colOff>
      <xdr:row>4</xdr:row>
      <xdr:rowOff>38100</xdr:rowOff>
    </xdr:from>
    <xdr:to>
      <xdr:col>18</xdr:col>
      <xdr:colOff>198120</xdr:colOff>
      <xdr:row>17</xdr:row>
      <xdr:rowOff>106680</xdr:rowOff>
    </xdr:to>
    <xdr:graphicFrame macro="">
      <xdr:nvGraphicFramePr>
        <xdr:cNvPr id="16" name="Chart 15">
          <a:extLst>
            <a:ext uri="{FF2B5EF4-FFF2-40B4-BE49-F238E27FC236}">
              <a16:creationId xmlns:a16="http://schemas.microsoft.com/office/drawing/2014/main" id="{21BFAF02-0412-4624-BE43-C11441A0D3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342900</xdr:colOff>
      <xdr:row>0</xdr:row>
      <xdr:rowOff>53340</xdr:rowOff>
    </xdr:from>
    <xdr:to>
      <xdr:col>12</xdr:col>
      <xdr:colOff>647700</xdr:colOff>
      <xdr:row>15</xdr:row>
      <xdr:rowOff>53340</xdr:rowOff>
    </xdr:to>
    <xdr:graphicFrame macro="">
      <xdr:nvGraphicFramePr>
        <xdr:cNvPr id="2" name="Chart 1">
          <a:extLst>
            <a:ext uri="{FF2B5EF4-FFF2-40B4-BE49-F238E27FC236}">
              <a16:creationId xmlns:a16="http://schemas.microsoft.com/office/drawing/2014/main" id="{85B8617F-012B-4646-9678-19D46AE2AC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167640</xdr:colOff>
      <xdr:row>3</xdr:row>
      <xdr:rowOff>152400</xdr:rowOff>
    </xdr:from>
    <xdr:to>
      <xdr:col>4</xdr:col>
      <xdr:colOff>655320</xdr:colOff>
      <xdr:row>9</xdr:row>
      <xdr:rowOff>15239</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244D3430-92BC-4436-B41A-70B5F3972E7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2567940" y="678180"/>
              <a:ext cx="1828800" cy="9143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297180</xdr:colOff>
      <xdr:row>13</xdr:row>
      <xdr:rowOff>76200</xdr:rowOff>
    </xdr:from>
    <xdr:to>
      <xdr:col>5</xdr:col>
      <xdr:colOff>114300</xdr:colOff>
      <xdr:row>23</xdr:row>
      <xdr:rowOff>60960</xdr:rowOff>
    </xdr:to>
    <mc:AlternateContent xmlns:mc="http://schemas.openxmlformats.org/markup-compatibility/2006" xmlns:a14="http://schemas.microsoft.com/office/drawing/2010/main">
      <mc:Choice Requires="a14">
        <xdr:graphicFrame macro="">
          <xdr:nvGraphicFramePr>
            <xdr:cNvPr id="4" name="month 4">
              <a:extLst>
                <a:ext uri="{FF2B5EF4-FFF2-40B4-BE49-F238E27FC236}">
                  <a16:creationId xmlns:a16="http://schemas.microsoft.com/office/drawing/2014/main" id="{93A1E8AB-95D1-4780-BE4F-83478F262FA7}"/>
                </a:ext>
              </a:extLst>
            </xdr:cNvPr>
            <xdr:cNvGraphicFramePr/>
          </xdr:nvGraphicFramePr>
          <xdr:xfrm>
            <a:off x="0" y="0"/>
            <a:ext cx="0" cy="0"/>
          </xdr:xfrm>
          <a:graphic>
            <a:graphicData uri="http://schemas.microsoft.com/office/drawing/2010/slicer">
              <sle:slicer xmlns:sle="http://schemas.microsoft.com/office/drawing/2010/slicer" name="month 4"/>
            </a:graphicData>
          </a:graphic>
        </xdr:graphicFrame>
      </mc:Choice>
      <mc:Fallback xmlns="">
        <xdr:sp macro="" textlink="">
          <xdr:nvSpPr>
            <xdr:cNvPr id="0" name=""/>
            <xdr:cNvSpPr>
              <a:spLocks noTextEdit="1"/>
            </xdr:cNvSpPr>
          </xdr:nvSpPr>
          <xdr:spPr>
            <a:xfrm>
              <a:off x="2697480" y="2354580"/>
              <a:ext cx="1828800" cy="17373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430530</xdr:colOff>
      <xdr:row>15</xdr:row>
      <xdr:rowOff>72390</xdr:rowOff>
    </xdr:from>
    <xdr:to>
      <xdr:col>12</xdr:col>
      <xdr:colOff>308610</xdr:colOff>
      <xdr:row>31</xdr:row>
      <xdr:rowOff>11430</xdr:rowOff>
    </xdr:to>
    <xdr:graphicFrame macro="">
      <xdr:nvGraphicFramePr>
        <xdr:cNvPr id="6" name="Chart 5">
          <a:extLst>
            <a:ext uri="{FF2B5EF4-FFF2-40B4-BE49-F238E27FC236}">
              <a16:creationId xmlns:a16="http://schemas.microsoft.com/office/drawing/2014/main" id="{139BA5E7-A2A7-47A9-B5A1-674D268D12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594360</xdr:colOff>
      <xdr:row>6</xdr:row>
      <xdr:rowOff>30480</xdr:rowOff>
    </xdr:from>
    <xdr:to>
      <xdr:col>9</xdr:col>
      <xdr:colOff>624840</xdr:colOff>
      <xdr:row>21</xdr:row>
      <xdr:rowOff>30480</xdr:rowOff>
    </xdr:to>
    <xdr:graphicFrame macro="">
      <xdr:nvGraphicFramePr>
        <xdr:cNvPr id="2" name="Chart 1">
          <a:extLst>
            <a:ext uri="{FF2B5EF4-FFF2-40B4-BE49-F238E27FC236}">
              <a16:creationId xmlns:a16="http://schemas.microsoft.com/office/drawing/2014/main" id="{9A3BF947-3CAC-4FF7-90DC-E9631E6B74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213360</xdr:colOff>
      <xdr:row>1</xdr:row>
      <xdr:rowOff>7621</xdr:rowOff>
    </xdr:from>
    <xdr:to>
      <xdr:col>13</xdr:col>
      <xdr:colOff>563880</xdr:colOff>
      <xdr:row>4</xdr:row>
      <xdr:rowOff>167641</xdr:rowOff>
    </xdr:to>
    <mc:AlternateContent xmlns:mc="http://schemas.openxmlformats.org/markup-compatibility/2006" xmlns:a14="http://schemas.microsoft.com/office/drawing/2010/main">
      <mc:Choice Requires="a14">
        <xdr:graphicFrame macro="">
          <xdr:nvGraphicFramePr>
            <xdr:cNvPr id="3" name="Country">
              <a:extLst>
                <a:ext uri="{FF2B5EF4-FFF2-40B4-BE49-F238E27FC236}">
                  <a16:creationId xmlns:a16="http://schemas.microsoft.com/office/drawing/2014/main" id="{19DE0EB7-8585-4B98-BC29-A51767281E5B}"/>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2560320" y="182881"/>
              <a:ext cx="8755380" cy="685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407670</xdr:colOff>
      <xdr:row>21</xdr:row>
      <xdr:rowOff>57150</xdr:rowOff>
    </xdr:from>
    <xdr:to>
      <xdr:col>10</xdr:col>
      <xdr:colOff>285750</xdr:colOff>
      <xdr:row>36</xdr:row>
      <xdr:rowOff>171450</xdr:rowOff>
    </xdr:to>
    <xdr:graphicFrame macro="">
      <xdr:nvGraphicFramePr>
        <xdr:cNvPr id="6" name="Chart 5">
          <a:extLst>
            <a:ext uri="{FF2B5EF4-FFF2-40B4-BE49-F238E27FC236}">
              <a16:creationId xmlns:a16="http://schemas.microsoft.com/office/drawing/2014/main" id="{B4FA55E1-7B39-4DD9-BFDD-BCE047CA7E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mart%20TeleKomp/AppData/Roaming/Microsoft/Excel/sample%20(version%202).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2"/>
    </sheetNames>
    <sheetDataSet>
      <sheetData sheetId="0" refreshError="1"/>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Smart%20TeleKomp/AppData/Roaming/Microsoft/Excel/sample%20(version%202).xlsb"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Users/Smart%20TeleKomp/AppData/Roaming/Microsoft/Excel/sample%20(version%202).xlsb" TargetMode="External"/><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2" Type="http://schemas.openxmlformats.org/officeDocument/2006/relationships/externalLinkPath" Target="/Users/Smart%20TeleKomp/AppData/Roaming/Microsoft/Excel/sample%20(version%202).xlsb" TargetMode="External"/><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mart TeleKomp" refreshedDate="45827.756967824076" createdVersion="6" refreshedVersion="6" minRefreshableVersion="3" recordCount="12" xr:uid="{B6188038-F73A-46CE-B490-4FF163B51A4A}">
  <cacheSource type="worksheet">
    <worksheetSource ref="B4:K16" sheet="Sheet27" r:id="rId2"/>
  </cacheSource>
  <cacheFields count="10">
    <cacheField name="Store" numFmtId="0">
      <sharedItems count="9">
        <s v="Capetown"/>
        <s v="Sydney"/>
        <s v="Riyadh"/>
        <s v="Tel Aviv"/>
        <s v="Istanbul"/>
        <s v="Kuala Lumpur"/>
        <s v="Dublin"/>
        <s v="Madria"/>
        <s v="London"/>
      </sharedItems>
    </cacheField>
    <cacheField name="Country" numFmtId="0">
      <sharedItems/>
    </cacheField>
    <cacheField name="Region" numFmtId="0">
      <sharedItems/>
    </cacheField>
    <cacheField name="Date" numFmtId="14">
      <sharedItems containsSemiMixedTypes="0" containsNonDate="0" containsDate="1" containsString="0" minDate="2018-05-12T00:00:00" maxDate="2018-11-18T00:00:00"/>
    </cacheField>
    <cacheField name="Item" numFmtId="0">
      <sharedItems/>
    </cacheField>
    <cacheField name="Salesperson" numFmtId="0">
      <sharedItems count="12">
        <s v="Noel Bull"/>
        <s v="Christine Davies"/>
        <s v="Susan Luker"/>
        <s v="Victoria Sherwin"/>
        <s v="David Isaacs"/>
        <s v="George Sherwin"/>
        <s v="Valerie Hook"/>
        <s v="Robert Harris"/>
        <s v="Roy Nunes"/>
        <s v="Ian Baker"/>
        <s v="Richard Manning"/>
        <s v="Claire Brooks"/>
      </sharedItems>
    </cacheField>
    <cacheField name="List Price" numFmtId="0">
      <sharedItems containsSemiMixedTypes="0" containsString="0" containsNumber="1" containsInteger="1" minValue="30" maxValue="1000"/>
    </cacheField>
    <cacheField name="Actual Price" numFmtId="0">
      <sharedItems containsSemiMixedTypes="0" containsString="0" containsNumber="1" containsInteger="1" minValue="14" maxValue="360"/>
    </cacheField>
    <cacheField name="Discount %" numFmtId="10">
      <sharedItems containsSemiMixedTypes="0" containsString="0" containsNumber="1" minValue="0.53333333333333333" maxValue="0.7"/>
    </cacheField>
    <cacheField name="month" numFmtId="0">
      <sharedItems count="5">
        <s v="July"/>
        <s v="May"/>
        <s v="August"/>
        <s v="November"/>
        <s v="October"/>
      </sharedItems>
    </cacheField>
  </cacheFields>
  <extLst>
    <ext xmlns:x14="http://schemas.microsoft.com/office/spreadsheetml/2009/9/main" uri="{725AE2AE-9491-48be-B2B4-4EB974FC3084}">
      <x14:pivotCacheDefinition pivotCacheId="132066759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mart TeleKomp" refreshedDate="45827.756968518515" createdVersion="6" refreshedVersion="6" minRefreshableVersion="3" recordCount="5" xr:uid="{17B4968C-7857-45EA-9E9D-87D61062EF62}">
  <cacheSource type="worksheet">
    <worksheetSource ref="A1:J6" sheet="Sheet26" r:id="rId2"/>
  </cacheSource>
  <cacheFields count="10">
    <cacheField name="Store" numFmtId="0">
      <sharedItems/>
    </cacheField>
    <cacheField name="Country" numFmtId="0">
      <sharedItems/>
    </cacheField>
    <cacheField name="Region" numFmtId="0">
      <sharedItems count="2">
        <s v="EMEA"/>
        <s v="APAC"/>
      </sharedItems>
    </cacheField>
    <cacheField name="Date" numFmtId="14">
      <sharedItems containsSemiMixedTypes="0" containsNonDate="0" containsDate="1" containsString="0" minDate="2018-03-15T00:00:00" maxDate="2018-08-17T00:00:00"/>
    </cacheField>
    <cacheField name="Item" numFmtId="0">
      <sharedItems/>
    </cacheField>
    <cacheField name="Salesperson" numFmtId="0">
      <sharedItems/>
    </cacheField>
    <cacheField name="List Price" numFmtId="0">
      <sharedItems containsSemiMixedTypes="0" containsString="0" containsNumber="1" containsInteger="1" minValue="30" maxValue="1000"/>
    </cacheField>
    <cacheField name="Actual Price" numFmtId="0">
      <sharedItems containsSemiMixedTypes="0" containsString="0" containsNumber="1" containsInteger="1" minValue="14" maxValue="360"/>
    </cacheField>
    <cacheField name="Discount %" numFmtId="10">
      <sharedItems containsSemiMixedTypes="0" containsString="0" containsNumber="1" minValue="0.53333333333333333" maxValue="0.7"/>
    </cacheField>
    <cacheField name="sum discount" numFmtId="0">
      <sharedItems containsSemiMixedTypes="0" containsString="0" containsNumber="1" containsInteger="1" minValue="16" maxValue="640"/>
    </cacheField>
  </cacheFields>
  <extLst>
    <ext xmlns:x14="http://schemas.microsoft.com/office/spreadsheetml/2009/9/main" uri="{725AE2AE-9491-48be-B2B4-4EB974FC3084}">
      <x14:pivotCacheDefinition pivotCacheId="15347390"/>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mart TeleKomp" refreshedDate="45827.757154629631" createdVersion="6" refreshedVersion="6" minRefreshableVersion="3" recordCount="12" xr:uid="{2D05FA22-28F6-4D39-B51A-1F470A7BA253}">
  <cacheSource type="worksheet">
    <worksheetSource ref="B4:L16" sheet="Sheet27" r:id="rId2"/>
  </cacheSource>
  <cacheFields count="11">
    <cacheField name="Store" numFmtId="0">
      <sharedItems/>
    </cacheField>
    <cacheField name="Country" numFmtId="0">
      <sharedItems count="9">
        <s v="South Africa"/>
        <s v="Australia"/>
        <s v="Saudi Arabia"/>
        <s v="Israel"/>
        <s v="Turkey"/>
        <s v="Malaysia"/>
        <s v="Ireland"/>
        <s v="Spain"/>
        <s v="UK"/>
      </sharedItems>
    </cacheField>
    <cacheField name="Region" numFmtId="0">
      <sharedItems/>
    </cacheField>
    <cacheField name="Date" numFmtId="14">
      <sharedItems containsSemiMixedTypes="0" containsNonDate="0" containsDate="1" containsString="0" minDate="2018-05-12T00:00:00" maxDate="2018-11-18T00:00:00"/>
    </cacheField>
    <cacheField name="Item" numFmtId="0">
      <sharedItems count="8">
        <s v="Coffee grinder"/>
        <s v="Iron"/>
        <s v="Toaster"/>
        <s v="Ceiling fan"/>
        <s v="Washing Machine"/>
        <s v="Blender"/>
        <s v="Microwave"/>
        <s v="Vacuum Cleaner"/>
      </sharedItems>
    </cacheField>
    <cacheField name="Salesperson" numFmtId="0">
      <sharedItems count="12">
        <s v="Noel Bull"/>
        <s v="Christine Davies"/>
        <s v="Susan Luker"/>
        <s v="Victoria Sherwin"/>
        <s v="David Isaacs"/>
        <s v="George Sherwin"/>
        <s v="Valerie Hook"/>
        <s v="Robert Harris"/>
        <s v="Roy Nunes"/>
        <s v="Ian Baker"/>
        <s v="Richard Manning"/>
        <s v="Claire Brooks"/>
      </sharedItems>
    </cacheField>
    <cacheField name="List Price" numFmtId="0">
      <sharedItems containsSemiMixedTypes="0" containsString="0" containsNumber="1" containsInteger="1" minValue="30" maxValue="1000"/>
    </cacheField>
    <cacheField name="Actual Price" numFmtId="0">
      <sharedItems containsSemiMixedTypes="0" containsString="0" containsNumber="1" containsInteger="1" minValue="14" maxValue="360"/>
    </cacheField>
    <cacheField name="Discount %" numFmtId="10">
      <sharedItems containsSemiMixedTypes="0" containsString="0" containsNumber="1" minValue="0.53333333333333333" maxValue="0.7"/>
    </cacheField>
    <cacheField name="month" numFmtId="0">
      <sharedItems/>
    </cacheField>
    <cacheField name="discount amount" numFmtId="0">
      <sharedItems containsSemiMixedTypes="0" containsString="0" containsNumber="1" containsInteger="1" minValue="16" maxValue="640"/>
    </cacheField>
  </cacheFields>
  <extLst>
    <ext xmlns:x14="http://schemas.microsoft.com/office/spreadsheetml/2009/9/main" uri="{725AE2AE-9491-48be-B2B4-4EB974FC3084}">
      <x14:pivotCacheDefinition pivotCacheId="142356089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x v="0"/>
    <s v="South Africa"/>
    <s v="EMEA"/>
    <d v="2018-07-10T00:00:00"/>
    <s v="Coffee grinder"/>
    <x v="0"/>
    <n v="50"/>
    <n v="20"/>
    <n v="0.6"/>
    <x v="0"/>
  </r>
  <r>
    <x v="1"/>
    <s v="Australia"/>
    <s v="APAC"/>
    <d v="2018-05-12T00:00:00"/>
    <s v="Iron"/>
    <x v="1"/>
    <n v="50"/>
    <n v="18"/>
    <n v="0.64"/>
    <x v="1"/>
  </r>
  <r>
    <x v="1"/>
    <s v="Australia"/>
    <s v="APAC"/>
    <d v="2018-05-13T00:00:00"/>
    <s v="Toaster"/>
    <x v="2"/>
    <n v="150"/>
    <n v="68"/>
    <n v="0.54666666666666663"/>
    <x v="1"/>
  </r>
  <r>
    <x v="2"/>
    <s v="Saudi Arabia"/>
    <s v="EMEA"/>
    <d v="2018-07-14T00:00:00"/>
    <s v="Toaster"/>
    <x v="3"/>
    <n v="500"/>
    <n v="175"/>
    <n v="0.65"/>
    <x v="0"/>
  </r>
  <r>
    <x v="3"/>
    <s v="Israel"/>
    <s v="EMEA"/>
    <d v="2018-08-15T00:00:00"/>
    <s v="Toaster"/>
    <x v="4"/>
    <n v="30"/>
    <n v="14"/>
    <n v="0.53333333333333333"/>
    <x v="2"/>
  </r>
  <r>
    <x v="4"/>
    <s v="Turkey"/>
    <s v="EMEA"/>
    <d v="2018-11-16T00:00:00"/>
    <s v="Ceiling fan"/>
    <x v="5"/>
    <n v="700"/>
    <n v="315"/>
    <n v="0.55000000000000004"/>
    <x v="3"/>
  </r>
  <r>
    <x v="5"/>
    <s v="Malaysia"/>
    <s v="APAC"/>
    <d v="2018-11-17T00:00:00"/>
    <s v="Washing Machine"/>
    <x v="6"/>
    <n v="1000"/>
    <n v="360"/>
    <n v="0.64"/>
    <x v="3"/>
  </r>
  <r>
    <x v="6"/>
    <s v="Ireland"/>
    <s v="EMEA"/>
    <d v="2018-08-18T00:00:00"/>
    <s v="Blender"/>
    <x v="7"/>
    <n v="70"/>
    <n v="28"/>
    <n v="0.6"/>
    <x v="2"/>
  </r>
  <r>
    <x v="7"/>
    <s v="Spain"/>
    <s v="EMEA"/>
    <d v="2018-10-20T00:00:00"/>
    <s v="Iron"/>
    <x v="8"/>
    <n v="150"/>
    <n v="65"/>
    <n v="0.56666666666666665"/>
    <x v="4"/>
  </r>
  <r>
    <x v="5"/>
    <s v="Malaysia"/>
    <s v="APAC"/>
    <d v="2018-05-21T00:00:00"/>
    <s v="Microwave"/>
    <x v="9"/>
    <n v="700"/>
    <n v="273"/>
    <n v="0.61"/>
    <x v="1"/>
  </r>
  <r>
    <x v="1"/>
    <s v="Australia"/>
    <s v="APAC"/>
    <d v="2018-10-22T00:00:00"/>
    <s v="Blender"/>
    <x v="10"/>
    <n v="150"/>
    <n v="45"/>
    <n v="0.7"/>
    <x v="4"/>
  </r>
  <r>
    <x v="8"/>
    <s v="UK"/>
    <s v="EMEA"/>
    <d v="2018-08-23T00:00:00"/>
    <s v="Vacuum Cleaner"/>
    <x v="11"/>
    <n v="50"/>
    <n v="20"/>
    <n v="0.6"/>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
  <r>
    <s v="Tel Aviv"/>
    <s v="Israel"/>
    <x v="0"/>
    <d v="2018-03-15T00:00:00"/>
    <s v="Toaster"/>
    <s v="David Isaacs"/>
    <n v="30"/>
    <n v="14"/>
    <n v="0.53333333333333333"/>
    <n v="16"/>
  </r>
  <r>
    <s v="Istanbul"/>
    <s v="Turkey"/>
    <x v="0"/>
    <d v="2018-08-16T00:00:00"/>
    <s v="Ceiling fan"/>
    <s v="George Sherwin"/>
    <n v="700"/>
    <n v="315"/>
    <n v="0.55000000000000004"/>
    <n v="385"/>
  </r>
  <r>
    <s v="Kuala Lumpur"/>
    <s v="Malaysia"/>
    <x v="1"/>
    <d v="2018-07-17T00:00:00"/>
    <s v="Washing Machine"/>
    <s v="Valerie Hook"/>
    <n v="1000"/>
    <n v="360"/>
    <n v="0.64"/>
    <n v="640"/>
  </r>
  <r>
    <s v="Sydney"/>
    <s v="Australia"/>
    <x v="1"/>
    <d v="2018-04-22T00:00:00"/>
    <s v="Blender"/>
    <s v="Richard Manning"/>
    <n v="150"/>
    <n v="45"/>
    <n v="0.7"/>
    <n v="105"/>
  </r>
  <r>
    <s v="London"/>
    <s v="UK"/>
    <x v="0"/>
    <d v="2018-06-23T00:00:00"/>
    <s v="Vacuum Cleaner"/>
    <s v="Claire Brooks"/>
    <n v="50"/>
    <n v="20"/>
    <n v="0.6"/>
    <n v="3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s v="Capetown"/>
    <x v="0"/>
    <s v="EMEA"/>
    <d v="2018-07-10T00:00:00"/>
    <x v="0"/>
    <x v="0"/>
    <n v="50"/>
    <n v="20"/>
    <n v="0.6"/>
    <s v="July"/>
    <n v="30"/>
  </r>
  <r>
    <s v="Sydney"/>
    <x v="1"/>
    <s v="APAC"/>
    <d v="2018-05-12T00:00:00"/>
    <x v="1"/>
    <x v="1"/>
    <n v="50"/>
    <n v="18"/>
    <n v="0.64"/>
    <s v="May"/>
    <n v="32"/>
  </r>
  <r>
    <s v="Sydney"/>
    <x v="1"/>
    <s v="APAC"/>
    <d v="2018-05-13T00:00:00"/>
    <x v="2"/>
    <x v="2"/>
    <n v="150"/>
    <n v="68"/>
    <n v="0.54666666666666663"/>
    <s v="May"/>
    <n v="82"/>
  </r>
  <r>
    <s v="Riyadh"/>
    <x v="2"/>
    <s v="EMEA"/>
    <d v="2018-07-14T00:00:00"/>
    <x v="2"/>
    <x v="3"/>
    <n v="500"/>
    <n v="175"/>
    <n v="0.65"/>
    <s v="July"/>
    <n v="325"/>
  </r>
  <r>
    <s v="Tel Aviv"/>
    <x v="3"/>
    <s v="EMEA"/>
    <d v="2018-08-15T00:00:00"/>
    <x v="2"/>
    <x v="4"/>
    <n v="30"/>
    <n v="14"/>
    <n v="0.53333333333333333"/>
    <s v="August"/>
    <n v="16"/>
  </r>
  <r>
    <s v="Istanbul"/>
    <x v="4"/>
    <s v="EMEA"/>
    <d v="2018-11-16T00:00:00"/>
    <x v="3"/>
    <x v="5"/>
    <n v="700"/>
    <n v="315"/>
    <n v="0.55000000000000004"/>
    <s v="November"/>
    <n v="385"/>
  </r>
  <r>
    <s v="Kuala Lumpur"/>
    <x v="5"/>
    <s v="APAC"/>
    <d v="2018-11-17T00:00:00"/>
    <x v="4"/>
    <x v="6"/>
    <n v="1000"/>
    <n v="360"/>
    <n v="0.64"/>
    <s v="November"/>
    <n v="640"/>
  </r>
  <r>
    <s v="Dublin"/>
    <x v="6"/>
    <s v="EMEA"/>
    <d v="2018-08-18T00:00:00"/>
    <x v="5"/>
    <x v="7"/>
    <n v="70"/>
    <n v="28"/>
    <n v="0.6"/>
    <s v="August"/>
    <n v="42"/>
  </r>
  <r>
    <s v="Madria"/>
    <x v="7"/>
    <s v="EMEA"/>
    <d v="2018-10-20T00:00:00"/>
    <x v="1"/>
    <x v="8"/>
    <n v="150"/>
    <n v="65"/>
    <n v="0.56666666666666665"/>
    <s v="October"/>
    <n v="85"/>
  </r>
  <r>
    <s v="Kuala Lumpur"/>
    <x v="5"/>
    <s v="APAC"/>
    <d v="2018-05-21T00:00:00"/>
    <x v="6"/>
    <x v="9"/>
    <n v="700"/>
    <n v="273"/>
    <n v="0.61"/>
    <s v="May"/>
    <n v="427"/>
  </r>
  <r>
    <s v="Sydney"/>
    <x v="1"/>
    <s v="APAC"/>
    <d v="2018-10-22T00:00:00"/>
    <x v="5"/>
    <x v="10"/>
    <n v="150"/>
    <n v="45"/>
    <n v="0.7"/>
    <s v="October"/>
    <n v="105"/>
  </r>
  <r>
    <s v="London"/>
    <x v="8"/>
    <s v="EMEA"/>
    <d v="2018-08-23T00:00:00"/>
    <x v="7"/>
    <x v="11"/>
    <n v="50"/>
    <n v="20"/>
    <n v="0.6"/>
    <s v="August"/>
    <n v="3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4255FC-C0B5-42AD-B49C-07D7B5259EEC}" name="PivotTable28"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10:B13" firstHeaderRow="1" firstDataRow="1" firstDataCol="1"/>
  <pivotFields count="10">
    <pivotField axis="axisRow" showAll="0">
      <items count="10">
        <item x="0"/>
        <item x="6"/>
        <item x="4"/>
        <item x="5"/>
        <item x="8"/>
        <item x="7"/>
        <item x="2"/>
        <item x="1"/>
        <item x="3"/>
        <item t="default"/>
      </items>
    </pivotField>
    <pivotField showAll="0"/>
    <pivotField showAll="0"/>
    <pivotField numFmtId="14" showAll="0"/>
    <pivotField showAll="0"/>
    <pivotField showAll="0"/>
    <pivotField showAll="0"/>
    <pivotField dataField="1" showAll="0"/>
    <pivotField numFmtId="10" showAll="0"/>
    <pivotField showAll="0">
      <items count="6">
        <item h="1" x="1"/>
        <item h="1" x="0"/>
        <item h="1" x="2"/>
        <item h="1" x="4"/>
        <item x="3"/>
        <item t="default"/>
      </items>
    </pivotField>
  </pivotFields>
  <rowFields count="1">
    <field x="0"/>
  </rowFields>
  <rowItems count="3">
    <i>
      <x v="2"/>
    </i>
    <i>
      <x v="3"/>
    </i>
    <i t="grand">
      <x/>
    </i>
  </rowItems>
  <colItems count="1">
    <i/>
  </colItems>
  <dataFields count="1">
    <dataField name="Sum of Actual Price" fld="7" baseField="0" baseItem="0" numFmtId="44"/>
  </dataFields>
  <formats count="2">
    <format dxfId="6">
      <pivotArea collapsedLevelsAreSubtotals="1" fieldPosition="0">
        <references count="1">
          <reference field="0" count="1">
            <x v="4"/>
          </reference>
        </references>
      </pivotArea>
    </format>
    <format dxfId="5">
      <pivotArea outline="0" collapsedLevelsAreSubtotals="1" fieldPosition="0"/>
    </format>
  </formats>
  <chartFormats count="25">
    <chartFormat chart="0" format="0" series="1">
      <pivotArea type="data" outline="0" fieldPosition="0">
        <references count="1">
          <reference field="4294967294" count="1" selected="0">
            <x v="0"/>
          </reference>
        </references>
      </pivotArea>
    </chartFormat>
    <chartFormat chart="2" format="11" series="1">
      <pivotArea type="data" outline="0" fieldPosition="0">
        <references count="1">
          <reference field="4294967294" count="1" selected="0">
            <x v="0"/>
          </reference>
        </references>
      </pivotArea>
    </chartFormat>
    <chartFormat chart="2" format="12">
      <pivotArea type="data" outline="0" fieldPosition="0">
        <references count="2">
          <reference field="4294967294" count="1" selected="0">
            <x v="0"/>
          </reference>
          <reference field="0" count="1" selected="0">
            <x v="0"/>
          </reference>
        </references>
      </pivotArea>
    </chartFormat>
    <chartFormat chart="2" format="13">
      <pivotArea type="data" outline="0" fieldPosition="0">
        <references count="2">
          <reference field="4294967294" count="1" selected="0">
            <x v="0"/>
          </reference>
          <reference field="0" count="1" selected="0">
            <x v="1"/>
          </reference>
        </references>
      </pivotArea>
    </chartFormat>
    <chartFormat chart="2" format="14">
      <pivotArea type="data" outline="0" fieldPosition="0">
        <references count="2">
          <reference field="4294967294" count="1" selected="0">
            <x v="0"/>
          </reference>
          <reference field="0" count="1" selected="0">
            <x v="2"/>
          </reference>
        </references>
      </pivotArea>
    </chartFormat>
    <chartFormat chart="2" format="15">
      <pivotArea type="data" outline="0" fieldPosition="0">
        <references count="2">
          <reference field="4294967294" count="1" selected="0">
            <x v="0"/>
          </reference>
          <reference field="0" count="1" selected="0">
            <x v="3"/>
          </reference>
        </references>
      </pivotArea>
    </chartFormat>
    <chartFormat chart="2" format="16">
      <pivotArea type="data" outline="0" fieldPosition="0">
        <references count="2">
          <reference field="4294967294" count="1" selected="0">
            <x v="0"/>
          </reference>
          <reference field="0" count="1" selected="0">
            <x v="4"/>
          </reference>
        </references>
      </pivotArea>
    </chartFormat>
    <chartFormat chart="2" format="17">
      <pivotArea type="data" outline="0" fieldPosition="0">
        <references count="2">
          <reference field="4294967294" count="1" selected="0">
            <x v="0"/>
          </reference>
          <reference field="0" count="1" selected="0">
            <x v="5"/>
          </reference>
        </references>
      </pivotArea>
    </chartFormat>
    <chartFormat chart="2" format="18">
      <pivotArea type="data" outline="0" fieldPosition="0">
        <references count="2">
          <reference field="4294967294" count="1" selected="0">
            <x v="0"/>
          </reference>
          <reference field="0" count="1" selected="0">
            <x v="6"/>
          </reference>
        </references>
      </pivotArea>
    </chartFormat>
    <chartFormat chart="2" format="19">
      <pivotArea type="data" outline="0" fieldPosition="0">
        <references count="2">
          <reference field="4294967294" count="1" selected="0">
            <x v="0"/>
          </reference>
          <reference field="0" count="1" selected="0">
            <x v="7"/>
          </reference>
        </references>
      </pivotArea>
    </chartFormat>
    <chartFormat chart="2" format="20">
      <pivotArea type="data" outline="0" fieldPosition="0">
        <references count="2">
          <reference field="4294967294" count="1" selected="0">
            <x v="0"/>
          </reference>
          <reference field="0" count="1" selected="0">
            <x v="8"/>
          </reference>
        </references>
      </pivotArea>
    </chartFormat>
    <chartFormat chart="3" format="0" series="1">
      <pivotArea type="data" outline="0" fieldPosition="0">
        <references count="1">
          <reference field="4294967294" count="1" selected="0">
            <x v="0"/>
          </reference>
        </references>
      </pivotArea>
    </chartFormat>
    <chartFormat chart="5" format="11" series="1">
      <pivotArea type="data" outline="0" fieldPosition="0">
        <references count="1">
          <reference field="4294967294" count="1" selected="0">
            <x v="0"/>
          </reference>
        </references>
      </pivotArea>
    </chartFormat>
    <chartFormat chart="5" format="12">
      <pivotArea type="data" outline="0" fieldPosition="0">
        <references count="2">
          <reference field="4294967294" count="1" selected="0">
            <x v="0"/>
          </reference>
          <reference field="0" count="1" selected="0">
            <x v="0"/>
          </reference>
        </references>
      </pivotArea>
    </chartFormat>
    <chartFormat chart="5" format="13">
      <pivotArea type="data" outline="0" fieldPosition="0">
        <references count="2">
          <reference field="4294967294" count="1" selected="0">
            <x v="0"/>
          </reference>
          <reference field="0" count="1" selected="0">
            <x v="1"/>
          </reference>
        </references>
      </pivotArea>
    </chartFormat>
    <chartFormat chart="5" format="14">
      <pivotArea type="data" outline="0" fieldPosition="0">
        <references count="2">
          <reference field="4294967294" count="1" selected="0">
            <x v="0"/>
          </reference>
          <reference field="0" count="1" selected="0">
            <x v="2"/>
          </reference>
        </references>
      </pivotArea>
    </chartFormat>
    <chartFormat chart="5" format="15">
      <pivotArea type="data" outline="0" fieldPosition="0">
        <references count="2">
          <reference field="4294967294" count="1" selected="0">
            <x v="0"/>
          </reference>
          <reference field="0" count="1" selected="0">
            <x v="3"/>
          </reference>
        </references>
      </pivotArea>
    </chartFormat>
    <chartFormat chart="5" format="16">
      <pivotArea type="data" outline="0" fieldPosition="0">
        <references count="2">
          <reference field="4294967294" count="1" selected="0">
            <x v="0"/>
          </reference>
          <reference field="0" count="1" selected="0">
            <x v="4"/>
          </reference>
        </references>
      </pivotArea>
    </chartFormat>
    <chartFormat chart="5" format="17">
      <pivotArea type="data" outline="0" fieldPosition="0">
        <references count="2">
          <reference field="4294967294" count="1" selected="0">
            <x v="0"/>
          </reference>
          <reference field="0" count="1" selected="0">
            <x v="5"/>
          </reference>
        </references>
      </pivotArea>
    </chartFormat>
    <chartFormat chart="5" format="18">
      <pivotArea type="data" outline="0" fieldPosition="0">
        <references count="2">
          <reference field="4294967294" count="1" selected="0">
            <x v="0"/>
          </reference>
          <reference field="0" count="1" selected="0">
            <x v="6"/>
          </reference>
        </references>
      </pivotArea>
    </chartFormat>
    <chartFormat chart="5" format="19">
      <pivotArea type="data" outline="0" fieldPosition="0">
        <references count="2">
          <reference field="4294967294" count="1" selected="0">
            <x v="0"/>
          </reference>
          <reference field="0" count="1" selected="0">
            <x v="7"/>
          </reference>
        </references>
      </pivotArea>
    </chartFormat>
    <chartFormat chart="5" format="20">
      <pivotArea type="data" outline="0" fieldPosition="0">
        <references count="2">
          <reference field="4294967294" count="1" selected="0">
            <x v="0"/>
          </reference>
          <reference field="0" count="1" selected="0">
            <x v="8"/>
          </reference>
        </references>
      </pivotArea>
    </chartFormat>
    <chartFormat chart="3" format="1">
      <pivotArea type="data" outline="0" fieldPosition="0">
        <references count="2">
          <reference field="4294967294" count="1" selected="0">
            <x v="0"/>
          </reference>
          <reference field="0" count="1" selected="0">
            <x v="1"/>
          </reference>
        </references>
      </pivotArea>
    </chartFormat>
    <chartFormat chart="3" format="2">
      <pivotArea type="data" outline="0" fieldPosition="0">
        <references count="2">
          <reference field="4294967294" count="1" selected="0">
            <x v="0"/>
          </reference>
          <reference field="0" count="1" selected="0">
            <x v="4"/>
          </reference>
        </references>
      </pivotArea>
    </chartFormat>
    <chartFormat chart="3" format="3">
      <pivotArea type="data" outline="0" fieldPosition="0">
        <references count="2">
          <reference field="4294967294" count="1" selected="0">
            <x v="0"/>
          </reference>
          <reference field="0"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43FAB83-7544-4D58-B138-79A00C16D5CD}" name="PivotTable21"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4" firstHeaderRow="0" firstDataRow="1" firstDataCol="0"/>
  <pivotFields count="10">
    <pivotField showAll="0"/>
    <pivotField showAll="0"/>
    <pivotField showAll="0">
      <items count="3">
        <item h="1" x="1"/>
        <item x="0"/>
        <item t="default"/>
      </items>
    </pivotField>
    <pivotField numFmtId="14" showAll="0"/>
    <pivotField showAll="0"/>
    <pivotField showAll="0"/>
    <pivotField dataField="1" showAll="0"/>
    <pivotField showAll="0"/>
    <pivotField numFmtId="10" showAll="0"/>
    <pivotField dataField="1" showAll="0"/>
  </pivotFields>
  <rowItems count="1">
    <i/>
  </rowItems>
  <colFields count="1">
    <field x="-2"/>
  </colFields>
  <colItems count="2">
    <i>
      <x/>
    </i>
    <i i="1">
      <x v="1"/>
    </i>
  </colItems>
  <dataFields count="2">
    <dataField name="Sum of List Price" fld="6" baseField="0" baseItem="1" numFmtId="44"/>
    <dataField name="Sum of sum discount" fld="9" baseField="0" baseItem="1" numFmtId="44"/>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E5B933-9FBA-4D4C-995E-009EE6B3510D}" name="PivotTable30"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2">
  <location ref="B24:C33" firstHeaderRow="1" firstDataRow="1" firstDataCol="1"/>
  <pivotFields count="11">
    <pivotField showAll="0"/>
    <pivotField showAll="0">
      <items count="10">
        <item x="1"/>
        <item x="6"/>
        <item x="3"/>
        <item x="5"/>
        <item x="2"/>
        <item x="0"/>
        <item x="7"/>
        <item x="4"/>
        <item x="8"/>
        <item t="default"/>
      </items>
    </pivotField>
    <pivotField showAll="0"/>
    <pivotField numFmtId="14" showAll="0"/>
    <pivotField axis="axisRow" showAll="0">
      <items count="9">
        <item x="5"/>
        <item x="3"/>
        <item x="0"/>
        <item x="1"/>
        <item x="6"/>
        <item x="2"/>
        <item x="7"/>
        <item x="4"/>
        <item t="default"/>
      </items>
    </pivotField>
    <pivotField showAll="0"/>
    <pivotField showAll="0"/>
    <pivotField showAll="0"/>
    <pivotField numFmtId="10" showAll="0"/>
    <pivotField showAll="0"/>
    <pivotField dataField="1" showAll="0"/>
  </pivotFields>
  <rowFields count="1">
    <field x="4"/>
  </rowFields>
  <rowItems count="9">
    <i>
      <x/>
    </i>
    <i>
      <x v="1"/>
    </i>
    <i>
      <x v="2"/>
    </i>
    <i>
      <x v="3"/>
    </i>
    <i>
      <x v="4"/>
    </i>
    <i>
      <x v="5"/>
    </i>
    <i>
      <x v="6"/>
    </i>
    <i>
      <x v="7"/>
    </i>
    <i t="grand">
      <x/>
    </i>
  </rowItems>
  <colItems count="1">
    <i/>
  </colItems>
  <dataFields count="1">
    <dataField name="Sum of discount amount" fld="10" baseField="0" baseItem="0"/>
  </dataFields>
  <formats count="1">
    <format dxfId="0">
      <pivotArea outline="0" collapsedLevelsAreSubtotals="1" fieldPosition="0"/>
    </format>
  </formats>
  <chartFormats count="5">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84495AF-38CA-4C6E-8038-92616565CA37}" name="PivotTable26"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16" firstHeaderRow="1" firstDataRow="1" firstDataCol="1"/>
  <pivotFields count="11">
    <pivotField showAll="0"/>
    <pivotField showAll="0">
      <items count="10">
        <item x="1"/>
        <item x="6"/>
        <item x="3"/>
        <item x="5"/>
        <item x="2"/>
        <item x="0"/>
        <item x="7"/>
        <item x="4"/>
        <item x="8"/>
        <item t="default"/>
      </items>
    </pivotField>
    <pivotField showAll="0"/>
    <pivotField numFmtId="14" showAll="0"/>
    <pivotField showAll="0"/>
    <pivotField axis="axisRow" showAll="0">
      <items count="13">
        <item x="1"/>
        <item x="11"/>
        <item x="4"/>
        <item x="5"/>
        <item x="9"/>
        <item x="0"/>
        <item x="10"/>
        <item x="7"/>
        <item x="8"/>
        <item x="2"/>
        <item x="6"/>
        <item x="3"/>
        <item t="default"/>
      </items>
    </pivotField>
    <pivotField showAll="0"/>
    <pivotField dataField="1" showAll="0"/>
    <pivotField numFmtId="10" showAll="0"/>
    <pivotField showAll="0"/>
    <pivotField showAll="0"/>
  </pivotFields>
  <rowFields count="1">
    <field x="5"/>
  </rowFields>
  <rowItems count="13">
    <i>
      <x/>
    </i>
    <i>
      <x v="1"/>
    </i>
    <i>
      <x v="2"/>
    </i>
    <i>
      <x v="3"/>
    </i>
    <i>
      <x v="4"/>
    </i>
    <i>
      <x v="5"/>
    </i>
    <i>
      <x v="6"/>
    </i>
    <i>
      <x v="7"/>
    </i>
    <i>
      <x v="8"/>
    </i>
    <i>
      <x v="9"/>
    </i>
    <i>
      <x v="10"/>
    </i>
    <i>
      <x v="11"/>
    </i>
    <i t="grand">
      <x/>
    </i>
  </rowItems>
  <colItems count="1">
    <i/>
  </colItems>
  <dataFields count="1">
    <dataField name="Sum of Actual Price" fld="7" baseField="0" baseItem="0" numFmtId="44"/>
  </dataFields>
  <formats count="4">
    <format dxfId="4">
      <pivotArea outline="0" collapsedLevelsAreSubtotals="1" fieldPosition="0"/>
    </format>
    <format dxfId="3">
      <pivotArea collapsedLevelsAreSubtotals="1" fieldPosition="0">
        <references count="1">
          <reference field="5" count="1">
            <x v="0"/>
          </reference>
        </references>
      </pivotArea>
    </format>
    <format dxfId="2">
      <pivotArea collapsedLevelsAreSubtotals="1" fieldPosition="0">
        <references count="1">
          <reference field="5" count="11">
            <x v="1"/>
            <x v="2"/>
            <x v="3"/>
            <x v="4"/>
            <x v="5"/>
            <x v="6"/>
            <x v="7"/>
            <x v="8"/>
            <x v="9"/>
            <x v="10"/>
            <x v="11"/>
          </reference>
        </references>
      </pivotArea>
    </format>
    <format dxfId="1">
      <pivotArea grandRow="1"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58908BFA-2D78-4F33-9A0E-5B6112B21945}" sourceName="Region">
  <pivotTables>
    <pivotTable tabId="28" name="PivotTable21"/>
  </pivotTables>
  <data>
    <tabular pivotCacheId="15347390">
      <items count="2">
        <i x="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1" xr10:uid="{91CAFD8D-B0AF-4D05-A306-E134B5C5FD0F}" sourceName="month">
  <pivotTables>
    <pivotTable tabId="28" name="PivotTable28"/>
  </pivotTables>
  <data>
    <tabular pivotCacheId="1320667590">
      <items count="5">
        <i x="1"/>
        <i x="0"/>
        <i x="2"/>
        <i x="4"/>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E1D361E4-9FBE-4DA9-8764-6A43AD43C25C}" sourceName="Country">
  <pivotTables>
    <pivotTable tabId="33" name="PivotTable26"/>
    <pivotTable tabId="33" name="PivotTable30"/>
  </pivotTables>
  <data>
    <tabular pivotCacheId="1423560890">
      <items count="9">
        <i x="1" s="1"/>
        <i x="6" s="1"/>
        <i x="3" s="1"/>
        <i x="5" s="1"/>
        <i x="2" s="1"/>
        <i x="0" s="1"/>
        <i x="7" s="1"/>
        <i x="4" s="1"/>
        <i x="8"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DB9990D1-A375-4BC4-A77A-67A7EDCA02C0}" cache="Slicer_Region" caption="Region" style="SlicerStyleLight4 2" rowHeight="234950"/>
  <slicer name="month 3" xr10:uid="{29094C93-FDC0-4120-ADF2-193B4C95ED97}" cache="Slicer_month1" caption="month" style="SlicerStyleLight4 2" rowHeight="234950"/>
  <slicer name="Country 1" xr10:uid="{FFDA9ED7-151F-4534-BDA7-79F99059484F}" cache="Slicer_Country" caption="Country" columnCount="9" style="SlicerStyleLight4 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06C33982-258C-4EA5-AF8F-27205364EAC8}" cache="Slicer_Region" caption="Region" style="SlicerStyleLight4 2" rowHeight="234950"/>
  <slicer name="month 4" xr10:uid="{710CDF16-D72F-48E6-A4D6-885980054AC2}" cache="Slicer_month1" caption="month" style="SlicerStyleLight4 2"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C7B3FA49-3D6B-4903-A0D4-3E483659D178}" cache="Slicer_Country" caption="Country" columnCount="9" style="SlicerStyleLight4 2" rowHeight="234950"/>
</slicer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Wood Type">
  <a:themeElements>
    <a:clrScheme name="Wood Type">
      <a:dk1>
        <a:sysClr val="windowText" lastClr="000000"/>
      </a:dk1>
      <a:lt1>
        <a:sysClr val="window" lastClr="FFFFFF"/>
      </a:lt1>
      <a:dk2>
        <a:srgbClr val="696464"/>
      </a:dk2>
      <a:lt2>
        <a:srgbClr val="E9E5DC"/>
      </a:lt2>
      <a:accent1>
        <a:srgbClr val="D34817"/>
      </a:accent1>
      <a:accent2>
        <a:srgbClr val="9B2D1F"/>
      </a:accent2>
      <a:accent3>
        <a:srgbClr val="A28E6A"/>
      </a:accent3>
      <a:accent4>
        <a:srgbClr val="956251"/>
      </a:accent4>
      <a:accent5>
        <a:srgbClr val="918485"/>
      </a:accent5>
      <a:accent6>
        <a:srgbClr val="855D5D"/>
      </a:accent6>
      <a:hlink>
        <a:srgbClr val="CC9900"/>
      </a:hlink>
      <a:folHlink>
        <a:srgbClr val="96A9A9"/>
      </a:folHlink>
    </a:clrScheme>
    <a:fontScheme name="Wood Type">
      <a:majorFont>
        <a:latin typeface="Rockwell Condensed" panose="02060603050405020104"/>
        <a:ea typeface=""/>
        <a:cs typeface=""/>
        <a:font script="Grek" typeface="Cambria"/>
        <a:font script="Cyrl" typeface="Cambria"/>
        <a:font script="Jpan" typeface="HG明朝B"/>
        <a:font script="Hang" typeface="바탕"/>
        <a:font script="Hans" typeface="方正姚体"/>
        <a:font script="Hant" typeface="微軟正黑體"/>
        <a:font script="Arab" typeface="Times New Roman"/>
        <a:font script="Hebr" typeface="David"/>
        <a:font script="Thai" typeface="JasmineUPC"/>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ajorFont>
      <a:minorFont>
        <a:latin typeface="Rockwell" panose="02060603020205020403"/>
        <a:ea typeface=""/>
        <a:cs typeface=""/>
        <a:font script="Grek" typeface="Cambria"/>
        <a:font script="Cyrl" typeface="Cambria"/>
        <a:font script="Jpan" typeface="HG明朝B"/>
        <a:font script="Hang" typeface="바탕"/>
        <a:font script="Hans" typeface="方正姚体"/>
        <a:font script="Hant" typeface="標楷體"/>
        <a:font script="Arab" typeface="Times New Roman"/>
        <a:font script="Hebr" typeface="David"/>
        <a:font script="Thai" typeface="JasmineUPC"/>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inorFont>
    </a:fontScheme>
    <a:fmtScheme name="Wood Type">
      <a:fillStyleLst>
        <a:solidFill>
          <a:schemeClr val="phClr"/>
        </a:solidFill>
        <a:blipFill rotWithShape="1">
          <a:blip xmlns:r="http://schemas.openxmlformats.org/officeDocument/2006/relationships" r:embed="rId1">
            <a:duotone>
              <a:schemeClr val="phClr">
                <a:tint val="70000"/>
                <a:shade val="63000"/>
              </a:schemeClr>
              <a:schemeClr val="phClr">
                <a:tint val="10000"/>
                <a:satMod val="150000"/>
              </a:schemeClr>
            </a:duotone>
          </a:blip>
          <a:tile tx="0" ty="0" sx="60000" sy="59000" flip="none" algn="tl"/>
        </a:blipFill>
        <a:blipFill rotWithShape="1">
          <a:blip xmlns:r="http://schemas.openxmlformats.org/officeDocument/2006/relationships" r:embed="rId1">
            <a:duotone>
              <a:schemeClr val="phClr">
                <a:shade val="36000"/>
                <a:satMod val="120000"/>
              </a:schemeClr>
              <a:schemeClr val="phClr">
                <a:tint val="40000"/>
              </a:schemeClr>
            </a:duotone>
          </a:blip>
          <a:tile tx="0" ty="0" sx="60000" sy="59000" flip="none" algn="tl"/>
        </a:blip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softEdge rad="12700"/>
          </a:effectLst>
        </a:effectStyle>
        <a:effectStyle>
          <a:effectLst>
            <a:outerShdw blurRad="50800" dist="19050" dir="5400000" algn="tl" rotWithShape="0">
              <a:srgbClr val="000000">
                <a:alpha val="60000"/>
              </a:srgbClr>
            </a:outerShdw>
            <a:softEdge rad="12700"/>
          </a:effectLst>
        </a:effectStyle>
      </a:effectStyleLst>
      <a:bgFillStyleLst>
        <a:solidFill>
          <a:schemeClr val="phClr"/>
        </a:solidFill>
        <a:solidFill>
          <a:schemeClr val="phClr">
            <a:shade val="97000"/>
            <a:satMod val="150000"/>
          </a:schemeClr>
        </a:solidFill>
        <a:blipFill rotWithShape="1">
          <a:blip xmlns:r="http://schemas.openxmlformats.org/officeDocument/2006/relationships" r:embed="rId1">
            <a:duotone>
              <a:schemeClr val="phClr">
                <a:tint val="75000"/>
                <a:shade val="58000"/>
                <a:satMod val="120000"/>
              </a:schemeClr>
              <a:schemeClr val="phClr">
                <a:tint val="50000"/>
                <a:shade val="96000"/>
              </a:schemeClr>
            </a:duotone>
          </a:blip>
          <a:tile tx="0" ty="0" sx="100000" sy="100000" flip="none" algn="tl"/>
        </a:blipFill>
      </a:bgFillStyleLst>
    </a:fmtScheme>
  </a:themeElements>
  <a:objectDefaults/>
  <a:extraClrSchemeLst/>
  <a:extLst>
    <a:ext uri="{05A4C25C-085E-4340-85A3-A5531E510DB2}">
      <thm15:themeFamily xmlns:thm15="http://schemas.microsoft.com/office/thememl/2012/main" name="Wood Type" id="{7ACABC62-BF99-48CF-A9DC-4DB89C7B13DC}" vid="{142A1326-48AB-42A9-8428-CB14AA30176D}"/>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4.xml"/><Relationship Id="rId1" Type="http://schemas.openxmlformats.org/officeDocument/2006/relationships/pivotTable" Target="../pivotTables/pivotTable3.xml"/><Relationship Id="rId4" Type="http://schemas.microsoft.com/office/2007/relationships/slicer" Target="../slicers/slicer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3AB29B-1083-4C6F-9F66-35C0BD572CDE}">
  <dimension ref="A1"/>
  <sheetViews>
    <sheetView workbookViewId="0">
      <selection sqref="A1:XFD1048576"/>
    </sheetView>
  </sheetViews>
  <sheetFormatPr defaultRowHeight="13.8" x14ac:dyDescent="0.25"/>
  <cols>
    <col min="1" max="16384" width="8.796875" style="8"/>
  </cols>
  <sheetData/>
  <mergeCells count="1">
    <mergeCell ref="A1:XFD104857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7917E-CE93-409B-80A5-9D879341752C}">
  <dimension ref="A1"/>
  <sheetViews>
    <sheetView tabSelected="1" workbookViewId="0">
      <selection sqref="A1:XFD1048576"/>
    </sheetView>
  </sheetViews>
  <sheetFormatPr defaultRowHeight="13.8" x14ac:dyDescent="0.25"/>
  <cols>
    <col min="1" max="16384" width="8.796875" style="8"/>
  </cols>
  <sheetData/>
  <mergeCells count="1">
    <mergeCell ref="A1:XFD1048576"/>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C971A-D830-49EF-A73E-E21A465965CF}">
  <dimension ref="A3:B13"/>
  <sheetViews>
    <sheetView workbookViewId="0"/>
  </sheetViews>
  <sheetFormatPr defaultRowHeight="13.8" x14ac:dyDescent="0.25"/>
  <cols>
    <col min="1" max="1" width="15.8984375" bestFit="1" customWidth="1"/>
    <col min="2" max="2" width="19.296875" bestFit="1" customWidth="1"/>
  </cols>
  <sheetData>
    <row r="3" spans="1:2" x14ac:dyDescent="0.25">
      <c r="A3" t="s">
        <v>3</v>
      </c>
      <c r="B3" t="s">
        <v>55</v>
      </c>
    </row>
    <row r="4" spans="1:2" x14ac:dyDescent="0.25">
      <c r="A4" s="4">
        <v>780</v>
      </c>
      <c r="B4" s="4">
        <v>431</v>
      </c>
    </row>
    <row r="10" spans="1:2" x14ac:dyDescent="0.25">
      <c r="A10" s="1" t="s">
        <v>51</v>
      </c>
      <c r="B10" t="s">
        <v>0</v>
      </c>
    </row>
    <row r="11" spans="1:2" x14ac:dyDescent="0.25">
      <c r="A11" s="3" t="s">
        <v>27</v>
      </c>
      <c r="B11" s="4">
        <v>315</v>
      </c>
    </row>
    <row r="12" spans="1:2" x14ac:dyDescent="0.25">
      <c r="A12" s="3" t="s">
        <v>23</v>
      </c>
      <c r="B12" s="4">
        <v>360</v>
      </c>
    </row>
    <row r="13" spans="1:2" x14ac:dyDescent="0.25">
      <c r="A13" s="3" t="s">
        <v>52</v>
      </c>
      <c r="B13" s="4">
        <v>675</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6E8A4-0B4F-487C-A90A-3E82B1E71506}">
  <dimension ref="A3:W33"/>
  <sheetViews>
    <sheetView workbookViewId="0"/>
  </sheetViews>
  <sheetFormatPr defaultRowHeight="13.8" x14ac:dyDescent="0.25"/>
  <cols>
    <col min="1" max="1" width="15.09765625" bestFit="1" customWidth="1"/>
    <col min="2" max="2" width="15.69921875" bestFit="1" customWidth="1"/>
    <col min="3" max="3" width="22.296875" bestFit="1" customWidth="1"/>
    <col min="16" max="16" width="10.5" bestFit="1" customWidth="1"/>
  </cols>
  <sheetData>
    <row r="3" spans="1:23" x14ac:dyDescent="0.25">
      <c r="A3" s="1" t="s">
        <v>51</v>
      </c>
      <c r="B3" t="s">
        <v>0</v>
      </c>
    </row>
    <row r="4" spans="1:23" x14ac:dyDescent="0.25">
      <c r="A4" s="3" t="s">
        <v>42</v>
      </c>
      <c r="B4" s="7">
        <v>18</v>
      </c>
    </row>
    <row r="5" spans="1:23" x14ac:dyDescent="0.25">
      <c r="A5" s="3" t="s">
        <v>50</v>
      </c>
      <c r="B5" s="7">
        <v>20</v>
      </c>
    </row>
    <row r="6" spans="1:23" x14ac:dyDescent="0.25">
      <c r="A6" s="3" t="s">
        <v>46</v>
      </c>
      <c r="B6" s="7">
        <v>14</v>
      </c>
    </row>
    <row r="7" spans="1:23" x14ac:dyDescent="0.25">
      <c r="A7" s="3" t="s">
        <v>49</v>
      </c>
      <c r="B7" s="7">
        <v>315</v>
      </c>
    </row>
    <row r="8" spans="1:23" x14ac:dyDescent="0.25">
      <c r="A8" s="3" t="s">
        <v>47</v>
      </c>
      <c r="B8" s="7">
        <v>273</v>
      </c>
    </row>
    <row r="9" spans="1:23" x14ac:dyDescent="0.25">
      <c r="A9" s="3" t="s">
        <v>38</v>
      </c>
      <c r="B9" s="7">
        <v>20</v>
      </c>
    </row>
    <row r="10" spans="1:23" x14ac:dyDescent="0.25">
      <c r="A10" s="3" t="s">
        <v>44</v>
      </c>
      <c r="B10" s="7">
        <v>45</v>
      </c>
    </row>
    <row r="11" spans="1:23" x14ac:dyDescent="0.25">
      <c r="A11" s="3" t="s">
        <v>45</v>
      </c>
      <c r="B11" s="7">
        <v>28</v>
      </c>
    </row>
    <row r="12" spans="1:23" x14ac:dyDescent="0.25">
      <c r="A12" s="3" t="s">
        <v>37</v>
      </c>
      <c r="B12" s="7">
        <v>65</v>
      </c>
    </row>
    <row r="13" spans="1:23" x14ac:dyDescent="0.25">
      <c r="A13" s="3" t="s">
        <v>43</v>
      </c>
      <c r="B13" s="7">
        <v>68</v>
      </c>
    </row>
    <row r="14" spans="1:23" x14ac:dyDescent="0.25">
      <c r="A14" s="3" t="s">
        <v>36</v>
      </c>
      <c r="B14" s="7">
        <v>360</v>
      </c>
      <c r="M14" s="5" t="s">
        <v>19</v>
      </c>
      <c r="N14" s="5" t="s">
        <v>9</v>
      </c>
      <c r="O14" s="5" t="s">
        <v>29</v>
      </c>
      <c r="P14" s="5" t="s">
        <v>32</v>
      </c>
      <c r="Q14" s="5" t="s">
        <v>2</v>
      </c>
      <c r="R14" s="5" t="s">
        <v>33</v>
      </c>
      <c r="S14" s="5" t="s">
        <v>34</v>
      </c>
      <c r="T14" s="5" t="s">
        <v>35</v>
      </c>
      <c r="U14" s="5" t="s">
        <v>1</v>
      </c>
      <c r="V14" s="5" t="s">
        <v>56</v>
      </c>
      <c r="W14" s="5" t="s">
        <v>53</v>
      </c>
    </row>
    <row r="15" spans="1:23" x14ac:dyDescent="0.25">
      <c r="A15" s="3" t="s">
        <v>48</v>
      </c>
      <c r="B15" s="7">
        <v>175</v>
      </c>
      <c r="M15" t="s">
        <v>25</v>
      </c>
      <c r="N15" t="s">
        <v>13</v>
      </c>
      <c r="O15" t="s">
        <v>31</v>
      </c>
      <c r="P15" s="2">
        <v>43291</v>
      </c>
      <c r="Q15" t="s">
        <v>41</v>
      </c>
      <c r="R15" t="s">
        <v>38</v>
      </c>
      <c r="S15">
        <v>50</v>
      </c>
      <c r="T15">
        <v>20</v>
      </c>
      <c r="U15" s="6">
        <v>0.6</v>
      </c>
      <c r="V15" t="str">
        <f>TEXT(P15,"mmmm")</f>
        <v>July</v>
      </c>
      <c r="W15">
        <f>S15-T15</f>
        <v>30</v>
      </c>
    </row>
    <row r="16" spans="1:23" x14ac:dyDescent="0.25">
      <c r="A16" s="3" t="s">
        <v>52</v>
      </c>
      <c r="B16" s="7">
        <v>1401</v>
      </c>
      <c r="M16" t="s">
        <v>20</v>
      </c>
      <c r="N16" t="s">
        <v>16</v>
      </c>
      <c r="O16" t="s">
        <v>30</v>
      </c>
      <c r="P16" s="2">
        <v>43232</v>
      </c>
      <c r="Q16" t="s">
        <v>39</v>
      </c>
      <c r="R16" t="s">
        <v>42</v>
      </c>
      <c r="S16">
        <v>50</v>
      </c>
      <c r="T16">
        <v>18</v>
      </c>
      <c r="U16" s="6">
        <v>0.64</v>
      </c>
      <c r="V16" t="str">
        <f t="shared" ref="V16:V26" si="0">TEXT(P16,"mmmm")</f>
        <v>May</v>
      </c>
      <c r="W16">
        <f t="shared" ref="W16:W26" si="1">S16-T16</f>
        <v>32</v>
      </c>
    </row>
    <row r="17" spans="2:23" x14ac:dyDescent="0.25">
      <c r="M17" t="s">
        <v>20</v>
      </c>
      <c r="N17" t="s">
        <v>16</v>
      </c>
      <c r="O17" t="s">
        <v>30</v>
      </c>
      <c r="P17" s="2">
        <v>43233</v>
      </c>
      <c r="Q17" t="s">
        <v>6</v>
      </c>
      <c r="R17" t="s">
        <v>43</v>
      </c>
      <c r="S17">
        <v>150</v>
      </c>
      <c r="T17">
        <v>68</v>
      </c>
      <c r="U17" s="6">
        <v>0.54666666666666663</v>
      </c>
      <c r="V17" t="str">
        <f t="shared" si="0"/>
        <v>May</v>
      </c>
      <c r="W17">
        <f t="shared" si="1"/>
        <v>82</v>
      </c>
    </row>
    <row r="18" spans="2:23" x14ac:dyDescent="0.25">
      <c r="M18" t="s">
        <v>24</v>
      </c>
      <c r="N18" t="s">
        <v>12</v>
      </c>
      <c r="O18" t="s">
        <v>31</v>
      </c>
      <c r="P18" s="2">
        <v>43295</v>
      </c>
      <c r="Q18" t="s">
        <v>6</v>
      </c>
      <c r="R18" t="s">
        <v>48</v>
      </c>
      <c r="S18">
        <v>500</v>
      </c>
      <c r="T18">
        <v>175</v>
      </c>
      <c r="U18" s="6">
        <v>0.65</v>
      </c>
      <c r="V18" t="str">
        <f t="shared" si="0"/>
        <v>July</v>
      </c>
      <c r="W18">
        <f t="shared" si="1"/>
        <v>325</v>
      </c>
    </row>
    <row r="19" spans="2:23" x14ac:dyDescent="0.25">
      <c r="M19" t="s">
        <v>22</v>
      </c>
      <c r="N19" t="s">
        <v>10</v>
      </c>
      <c r="O19" t="s">
        <v>31</v>
      </c>
      <c r="P19" s="2">
        <v>43327</v>
      </c>
      <c r="Q19" t="s">
        <v>6</v>
      </c>
      <c r="R19" t="s">
        <v>46</v>
      </c>
      <c r="S19">
        <v>30</v>
      </c>
      <c r="T19">
        <v>14</v>
      </c>
      <c r="U19" s="6">
        <v>0.53333333333333333</v>
      </c>
      <c r="V19" t="str">
        <f t="shared" si="0"/>
        <v>August</v>
      </c>
      <c r="W19">
        <f t="shared" si="1"/>
        <v>16</v>
      </c>
    </row>
    <row r="20" spans="2:23" x14ac:dyDescent="0.25">
      <c r="M20" t="s">
        <v>27</v>
      </c>
      <c r="N20" t="s">
        <v>17</v>
      </c>
      <c r="O20" t="s">
        <v>31</v>
      </c>
      <c r="P20" s="2">
        <v>43420</v>
      </c>
      <c r="Q20" t="s">
        <v>5</v>
      </c>
      <c r="R20" t="s">
        <v>49</v>
      </c>
      <c r="S20">
        <v>700</v>
      </c>
      <c r="T20">
        <v>315</v>
      </c>
      <c r="U20" s="6">
        <v>0.55000000000000004</v>
      </c>
      <c r="V20" t="str">
        <f t="shared" si="0"/>
        <v>November</v>
      </c>
      <c r="W20">
        <f t="shared" si="1"/>
        <v>385</v>
      </c>
    </row>
    <row r="21" spans="2:23" x14ac:dyDescent="0.25">
      <c r="M21" t="s">
        <v>23</v>
      </c>
      <c r="N21" t="s">
        <v>11</v>
      </c>
      <c r="O21" t="s">
        <v>30</v>
      </c>
      <c r="P21" s="2">
        <v>43421</v>
      </c>
      <c r="Q21" t="s">
        <v>8</v>
      </c>
      <c r="R21" t="s">
        <v>36</v>
      </c>
      <c r="S21">
        <v>1000</v>
      </c>
      <c r="T21">
        <v>360</v>
      </c>
      <c r="U21" s="6">
        <v>0.64</v>
      </c>
      <c r="V21" t="str">
        <f t="shared" si="0"/>
        <v>November</v>
      </c>
      <c r="W21">
        <f t="shared" si="1"/>
        <v>640</v>
      </c>
    </row>
    <row r="22" spans="2:23" x14ac:dyDescent="0.25">
      <c r="M22" t="s">
        <v>21</v>
      </c>
      <c r="N22" t="s">
        <v>18</v>
      </c>
      <c r="O22" t="s">
        <v>31</v>
      </c>
      <c r="P22" s="2">
        <v>43330</v>
      </c>
      <c r="Q22" t="s">
        <v>4</v>
      </c>
      <c r="R22" t="s">
        <v>45</v>
      </c>
      <c r="S22">
        <v>70</v>
      </c>
      <c r="T22">
        <v>28</v>
      </c>
      <c r="U22" s="6">
        <v>0.6</v>
      </c>
      <c r="V22" t="str">
        <f t="shared" si="0"/>
        <v>August</v>
      </c>
      <c r="W22">
        <f t="shared" si="1"/>
        <v>42</v>
      </c>
    </row>
    <row r="23" spans="2:23" x14ac:dyDescent="0.25">
      <c r="M23" t="s">
        <v>26</v>
      </c>
      <c r="N23" t="s">
        <v>14</v>
      </c>
      <c r="O23" t="s">
        <v>31</v>
      </c>
      <c r="P23" s="2">
        <v>43393</v>
      </c>
      <c r="Q23" t="s">
        <v>39</v>
      </c>
      <c r="R23" t="s">
        <v>37</v>
      </c>
      <c r="S23">
        <v>150</v>
      </c>
      <c r="T23">
        <v>65</v>
      </c>
      <c r="U23" s="6">
        <v>0.56666666666666665</v>
      </c>
      <c r="V23" t="str">
        <f t="shared" si="0"/>
        <v>October</v>
      </c>
      <c r="W23">
        <f t="shared" si="1"/>
        <v>85</v>
      </c>
    </row>
    <row r="24" spans="2:23" x14ac:dyDescent="0.25">
      <c r="B24" s="1" t="s">
        <v>51</v>
      </c>
      <c r="C24" t="s">
        <v>54</v>
      </c>
      <c r="M24" t="s">
        <v>23</v>
      </c>
      <c r="N24" t="s">
        <v>11</v>
      </c>
      <c r="O24" t="s">
        <v>30</v>
      </c>
      <c r="P24" s="2">
        <v>43241</v>
      </c>
      <c r="Q24" t="s">
        <v>40</v>
      </c>
      <c r="R24" t="s">
        <v>47</v>
      </c>
      <c r="S24">
        <v>700</v>
      </c>
      <c r="T24">
        <v>273</v>
      </c>
      <c r="U24" s="6">
        <v>0.61</v>
      </c>
      <c r="V24" t="str">
        <f t="shared" si="0"/>
        <v>May</v>
      </c>
      <c r="W24">
        <f t="shared" si="1"/>
        <v>427</v>
      </c>
    </row>
    <row r="25" spans="2:23" x14ac:dyDescent="0.25">
      <c r="B25" s="3" t="s">
        <v>4</v>
      </c>
      <c r="C25" s="4">
        <v>147</v>
      </c>
      <c r="M25" t="s">
        <v>20</v>
      </c>
      <c r="N25" t="s">
        <v>16</v>
      </c>
      <c r="O25" t="s">
        <v>30</v>
      </c>
      <c r="P25" s="2">
        <v>43395</v>
      </c>
      <c r="Q25" t="s">
        <v>4</v>
      </c>
      <c r="R25" t="s">
        <v>44</v>
      </c>
      <c r="S25">
        <v>150</v>
      </c>
      <c r="T25">
        <v>45</v>
      </c>
      <c r="U25" s="6">
        <v>0.7</v>
      </c>
      <c r="V25" t="str">
        <f t="shared" si="0"/>
        <v>October</v>
      </c>
      <c r="W25">
        <f t="shared" si="1"/>
        <v>105</v>
      </c>
    </row>
    <row r="26" spans="2:23" x14ac:dyDescent="0.25">
      <c r="B26" s="3" t="s">
        <v>5</v>
      </c>
      <c r="C26" s="4">
        <v>385</v>
      </c>
      <c r="M26" t="s">
        <v>28</v>
      </c>
      <c r="N26" t="s">
        <v>15</v>
      </c>
      <c r="O26" t="s">
        <v>31</v>
      </c>
      <c r="P26" s="2">
        <v>43335</v>
      </c>
      <c r="Q26" t="s">
        <v>7</v>
      </c>
      <c r="R26" t="s">
        <v>50</v>
      </c>
      <c r="S26">
        <v>50</v>
      </c>
      <c r="T26">
        <v>20</v>
      </c>
      <c r="U26" s="6">
        <v>0.6</v>
      </c>
      <c r="V26" t="str">
        <f t="shared" si="0"/>
        <v>August</v>
      </c>
      <c r="W26">
        <f t="shared" si="1"/>
        <v>30</v>
      </c>
    </row>
    <row r="27" spans="2:23" x14ac:dyDescent="0.25">
      <c r="B27" s="3" t="s">
        <v>41</v>
      </c>
      <c r="C27" s="4">
        <v>30</v>
      </c>
    </row>
    <row r="28" spans="2:23" x14ac:dyDescent="0.25">
      <c r="B28" s="3" t="s">
        <v>39</v>
      </c>
      <c r="C28" s="4">
        <v>117</v>
      </c>
    </row>
    <row r="29" spans="2:23" x14ac:dyDescent="0.25">
      <c r="B29" s="3" t="s">
        <v>40</v>
      </c>
      <c r="C29" s="4">
        <v>427</v>
      </c>
    </row>
    <row r="30" spans="2:23" x14ac:dyDescent="0.25">
      <c r="B30" s="3" t="s">
        <v>6</v>
      </c>
      <c r="C30" s="4">
        <v>423</v>
      </c>
    </row>
    <row r="31" spans="2:23" x14ac:dyDescent="0.25">
      <c r="B31" s="3" t="s">
        <v>7</v>
      </c>
      <c r="C31" s="4">
        <v>30</v>
      </c>
    </row>
    <row r="32" spans="2:23" x14ac:dyDescent="0.25">
      <c r="B32" s="3" t="s">
        <v>8</v>
      </c>
      <c r="C32" s="4">
        <v>640</v>
      </c>
    </row>
    <row r="33" spans="2:3" x14ac:dyDescent="0.25">
      <c r="B33" s="3" t="s">
        <v>52</v>
      </c>
      <c r="C33" s="4">
        <v>2199</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DASHBOARD</vt:lpstr>
      <vt:lpstr>INPUT DATA</vt:lpstr>
      <vt:lpstr>MASTERDATA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Smart TeleKomp</dc:creator>
  <cp:lastModifiedBy>Smart TeleKomp</cp:lastModifiedBy>
  <dcterms:created xsi:type="dcterms:W3CDTF">2025-06-18T08:25:27Z</dcterms:created>
  <dcterms:modified xsi:type="dcterms:W3CDTF">2025-06-19T15:12:06Z</dcterms:modified>
</cp:coreProperties>
</file>