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15</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(Oct 13) / SellerBoard listing price (Oct 14, gap-fill) / Data Dive / Amazon page check</t>
        </is>
      </c>
      <c r="C7" s="45" t="inlineStr">
        <is>
          <t>2026-10-13 to 14</t>
        </is>
      </c>
      <c r="D7" s="45" t="n">
        <v>895</v>
      </c>
      <c r="E7" s="47" t="inlineStr">
        <is>
          <t>Partial</t>
        </is>
      </c>
      <c r="F7" s="45" t="inlineStr"/>
      <c r="G7" s="45" t="inlineStr">
        <is>
          <t>Core products: US 895 of 917 variations live, Canada 0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427</v>
      </c>
      <c r="E10" s="47" t="inlineStr">
        <is>
          <t>Partial</t>
        </is>
      </c>
      <c r="F10" s="45" t="inlineStr"/>
      <c r="G10" s="45" t="inlineStr">
        <is>
          <t>427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Amazon.ca page research (agent, Prompt 9)</t>
        </is>
      </c>
      <c r="C17" s="45" t="inlineStr">
        <is>
          <t>2026-10-13</t>
        </is>
      </c>
      <c r="D17" s="45" t="n">
        <v>83</v>
      </c>
      <c r="E17" s="47" t="inlineStr">
        <is>
          <t>Partial</t>
        </is>
      </c>
      <c r="F17" s="45" t="inlineStr"/>
      <c r="G17"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Command Center's Mar 2026 CAD price.</t>
        </is>
      </c>
    </row>
    <row r="18">
      <c r="A18" s="45" t="inlineStr">
        <is>
          <t>Competitors' BFCM 2025 history (US)</t>
        </is>
      </c>
      <c r="B18" s="45" t="inlineStr">
        <is>
          <t>Keepa via agent (keepa_history_p1.csv, keepa_history_p2_batch1.csv, keepa_history_p2_batch2.csv)</t>
        </is>
      </c>
      <c r="C18" s="45" t="inlineStr">
        <is>
          <t>Nov 1 - Dec 5, 2025</t>
        </is>
      </c>
      <c r="D18" s="45" t="n">
        <v>190</v>
      </c>
      <c r="E18" s="47" t="inlineStr">
        <is>
          <t>Partial</t>
        </is>
      </c>
      <c r="F18" s="45" t="inlineStr"/>
      <c r="G18" s="45" t="inlineStr">
        <is>
          <t>190 US competitor ASINs pulled (P1 70 + P2 delivered so far); 159 US rows still yellow until the remaining P2 batches arrive.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97" t="inlineStr">
        <is>
          <t>Prime Exclusive Discount</t>
        </is>
      </c>
      <c r="AZ147" s="97" t="inlineStr">
        <is>
          <t>11-23 to 11-30</t>
        </is>
      </c>
      <c r="BA147" s="98" t="n">
        <v>119</v>
      </c>
      <c r="BB147" s="98" t="n">
        <v>71.40000000000001</v>
      </c>
      <c r="BC147" s="87">
        <f>IF(AND(ISNUMBER(BA147),ISNUMBER(BB147),N(BA147)&gt;0),1-BB147/BA147,"")</f>
        <v/>
      </c>
      <c r="BD147" s="99" t="n">
        <v>52063</v>
      </c>
      <c r="BE147" s="99" t="n">
        <v>37342</v>
      </c>
      <c r="BF147" s="100">
        <f>IF(AND(ISNUMBER(BD147),ISNUMBER(BE147),N(BE147)&gt;0),BD147/BE147,"")</f>
        <v/>
      </c>
      <c r="BG147" s="97" t="inlineStr">
        <is>
          <t>N</t>
        </is>
      </c>
      <c r="BH147" s="97"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97" t="inlineStr">
        <is>
          <t>Prime Exclusive Discount</t>
        </is>
      </c>
      <c r="AZ148" s="97" t="inlineStr">
        <is>
          <t>11-26 to 12-01</t>
        </is>
      </c>
      <c r="BA148" s="98" t="n">
        <v>59.49</v>
      </c>
      <c r="BB148" s="98" t="n">
        <v>59.49</v>
      </c>
      <c r="BC148" s="87">
        <f>IF(AND(ISNUMBER(BA148),ISNUMBER(BB148),N(BA148)&gt;0),1-BB148/BA148,"")</f>
        <v/>
      </c>
      <c r="BD148" s="99" t="n">
        <v>33899</v>
      </c>
      <c r="BE148" s="99" t="n">
        <v>51988</v>
      </c>
      <c r="BF148" s="100">
        <f>IF(AND(ISNUMBER(BD148),ISNUMBER(BE148),N(BE148)&gt;0),BD148/BE148,"")</f>
        <v/>
      </c>
      <c r="BG148" s="97" t="inlineStr">
        <is>
          <t>N</t>
        </is>
      </c>
      <c r="BH148" s="97"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97" t="inlineStr">
        <is>
          <t>Prime Exclusive Discount</t>
        </is>
      </c>
      <c r="AZ149" s="97" t="inlineStr">
        <is>
          <t>11-27 to 12-01</t>
        </is>
      </c>
      <c r="BA149" s="98" t="n">
        <v>262.4</v>
      </c>
      <c r="BB149" s="98" t="n">
        <v>229.6</v>
      </c>
      <c r="BC149" s="87">
        <f>IF(AND(ISNUMBER(BA149),ISNUMBER(BB149),N(BA149)&gt;0),1-BB149/BA149,"")</f>
        <v/>
      </c>
      <c r="BD149" s="99" t="n">
        <v>51830</v>
      </c>
      <c r="BE149" s="99" t="n">
        <v>28404</v>
      </c>
      <c r="BF149" s="100">
        <f>IF(AND(ISNUMBER(BD149),ISNUMBER(BE149),N(BE149)&gt;0),BD149/BE149,"")</f>
        <v/>
      </c>
      <c r="BG149" s="97" t="inlineStr">
        <is>
          <t>N</t>
        </is>
      </c>
      <c r="BH149" s="97"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97" t="inlineStr">
        <is>
          <t>Prime Exclusive Discount</t>
        </is>
      </c>
      <c r="AZ150" s="97" t="inlineStr">
        <is>
          <t>11-22 to 12-01</t>
        </is>
      </c>
      <c r="BA150" s="98" t="n">
        <v>58.99</v>
      </c>
      <c r="BB150" s="98" t="n">
        <v>49.99</v>
      </c>
      <c r="BC150" s="87">
        <f>IF(AND(ISNUMBER(BA150),ISNUMBER(BB150),N(BA150)&gt;0),1-BB150/BA150,"")</f>
        <v/>
      </c>
      <c r="BD150" s="99" t="n">
        <v>209915</v>
      </c>
      <c r="BE150" s="99" t="n">
        <v>169120</v>
      </c>
      <c r="BF150" s="100">
        <f>IF(AND(ISNUMBER(BD150),ISNUMBER(BE150),N(BE150)&gt;0),BD150/BE150,"")</f>
        <v/>
      </c>
      <c r="BG150" s="97" t="inlineStr">
        <is>
          <t>N</t>
        </is>
      </c>
      <c r="BH150" s="97"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97" t="inlineStr">
        <is>
          <t>Price cut only</t>
        </is>
      </c>
      <c r="AZ151" s="97" t="inlineStr">
        <is>
          <t>11-20 to 12-01</t>
        </is>
      </c>
      <c r="BA151" s="98" t="n">
        <v>62.99</v>
      </c>
      <c r="BB151" s="98" t="n">
        <v>45.89</v>
      </c>
      <c r="BC151" s="87">
        <f>IF(AND(ISNUMBER(BA151),ISNUMBER(BB151),N(BA151)&gt;0),1-BB151/BA151,"")</f>
        <v/>
      </c>
      <c r="BD151" s="99" t="n">
        <v>44317</v>
      </c>
      <c r="BE151" s="99" t="n">
        <v>18465</v>
      </c>
      <c r="BF151" s="100">
        <f>IF(AND(ISNUMBER(BD151),ISNUMBER(BE151),N(BE151)&gt;0),BD151/BE151,"")</f>
        <v/>
      </c>
      <c r="BG151" s="97" t="inlineStr">
        <is>
          <t>N</t>
        </is>
      </c>
      <c r="BH151" s="97"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97" t="inlineStr">
        <is>
          <t>Prime Exclusive Discount</t>
        </is>
      </c>
      <c r="AZ152" s="97" t="inlineStr">
        <is>
          <t>11-23 to 12-01</t>
        </is>
      </c>
      <c r="BA152" s="98" t="n">
        <v>54.9</v>
      </c>
      <c r="BB152" s="98" t="n">
        <v>46.64</v>
      </c>
      <c r="BC152" s="87">
        <f>IF(AND(ISNUMBER(BA152),ISNUMBER(BB152),N(BA152)&gt;0),1-BB152/BA152,"")</f>
        <v/>
      </c>
      <c r="BD152" s="99" t="n">
        <v>15970</v>
      </c>
      <c r="BE152" s="99" t="n">
        <v>18592</v>
      </c>
      <c r="BF152" s="100">
        <f>IF(AND(ISNUMBER(BD152),ISNUMBER(BE152),N(BE152)&gt;0),BD152/BE152,"")</f>
        <v/>
      </c>
      <c r="BG152" s="97" t="inlineStr">
        <is>
          <t>N</t>
        </is>
      </c>
      <c r="BH152" s="97" t="inlineStr">
        <is>
          <t>Buy Box RAISED in BFCM week (median $58.30 vs $54.90 before); List Price $59.90</t>
        </is>
      </c>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97" t="inlineStr">
        <is>
          <t>Prime Exclusive Discount</t>
        </is>
      </c>
      <c r="AZ153" s="97" t="inlineStr">
        <is>
          <t>11-24 to 12-01</t>
        </is>
      </c>
      <c r="BA153" s="98" t="n">
        <v>104.99</v>
      </c>
      <c r="BB153" s="98" t="n">
        <v>83.98999999999999</v>
      </c>
      <c r="BC153" s="87">
        <f>IF(AND(ISNUMBER(BA153),ISNUMBER(BB153),N(BA153)&gt;0),1-BB153/BA153,"")</f>
        <v/>
      </c>
      <c r="BD153" s="99" t="n">
        <v>99218</v>
      </c>
      <c r="BE153" s="99" t="n">
        <v>70530</v>
      </c>
      <c r="BF153" s="100">
        <f>IF(AND(ISNUMBER(BD153),ISNUMBER(BE153),N(BE153)&gt;0),BD153/BE153,"")</f>
        <v/>
      </c>
      <c r="BG153" s="97" t="inlineStr">
        <is>
          <t>N</t>
        </is>
      </c>
      <c r="BH153" s="97"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97" t="inlineStr">
        <is>
          <t>None</t>
        </is>
      </c>
      <c r="AZ154" s="102" t="n"/>
      <c r="BA154" s="98" t="n">
        <v>56.99</v>
      </c>
      <c r="BB154" s="98" t="n">
        <v>56.99</v>
      </c>
      <c r="BC154" s="87">
        <f>IF(AND(ISNUMBER(BA154),ISNUMBER(BB154),N(BA154)&gt;0),1-BB154/BA154,"")</f>
        <v/>
      </c>
      <c r="BD154" s="99" t="n">
        <v>97969</v>
      </c>
      <c r="BE154" s="99" t="n">
        <v>108941</v>
      </c>
      <c r="BF154" s="100">
        <f>IF(AND(ISNUMBER(BD154),ISNUMBER(BE154),N(BE154)&gt;0),BD154/BE154,"")</f>
        <v/>
      </c>
      <c r="BG154" s="97" t="inlineStr">
        <is>
          <t>N</t>
        </is>
      </c>
      <c r="BH154" s="97"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97" t="inlineStr">
        <is>
          <t>Price cut only</t>
        </is>
      </c>
      <c r="AZ155" s="97" t="inlineStr">
        <is>
          <t>11-21 to 12-01</t>
        </is>
      </c>
      <c r="BA155" s="98" t="n">
        <v>118.99</v>
      </c>
      <c r="BB155" s="98" t="n">
        <v>79.13</v>
      </c>
      <c r="BC155" s="87">
        <f>IF(AND(ISNUMBER(BA155),ISNUMBER(BB155),N(BA155)&gt;0),1-BB155/BA155,"")</f>
        <v/>
      </c>
      <c r="BD155" s="99" t="n">
        <v>70541</v>
      </c>
      <c r="BE155" s="99" t="n">
        <v>28546</v>
      </c>
      <c r="BF155" s="100">
        <f>IF(AND(ISNUMBER(BD155),ISNUMBER(BE155),N(BE155)&gt;0),BD155/BE155,"")</f>
        <v/>
      </c>
      <c r="BG155" s="97" t="inlineStr">
        <is>
          <t>N</t>
        </is>
      </c>
      <c r="BH155" s="97" t="inlineStr">
        <is>
          <t>Coupon 25% (11-01 to 11-05); List Price $124.99</t>
        </is>
      </c>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97" t="inlineStr">
        <is>
          <t>Prime Exclusive Discount</t>
        </is>
      </c>
      <c r="AZ156" s="97" t="inlineStr">
        <is>
          <t>11-26 to 12-01</t>
        </is>
      </c>
      <c r="BA156" s="98" t="n">
        <v>119.94</v>
      </c>
      <c r="BB156" s="98" t="n">
        <v>103.95</v>
      </c>
      <c r="BC156" s="87">
        <f>IF(AND(ISNUMBER(BA156),ISNUMBER(BB156),N(BA156)&gt;0),1-BB156/BA156,"")</f>
        <v/>
      </c>
      <c r="BD156" s="99" t="n">
        <v>73868</v>
      </c>
      <c r="BE156" s="99" t="n">
        <v>96746</v>
      </c>
      <c r="BF156" s="100">
        <f>IF(AND(ISNUMBER(BD156),ISNUMBER(BE156),N(BE156)&gt;0),BD156/BE156,"")</f>
        <v/>
      </c>
      <c r="BG156" s="97" t="inlineStr">
        <is>
          <t>N</t>
        </is>
      </c>
      <c r="BH156" s="97"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97" t="inlineStr">
        <is>
          <t>Prime Exclusive Discount</t>
        </is>
      </c>
      <c r="AZ157" s="97" t="inlineStr">
        <is>
          <t>11-21 to 12-01</t>
        </is>
      </c>
      <c r="BA157" s="98" t="n">
        <v>84.98999999999999</v>
      </c>
      <c r="BB157" s="98" t="n">
        <v>64.59</v>
      </c>
      <c r="BC157" s="87">
        <f>IF(AND(ISNUMBER(BA157),ISNUMBER(BB157),N(BA157)&gt;0),1-BB157/BA157,"")</f>
        <v/>
      </c>
      <c r="BD157" s="99" t="n">
        <v>28104</v>
      </c>
      <c r="BE157" s="99" t="n">
        <v>38474</v>
      </c>
      <c r="BF157" s="100">
        <f>IF(AND(ISNUMBER(BD157),ISNUMBER(BE157),N(BE157)&gt;0),BD157/BE157,"")</f>
        <v/>
      </c>
      <c r="BG157" s="97" t="inlineStr">
        <is>
          <t>N</t>
        </is>
      </c>
      <c r="BH157" s="97" t="inlineStr">
        <is>
          <t>Coupon 20% (11-02 to 11-12); List Price $84.99</t>
        </is>
      </c>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97" t="inlineStr">
        <is>
          <t>None</t>
        </is>
      </c>
      <c r="AZ158" s="102" t="n"/>
      <c r="BA158" s="98" t="n">
        <v>86.98999999999999</v>
      </c>
      <c r="BB158" s="98" t="n">
        <v>93.48</v>
      </c>
      <c r="BC158" s="87">
        <f>IF(AND(ISNUMBER(BA158),ISNUMBER(BB158),N(BA158)&gt;0),1-BB158/BA158,"")</f>
        <v/>
      </c>
      <c r="BD158" s="99" t="n">
        <v>43439</v>
      </c>
      <c r="BE158" s="99" t="n">
        <v>53047</v>
      </c>
      <c r="BF158" s="100">
        <f>IF(AND(ISNUMBER(BD158),ISNUMBER(BE158),N(BE158)&gt;0),BD158/BE158,"")</f>
        <v/>
      </c>
      <c r="BG158" s="97" t="inlineStr">
        <is>
          <t>N</t>
        </is>
      </c>
      <c r="BH158" s="97" t="inlineStr">
        <is>
          <t>Buy Box RAISED in BFCM week (median $109.98 vs $86.99 before); List Price $129.98</t>
        </is>
      </c>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97" t="inlineStr">
        <is>
          <t>Prime Exclusive Discount</t>
        </is>
      </c>
      <c r="AZ159" s="97" t="inlineStr">
        <is>
          <t>11-22 to 12-01</t>
        </is>
      </c>
      <c r="BA159" s="98" t="n">
        <v>95.98999999999999</v>
      </c>
      <c r="BB159" s="98" t="n">
        <v>67.19</v>
      </c>
      <c r="BC159" s="87">
        <f>IF(AND(ISNUMBER(BA159),ISNUMBER(BB159),N(BA159)&gt;0),1-BB159/BA159,"")</f>
        <v/>
      </c>
      <c r="BD159" s="99" t="n">
        <v>114176</v>
      </c>
      <c r="BE159" s="99" t="n">
        <v>68746</v>
      </c>
      <c r="BF159" s="100">
        <f>IF(AND(ISNUMBER(BD159),ISNUMBER(BE159),N(BE159)&gt;0),BD159/BE159,"")</f>
        <v/>
      </c>
      <c r="BG159" s="97" t="inlineStr">
        <is>
          <t>N</t>
        </is>
      </c>
      <c r="BH159" s="97"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97" t="inlineStr">
        <is>
          <t>Not live in 2025</t>
        </is>
      </c>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97" t="inlineStr">
        <is>
          <t>Coupon only</t>
        </is>
      </c>
      <c r="AZ161" s="97" t="inlineStr">
        <is>
          <t>11-20 to 12-05</t>
        </is>
      </c>
      <c r="BA161" s="98" t="n">
        <v>69</v>
      </c>
      <c r="BB161" s="98" t="n">
        <v>74</v>
      </c>
      <c r="BC161" s="87">
        <f>IF(AND(ISNUMBER(BA161),ISNUMBER(BB161),N(BA161)&gt;0),1-BB161/BA161,"")</f>
        <v/>
      </c>
      <c r="BD161" s="99" t="n">
        <v>46533</v>
      </c>
      <c r="BE161" s="99" t="n">
        <v>67944</v>
      </c>
      <c r="BF161" s="100">
        <f>IF(AND(ISNUMBER(BD161),ISNUMBER(BE161),N(BE161)&gt;0),BD161/BE161,"")</f>
        <v/>
      </c>
      <c r="BG161" s="97" t="inlineStr">
        <is>
          <t>N</t>
        </is>
      </c>
      <c r="BH161" s="97" t="inlineStr">
        <is>
          <t>Coupon 30%; Buy Box RAISED in BFCM week (median $79.00 vs $69.00 before); List Price $69.00</t>
        </is>
      </c>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97" t="inlineStr">
        <is>
          <t>Not live in 2025</t>
        </is>
      </c>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97" t="inlineStr">
        <is>
          <t>None</t>
        </is>
      </c>
      <c r="AZ163" s="102" t="n"/>
      <c r="BA163" s="98" t="n">
        <v>174.3</v>
      </c>
      <c r="BB163" s="98" t="n">
        <v>174.3</v>
      </c>
      <c r="BC163" s="87">
        <f>IF(AND(ISNUMBER(BA163),ISNUMBER(BB163),N(BA163)&gt;0),1-BB163/BA163,"")</f>
        <v/>
      </c>
      <c r="BD163" s="99" t="n">
        <v>1047082</v>
      </c>
      <c r="BE163" s="99" t="n">
        <v>909398</v>
      </c>
      <c r="BF163" s="100">
        <f>IF(AND(ISNUMBER(BD163),ISNUMBER(BE163),N(BE163)&gt;0),BD163/BE163,"")</f>
        <v/>
      </c>
      <c r="BG163" s="97" t="inlineStr">
        <is>
          <t>N</t>
        </is>
      </c>
      <c r="BH163" s="97"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97" t="inlineStr">
        <is>
          <t>Not live in 2025</t>
        </is>
      </c>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97" t="inlineStr">
        <is>
          <t>Not live in 2025</t>
        </is>
      </c>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97" t="inlineStr">
        <is>
          <t>Price cut only</t>
        </is>
      </c>
      <c r="AZ166" s="97" t="inlineStr">
        <is>
          <t>11-20 to 12-01</t>
        </is>
      </c>
      <c r="BA166" s="98" t="n">
        <v>39.99</v>
      </c>
      <c r="BB166" s="98" t="n">
        <v>29.74</v>
      </c>
      <c r="BC166" s="87">
        <f>IF(AND(ISNUMBER(BA166),ISNUMBER(BB166),N(BA166)&gt;0),1-BB166/BA166,"")</f>
        <v/>
      </c>
      <c r="BD166" s="99" t="n">
        <v>16161</v>
      </c>
      <c r="BE166" s="99" t="n">
        <v>12770</v>
      </c>
      <c r="BF166" s="100">
        <f>IF(AND(ISNUMBER(BD166),ISNUMBER(BE166),N(BE166)&gt;0),BD166/BE166,"")</f>
        <v/>
      </c>
      <c r="BG166" s="97" t="inlineStr">
        <is>
          <t>N</t>
        </is>
      </c>
      <c r="BH166" s="97"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97" t="inlineStr">
        <is>
          <t>None</t>
        </is>
      </c>
      <c r="AZ168" s="102" t="n"/>
      <c r="BA168" s="98" t="n">
        <v>89.95</v>
      </c>
      <c r="BB168" s="98" t="n">
        <v>89.95</v>
      </c>
      <c r="BC168" s="87">
        <f>IF(AND(ISNUMBER(BA168),ISNUMBER(BB168),N(BA168)&gt;0),1-BB168/BA168,"")</f>
        <v/>
      </c>
      <c r="BD168" s="99" t="n">
        <v>56877</v>
      </c>
      <c r="BE168" s="99" t="n">
        <v>87565</v>
      </c>
      <c r="BF168" s="100">
        <f>IF(AND(ISNUMBER(BD168),ISNUMBER(BE168),N(BE168)&gt;0),BD168/BE168,"")</f>
        <v/>
      </c>
      <c r="BG168" s="97" t="inlineStr">
        <is>
          <t>Y</t>
        </is>
      </c>
      <c r="BH168" s="97"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97" t="inlineStr">
        <is>
          <t>Prime Exclusive Discount</t>
        </is>
      </c>
      <c r="AZ169" s="97" t="inlineStr">
        <is>
          <t>11-03 to 12-01</t>
        </is>
      </c>
      <c r="BA169" s="98" t="n">
        <v>29.99</v>
      </c>
      <c r="BB169" s="98" t="n">
        <v>28.04</v>
      </c>
      <c r="BC169" s="87">
        <f>IF(AND(ISNUMBER(BA169),ISNUMBER(BB169),N(BA169)&gt;0),1-BB169/BA169,"")</f>
        <v/>
      </c>
      <c r="BD169" s="99" t="n">
        <v>32725</v>
      </c>
      <c r="BE169" s="99" t="n">
        <v>36240</v>
      </c>
      <c r="BF169" s="100">
        <f>IF(AND(ISNUMBER(BD169),ISNUMBER(BE169),N(BE169)&gt;0),BD169/BE169,"")</f>
        <v/>
      </c>
      <c r="BG169" s="97" t="inlineStr">
        <is>
          <t>N</t>
        </is>
      </c>
      <c r="BH169" s="97" t="inlineStr">
        <is>
          <t>Prime Exclusive already running before BFCM week; Buy Box RAISED in BFCM week (median $37.99 vs $32.99 before); List Price $45.99</t>
        </is>
      </c>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97" t="inlineStr">
        <is>
          <t>Not live in 2025</t>
        </is>
      </c>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97" t="inlineStr">
        <is>
          <t>None</t>
        </is>
      </c>
      <c r="AZ172" s="102" t="n"/>
      <c r="BA172" s="98" t="n">
        <v>129.99</v>
      </c>
      <c r="BB172" s="98" t="n">
        <v>129.99</v>
      </c>
      <c r="BC172" s="87">
        <f>IF(AND(ISNUMBER(BA172),ISNUMBER(BB172),N(BA172)&gt;0),1-BB172/BA172,"")</f>
        <v/>
      </c>
      <c r="BD172" s="99" t="n">
        <v>1517805</v>
      </c>
      <c r="BE172" s="103" t="n"/>
      <c r="BF172" s="100">
        <f>IF(AND(ISNUMBER(BD172),ISNUMBER(BE172),N(BE172)&gt;0),BD172/BE172,"")</f>
        <v/>
      </c>
      <c r="BG172" s="97" t="inlineStr">
        <is>
          <t>N</t>
        </is>
      </c>
      <c r="BH172" s="97" t="inlineStr">
        <is>
          <t>List Price $260.00</t>
        </is>
      </c>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97" t="inlineStr">
        <is>
          <t>Not live in 2025</t>
        </is>
      </c>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4"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100.805</v>
      </c>
      <c r="P119" s="89">
        <f>IF(AND(ISNUMBER(K119),ISNUMBER(O119),N(O119)&gt;0),K119/O119-1,"")</f>
        <v/>
      </c>
      <c r="Q119" s="32" t="inlineStr">
        <is>
          <t>Same size (Queen), CAD. Ours: Command Center fee feed, Mar 2026 - STALE</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100.805</v>
      </c>
      <c r="P120" s="89">
        <f>IF(AND(ISNUMBER(K120),ISNUMBER(O120),N(O120)&gt;0),K120/O120-1,"")</f>
        <v/>
      </c>
      <c r="Q120" s="32" t="inlineStr">
        <is>
          <t>Same size (Queen), CAD. Ours: Command Center fee feed, Mar 2026 - STALE</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100.805</v>
      </c>
      <c r="P121" s="89">
        <f>IF(AND(ISNUMBER(K121),ISNUMBER(O121),N(O121)&gt;0),K121/O121-1,"")</f>
        <v/>
      </c>
      <c r="Q121" s="32" t="inlineStr">
        <is>
          <t>Same size (Queen), CAD. Ours: Command Center fee feed, Mar 2026 - STALE</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100.805</v>
      </c>
      <c r="P122" s="89">
        <f>IF(AND(ISNUMBER(K122),ISNUMBER(O122),N(O122)&gt;0),K122/O122-1,"")</f>
        <v/>
      </c>
      <c r="Q122" s="32" t="inlineStr">
        <is>
          <t>Same size (Queen), CAD. Ours: Command Center fee feed, Mar 2026 - STALE</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100.805</v>
      </c>
      <c r="P123" s="89">
        <f>IF(AND(ISNUMBER(K123),ISNUMBER(O123),N(O123)&gt;0),K123/O123-1,"")</f>
        <v/>
      </c>
      <c r="Q123" s="32" t="inlineStr">
        <is>
          <t>Same size (Queen), CAD. Ours: Command Center fee feed, Mar 2026 - STALE</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100.805</v>
      </c>
      <c r="P124" s="89">
        <f>IF(AND(ISNUMBER(K124),ISNUMBER(O124),N(O124)&gt;0),K124/O124-1,"")</f>
        <v/>
      </c>
      <c r="Q124" s="32" t="inlineStr">
        <is>
          <t>Same size (Queen), CAD. Ours: Command Center fee feed, Mar 2026 - STALE</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101.5498882681564</v>
      </c>
      <c r="P125" s="89">
        <f>IF(AND(ISNUMBER(K125),ISNUMBER(O125),N(O125)&gt;0),K125/O125-1,"")</f>
        <v/>
      </c>
      <c r="Q125" s="32" t="inlineStr">
        <is>
          <t>Same size (King), CAD. Ours: Command Center fee feed, Mar 2026 - STALE</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100.805</v>
      </c>
      <c r="P126" s="89">
        <f>IF(AND(ISNUMBER(K126),ISNUMBER(O126),N(O126)&gt;0),K126/O126-1,"")</f>
        <v/>
      </c>
      <c r="Q126" s="32" t="inlineStr">
        <is>
          <t>Same size (Queen), CAD. Ours: Command Center fee feed, Mar 2026 - STALE</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100.805</v>
      </c>
      <c r="P127" s="89">
        <f>IF(AND(ISNUMBER(K127),ISNUMBER(O127),N(O127)&gt;0),K127/O127-1,"")</f>
        <v/>
      </c>
      <c r="Q127" s="32" t="inlineStr">
        <is>
          <t>Same size (Queen), CAD. Ours: Command Center fee feed, Mar 2026 - STALE</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100.805</v>
      </c>
      <c r="P128" s="89">
        <f>IF(AND(ISNUMBER(K128),ISNUMBER(O128),N(O128)&gt;0),K128/O128-1,"")</f>
        <v/>
      </c>
      <c r="Q128" s="32" t="inlineStr">
        <is>
          <t>Same size (Queen), CAD. Ours: Command Center fee feed, Mar 2026 - STALE</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100.805</v>
      </c>
      <c r="P129" s="89">
        <f>IF(AND(ISNUMBER(K129),ISNUMBER(O129),N(O129)&gt;0),K129/O129-1,"")</f>
        <v/>
      </c>
      <c r="Q129" s="32" t="inlineStr">
        <is>
          <t>Same size (Queen), CAD. Ours: Command Center fee feed, Mar 2026 - STALE</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100.805</v>
      </c>
      <c r="P130" s="89">
        <f>IF(AND(ISNUMBER(K130),ISNUMBER(O130),N(O130)&gt;0),K130/O130-1,"")</f>
        <v/>
      </c>
      <c r="Q130" s="32" t="inlineStr">
        <is>
          <t>Same size (Queen), CAD. Ours: Command Center fee feed, Mar 2026 - STALE</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100.805</v>
      </c>
      <c r="P131" s="89">
        <f>IF(AND(ISNUMBER(K131),ISNUMBER(O131),N(O131)&gt;0),K131/O131-1,"")</f>
        <v/>
      </c>
      <c r="Q131" s="32" t="inlineStr">
        <is>
          <t>Same size (Queen), CAD. Ours: Command Center fee feed, Mar 2026 - STALE</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100.805</v>
      </c>
      <c r="P132" s="89">
        <f>IF(AND(ISNUMBER(K132),ISNUMBER(O132),N(O132)&gt;0),K132/O132-1,"")</f>
        <v/>
      </c>
      <c r="Q132" s="32" t="inlineStr">
        <is>
          <t>Same size (Queen), CAD. Ours: Command Center fee feed, Mar 2026 - STALE</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100.805</v>
      </c>
      <c r="P133" s="89">
        <f>IF(AND(ISNUMBER(K133),ISNUMBER(O133),N(O133)&gt;0),K133/O133-1,"")</f>
        <v/>
      </c>
      <c r="Q133" s="32" t="inlineStr">
        <is>
          <t>Same size (Queen), CAD. Ours: Command Center fee feed, Mar 2026 - STALE</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 comparison price is the Command Center's Mar 2026 CAD price (no live Canadian price yet).</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97" t="inlineStr">
        <is>
          <t>Not live in 2025</t>
        </is>
      </c>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97" t="inlineStr">
        <is>
          <t>Prime Exclusive Discount</t>
        </is>
      </c>
      <c r="AZ153" s="97" t="inlineStr">
        <is>
          <t>11-23 to 11-30</t>
        </is>
      </c>
      <c r="BA153" s="98" t="n">
        <v>119</v>
      </c>
      <c r="BB153" s="98" t="n">
        <v>71.40000000000001</v>
      </c>
      <c r="BC153" s="87">
        <f>IF(AND(ISNUMBER(BA153),ISNUMBER(BB153),N(BA153)&gt;0),1-BB153/BA153,"")</f>
        <v/>
      </c>
      <c r="BD153" s="99" t="n">
        <v>52063</v>
      </c>
      <c r="BE153" s="99" t="n">
        <v>37342</v>
      </c>
      <c r="BF153" s="100">
        <f>IF(AND(ISNUMBER(BD153),ISNUMBER(BE153),N(BE153)&gt;0),BD153/BE153,"")</f>
        <v/>
      </c>
      <c r="BG153" s="97" t="inlineStr">
        <is>
          <t>N</t>
        </is>
      </c>
      <c r="BH153" s="97"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97" t="inlineStr">
        <is>
          <t>Prime Exclusive Discount</t>
        </is>
      </c>
      <c r="AZ154" s="97" t="inlineStr">
        <is>
          <t>11-26 to 12-01</t>
        </is>
      </c>
      <c r="BA154" s="98" t="n">
        <v>59.49</v>
      </c>
      <c r="BB154" s="98" t="n">
        <v>59.49</v>
      </c>
      <c r="BC154" s="87">
        <f>IF(AND(ISNUMBER(BA154),ISNUMBER(BB154),N(BA154)&gt;0),1-BB154/BA154,"")</f>
        <v/>
      </c>
      <c r="BD154" s="99" t="n">
        <v>33899</v>
      </c>
      <c r="BE154" s="99" t="n">
        <v>51988</v>
      </c>
      <c r="BF154" s="100">
        <f>IF(AND(ISNUMBER(BD154),ISNUMBER(BE154),N(BE154)&gt;0),BD154/BE154,"")</f>
        <v/>
      </c>
      <c r="BG154" s="97" t="inlineStr">
        <is>
          <t>N</t>
        </is>
      </c>
      <c r="BH154" s="97"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97" t="inlineStr">
        <is>
          <t>Prime Exclusive Discount</t>
        </is>
      </c>
      <c r="AZ155" s="97" t="inlineStr">
        <is>
          <t>11-27 to 12-01</t>
        </is>
      </c>
      <c r="BA155" s="98" t="n">
        <v>262.4</v>
      </c>
      <c r="BB155" s="98" t="n">
        <v>229.6</v>
      </c>
      <c r="BC155" s="87">
        <f>IF(AND(ISNUMBER(BA155),ISNUMBER(BB155),N(BA155)&gt;0),1-BB155/BA155,"")</f>
        <v/>
      </c>
      <c r="BD155" s="99" t="n">
        <v>51830</v>
      </c>
      <c r="BE155" s="99" t="n">
        <v>28404</v>
      </c>
      <c r="BF155" s="100">
        <f>IF(AND(ISNUMBER(BD155),ISNUMBER(BE155),N(BE155)&gt;0),BD155/BE155,"")</f>
        <v/>
      </c>
      <c r="BG155" s="97" t="inlineStr">
        <is>
          <t>N</t>
        </is>
      </c>
      <c r="BH155" s="97"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97" t="inlineStr">
        <is>
          <t>Prime Exclusive Discount</t>
        </is>
      </c>
      <c r="AZ156" s="97" t="inlineStr">
        <is>
          <t>11-22 to 12-01</t>
        </is>
      </c>
      <c r="BA156" s="98" t="n">
        <v>58.99</v>
      </c>
      <c r="BB156" s="98" t="n">
        <v>49.99</v>
      </c>
      <c r="BC156" s="87">
        <f>IF(AND(ISNUMBER(BA156),ISNUMBER(BB156),N(BA156)&gt;0),1-BB156/BA156,"")</f>
        <v/>
      </c>
      <c r="BD156" s="99" t="n">
        <v>209915</v>
      </c>
      <c r="BE156" s="99" t="n">
        <v>169120</v>
      </c>
      <c r="BF156" s="100">
        <f>IF(AND(ISNUMBER(BD156),ISNUMBER(BE156),N(BE156)&gt;0),BD156/BE156,"")</f>
        <v/>
      </c>
      <c r="BG156" s="97" t="inlineStr">
        <is>
          <t>N</t>
        </is>
      </c>
      <c r="BH156" s="97"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97" t="inlineStr">
        <is>
          <t>Price cut only</t>
        </is>
      </c>
      <c r="AZ157" s="97" t="inlineStr">
        <is>
          <t>11-20 to 12-01</t>
        </is>
      </c>
      <c r="BA157" s="98" t="n">
        <v>62.99</v>
      </c>
      <c r="BB157" s="98" t="n">
        <v>45.89</v>
      </c>
      <c r="BC157" s="87">
        <f>IF(AND(ISNUMBER(BA157),ISNUMBER(BB157),N(BA157)&gt;0),1-BB157/BA157,"")</f>
        <v/>
      </c>
      <c r="BD157" s="99" t="n">
        <v>44317</v>
      </c>
      <c r="BE157" s="99" t="n">
        <v>18465</v>
      </c>
      <c r="BF157" s="100">
        <f>IF(AND(ISNUMBER(BD157),ISNUMBER(BE157),N(BE157)&gt;0),BD157/BE157,"")</f>
        <v/>
      </c>
      <c r="BG157" s="97" t="inlineStr">
        <is>
          <t>N</t>
        </is>
      </c>
      <c r="BH157" s="97"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97" t="inlineStr">
        <is>
          <t>Prime Exclusive Discount</t>
        </is>
      </c>
      <c r="AZ158" s="97" t="inlineStr">
        <is>
          <t>11-23 to 12-01</t>
        </is>
      </c>
      <c r="BA158" s="98" t="n">
        <v>54.9</v>
      </c>
      <c r="BB158" s="98" t="n">
        <v>46.64</v>
      </c>
      <c r="BC158" s="87">
        <f>IF(AND(ISNUMBER(BA158),ISNUMBER(BB158),N(BA158)&gt;0),1-BB158/BA158,"")</f>
        <v/>
      </c>
      <c r="BD158" s="99" t="n">
        <v>15970</v>
      </c>
      <c r="BE158" s="99" t="n">
        <v>18592</v>
      </c>
      <c r="BF158" s="100">
        <f>IF(AND(ISNUMBER(BD158),ISNUMBER(BE158),N(BE158)&gt;0),BD158/BE158,"")</f>
        <v/>
      </c>
      <c r="BG158" s="97" t="inlineStr">
        <is>
          <t>N</t>
        </is>
      </c>
      <c r="BH158" s="97" t="inlineStr">
        <is>
          <t>Buy Box RAISED in BFCM week (median $58.30 vs $54.90 before); List Price $59.90</t>
        </is>
      </c>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97" t="inlineStr">
        <is>
          <t>Prime Exclusive Discount</t>
        </is>
      </c>
      <c r="AZ159" s="97" t="inlineStr">
        <is>
          <t>11-24 to 12-01</t>
        </is>
      </c>
      <c r="BA159" s="98" t="n">
        <v>104.99</v>
      </c>
      <c r="BB159" s="98" t="n">
        <v>83.98999999999999</v>
      </c>
      <c r="BC159" s="87">
        <f>IF(AND(ISNUMBER(BA159),ISNUMBER(BB159),N(BA159)&gt;0),1-BB159/BA159,"")</f>
        <v/>
      </c>
      <c r="BD159" s="99" t="n">
        <v>99218</v>
      </c>
      <c r="BE159" s="99" t="n">
        <v>70530</v>
      </c>
      <c r="BF159" s="100">
        <f>IF(AND(ISNUMBER(BD159),ISNUMBER(BE159),N(BE159)&gt;0),BD159/BE159,"")</f>
        <v/>
      </c>
      <c r="BG159" s="97" t="inlineStr">
        <is>
          <t>N</t>
        </is>
      </c>
      <c r="BH159" s="97"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97" t="inlineStr">
        <is>
          <t>None</t>
        </is>
      </c>
      <c r="AZ160" s="102" t="n"/>
      <c r="BA160" s="98" t="n">
        <v>56.99</v>
      </c>
      <c r="BB160" s="98" t="n">
        <v>56.99</v>
      </c>
      <c r="BC160" s="87">
        <f>IF(AND(ISNUMBER(BA160),ISNUMBER(BB160),N(BA160)&gt;0),1-BB160/BA160,"")</f>
        <v/>
      </c>
      <c r="BD160" s="99" t="n">
        <v>97969</v>
      </c>
      <c r="BE160" s="99" t="n">
        <v>108941</v>
      </c>
      <c r="BF160" s="100">
        <f>IF(AND(ISNUMBER(BD160),ISNUMBER(BE160),N(BE160)&gt;0),BD160/BE160,"")</f>
        <v/>
      </c>
      <c r="BG160" s="97" t="inlineStr">
        <is>
          <t>N</t>
        </is>
      </c>
      <c r="BH160" s="97"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97" t="inlineStr">
        <is>
          <t>Price cut only</t>
        </is>
      </c>
      <c r="AZ161" s="97" t="inlineStr">
        <is>
          <t>11-21 to 12-01</t>
        </is>
      </c>
      <c r="BA161" s="98" t="n">
        <v>118.99</v>
      </c>
      <c r="BB161" s="98" t="n">
        <v>79.13</v>
      </c>
      <c r="BC161" s="87">
        <f>IF(AND(ISNUMBER(BA161),ISNUMBER(BB161),N(BA161)&gt;0),1-BB161/BA161,"")</f>
        <v/>
      </c>
      <c r="BD161" s="99" t="n">
        <v>70541</v>
      </c>
      <c r="BE161" s="99" t="n">
        <v>28546</v>
      </c>
      <c r="BF161" s="100">
        <f>IF(AND(ISNUMBER(BD161),ISNUMBER(BE161),N(BE161)&gt;0),BD161/BE161,"")</f>
        <v/>
      </c>
      <c r="BG161" s="97" t="inlineStr">
        <is>
          <t>N</t>
        </is>
      </c>
      <c r="BH161" s="97" t="inlineStr">
        <is>
          <t>Coupon 25% (11-01 to 11-05); List Price $124.99</t>
        </is>
      </c>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97" t="inlineStr">
        <is>
          <t>Prime Exclusive Discount</t>
        </is>
      </c>
      <c r="AZ162" s="97" t="inlineStr">
        <is>
          <t>11-26 to 12-01</t>
        </is>
      </c>
      <c r="BA162" s="98" t="n">
        <v>119.94</v>
      </c>
      <c r="BB162" s="98" t="n">
        <v>103.95</v>
      </c>
      <c r="BC162" s="87">
        <f>IF(AND(ISNUMBER(BA162),ISNUMBER(BB162),N(BA162)&gt;0),1-BB162/BA162,"")</f>
        <v/>
      </c>
      <c r="BD162" s="99" t="n">
        <v>73868</v>
      </c>
      <c r="BE162" s="99" t="n">
        <v>96746</v>
      </c>
      <c r="BF162" s="100">
        <f>IF(AND(ISNUMBER(BD162),ISNUMBER(BE162),N(BE162)&gt;0),BD162/BE162,"")</f>
        <v/>
      </c>
      <c r="BG162" s="97" t="inlineStr">
        <is>
          <t>N</t>
        </is>
      </c>
      <c r="BH162" s="97"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97" t="inlineStr">
        <is>
          <t>Prime Exclusive Discount</t>
        </is>
      </c>
      <c r="AZ163" s="97" t="inlineStr">
        <is>
          <t>11-21 to 12-01</t>
        </is>
      </c>
      <c r="BA163" s="98" t="n">
        <v>84.98999999999999</v>
      </c>
      <c r="BB163" s="98" t="n">
        <v>64.59</v>
      </c>
      <c r="BC163" s="87">
        <f>IF(AND(ISNUMBER(BA163),ISNUMBER(BB163),N(BA163)&gt;0),1-BB163/BA163,"")</f>
        <v/>
      </c>
      <c r="BD163" s="99" t="n">
        <v>28104</v>
      </c>
      <c r="BE163" s="99" t="n">
        <v>38474</v>
      </c>
      <c r="BF163" s="100">
        <f>IF(AND(ISNUMBER(BD163),ISNUMBER(BE163),N(BE163)&gt;0),BD163/BE163,"")</f>
        <v/>
      </c>
      <c r="BG163" s="97" t="inlineStr">
        <is>
          <t>N</t>
        </is>
      </c>
      <c r="BH163" s="97" t="inlineStr">
        <is>
          <t>Coupon 20% (11-02 to 11-12); List Price $84.99</t>
        </is>
      </c>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97" t="inlineStr">
        <is>
          <t>None</t>
        </is>
      </c>
      <c r="AZ164" s="102" t="n"/>
      <c r="BA164" s="98" t="n">
        <v>86.98999999999999</v>
      </c>
      <c r="BB164" s="98" t="n">
        <v>93.48</v>
      </c>
      <c r="BC164" s="87">
        <f>IF(AND(ISNUMBER(BA164),ISNUMBER(BB164),N(BA164)&gt;0),1-BB164/BA164,"")</f>
        <v/>
      </c>
      <c r="BD164" s="99" t="n">
        <v>43439</v>
      </c>
      <c r="BE164" s="99" t="n">
        <v>53047</v>
      </c>
      <c r="BF164" s="100">
        <f>IF(AND(ISNUMBER(BD164),ISNUMBER(BE164),N(BE164)&gt;0),BD164/BE164,"")</f>
        <v/>
      </c>
      <c r="BG164" s="97" t="inlineStr">
        <is>
          <t>N</t>
        </is>
      </c>
      <c r="BH164" s="97" t="inlineStr">
        <is>
          <t>Buy Box RAISED in BFCM week (median $109.98 vs $86.99 before); List Price $129.98</t>
        </is>
      </c>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97" t="inlineStr">
        <is>
          <t>Prime Exclusive Discount</t>
        </is>
      </c>
      <c r="AZ165" s="97" t="inlineStr">
        <is>
          <t>11-22 to 12-01</t>
        </is>
      </c>
      <c r="BA165" s="98" t="n">
        <v>95.98999999999999</v>
      </c>
      <c r="BB165" s="98" t="n">
        <v>67.19</v>
      </c>
      <c r="BC165" s="87">
        <f>IF(AND(ISNUMBER(BA165),ISNUMBER(BB165),N(BA165)&gt;0),1-BB165/BA165,"")</f>
        <v/>
      </c>
      <c r="BD165" s="99" t="n">
        <v>114176</v>
      </c>
      <c r="BE165" s="99" t="n">
        <v>68746</v>
      </c>
      <c r="BF165" s="100">
        <f>IF(AND(ISNUMBER(BD165),ISNUMBER(BE165),N(BE165)&gt;0),BD165/BE165,"")</f>
        <v/>
      </c>
      <c r="BG165" s="97" t="inlineStr">
        <is>
          <t>N</t>
        </is>
      </c>
      <c r="BH165" s="97"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97" t="inlineStr">
        <is>
          <t>Not live in 2025</t>
        </is>
      </c>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97" t="inlineStr">
        <is>
          <t>Not live in 2025</t>
        </is>
      </c>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97" t="inlineStr">
        <is>
          <t>Coupon only</t>
        </is>
      </c>
      <c r="AZ168" s="97" t="inlineStr">
        <is>
          <t>11-20 to 12-05</t>
        </is>
      </c>
      <c r="BA168" s="98" t="n">
        <v>69</v>
      </c>
      <c r="BB168" s="98" t="n">
        <v>74</v>
      </c>
      <c r="BC168" s="87">
        <f>IF(AND(ISNUMBER(BA168),ISNUMBER(BB168),N(BA168)&gt;0),1-BB168/BA168,"")</f>
        <v/>
      </c>
      <c r="BD168" s="99" t="n">
        <v>46533</v>
      </c>
      <c r="BE168" s="99" t="n">
        <v>67944</v>
      </c>
      <c r="BF168" s="100">
        <f>IF(AND(ISNUMBER(BD168),ISNUMBER(BE168),N(BE168)&gt;0),BD168/BE168,"")</f>
        <v/>
      </c>
      <c r="BG168" s="97" t="inlineStr">
        <is>
          <t>N</t>
        </is>
      </c>
      <c r="BH168" s="97" t="inlineStr">
        <is>
          <t>Coupon 30%; Buy Box RAISED in BFCM week (median $79.00 vs $69.00 before); List Price $69.00</t>
        </is>
      </c>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97" t="inlineStr">
        <is>
          <t>None</t>
        </is>
      </c>
      <c r="AZ169" s="102" t="n"/>
      <c r="BA169" s="98" t="n">
        <v>174.3</v>
      </c>
      <c r="BB169" s="98" t="n">
        <v>174.3</v>
      </c>
      <c r="BC169" s="87">
        <f>IF(AND(ISNUMBER(BA169),ISNUMBER(BB169),N(BA169)&gt;0),1-BB169/BA169,"")</f>
        <v/>
      </c>
      <c r="BD169" s="99" t="n">
        <v>1047082</v>
      </c>
      <c r="BE169" s="99" t="n">
        <v>909398</v>
      </c>
      <c r="BF169" s="100">
        <f>IF(AND(ISNUMBER(BD169),ISNUMBER(BE169),N(BE169)&gt;0),BD169/BE169,"")</f>
        <v/>
      </c>
      <c r="BG169" s="97" t="inlineStr">
        <is>
          <t>N</t>
        </is>
      </c>
      <c r="BH169" s="97" t="inlineStr">
        <is>
          <t>List Price $174.30</t>
        </is>
      </c>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4"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94.1612915129151</v>
      </c>
      <c r="P120" s="89">
        <f>IF(AND(ISNUMBER(K120),ISNUMBER(O120),N(O120)&gt;0),K120/O120-1,"")</f>
        <v/>
      </c>
      <c r="Q120" s="32" t="inlineStr">
        <is>
          <t>Same size (Queen), CAD. Ours: Command Center fee feed, Mar 2026 - STALE</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94.1612915129151</v>
      </c>
      <c r="P121" s="89">
        <f>IF(AND(ISNUMBER(K121),ISNUMBER(O121),N(O121)&gt;0),K121/O121-1,"")</f>
        <v/>
      </c>
      <c r="Q121" s="32" t="inlineStr">
        <is>
          <t>Same size (Queen), CAD. Ours: Command Center fee feed, Mar 2026 - STALE</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94.1612915129151</v>
      </c>
      <c r="P122" s="89">
        <f>IF(AND(ISNUMBER(K122),ISNUMBER(O122),N(O122)&gt;0),K122/O122-1,"")</f>
        <v/>
      </c>
      <c r="Q122" s="32" t="inlineStr">
        <is>
          <t>Same size (Queen), CAD. Ours: Command Center fee feed, Mar 2026 - STALE</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94.1612915129151</v>
      </c>
      <c r="P123" s="89">
        <f>IF(AND(ISNUMBER(K123),ISNUMBER(O123),N(O123)&gt;0),K123/O123-1,"")</f>
        <v/>
      </c>
      <c r="Q123" s="32" t="inlineStr">
        <is>
          <t>Same size (Queen), CAD. Ours: Command Center fee feed, Mar 2026 - STALE</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94.1612915129151</v>
      </c>
      <c r="P124" s="89">
        <f>IF(AND(ISNUMBER(K124),ISNUMBER(O124),N(O124)&gt;0),K124/O124-1,"")</f>
        <v/>
      </c>
      <c r="Q124" s="32" t="inlineStr">
        <is>
          <t>Same size (Queen), CAD. Ours: Command Center fee feed, Mar 2026 - STALE</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94.1612915129151</v>
      </c>
      <c r="P125" s="89">
        <f>IF(AND(ISNUMBER(K125),ISNUMBER(O125),N(O125)&gt;0),K125/O125-1,"")</f>
        <v/>
      </c>
      <c r="Q125" s="32" t="inlineStr">
        <is>
          <t>Same size (Queen), CAD. Ours: Command Center fee feed, Mar 2026 - STALE</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94.1612915129151</v>
      </c>
      <c r="P126" s="89">
        <f>IF(AND(ISNUMBER(K126),ISNUMBER(O126),N(O126)&gt;0),K126/O126-1,"")</f>
        <v/>
      </c>
      <c r="Q126" s="32" t="inlineStr">
        <is>
          <t>Same size (Queen), CAD. Ours: Command Center fee feed, Mar 2026 - STALE</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94.1612915129151</v>
      </c>
      <c r="P127" s="89">
        <f>IF(AND(ISNUMBER(K127),ISNUMBER(O127),N(O127)&gt;0),K127/O127-1,"")</f>
        <v/>
      </c>
      <c r="Q127" s="32" t="inlineStr">
        <is>
          <t>Same size (Queen), CAD. Ours: Command Center fee feed, Mar 2026 - STALE</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 comparison price is the Command Center's Mar 2026 CAD price (no live Canadian price yet).</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97" t="inlineStr">
        <is>
          <t>Not live in 2025</t>
        </is>
      </c>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97" t="inlineStr">
        <is>
          <t>Prime Exclusive Discount</t>
        </is>
      </c>
      <c r="AZ134" s="97" t="inlineStr">
        <is>
          <t>11-23 to 11-30</t>
        </is>
      </c>
      <c r="BA134" s="98" t="n">
        <v>119</v>
      </c>
      <c r="BB134" s="98" t="n">
        <v>71.40000000000001</v>
      </c>
      <c r="BC134" s="87">
        <f>IF(AND(ISNUMBER(BA134),ISNUMBER(BB134),N(BA134)&gt;0),1-BB134/BA134,"")</f>
        <v/>
      </c>
      <c r="BD134" s="99" t="n">
        <v>52063</v>
      </c>
      <c r="BE134" s="99" t="n">
        <v>37342</v>
      </c>
      <c r="BF134" s="100">
        <f>IF(AND(ISNUMBER(BD134),ISNUMBER(BE134),N(BE134)&gt;0),BD134/BE134,"")</f>
        <v/>
      </c>
      <c r="BG134" s="97" t="inlineStr">
        <is>
          <t>N</t>
        </is>
      </c>
      <c r="BH134" s="97"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97" t="inlineStr">
        <is>
          <t>Prime Exclusive Discount</t>
        </is>
      </c>
      <c r="AZ135" s="97" t="inlineStr">
        <is>
          <t>11-26 to 12-01</t>
        </is>
      </c>
      <c r="BA135" s="98" t="n">
        <v>59.49</v>
      </c>
      <c r="BB135" s="98" t="n">
        <v>59.49</v>
      </c>
      <c r="BC135" s="87">
        <f>IF(AND(ISNUMBER(BA135),ISNUMBER(BB135),N(BA135)&gt;0),1-BB135/BA135,"")</f>
        <v/>
      </c>
      <c r="BD135" s="99" t="n">
        <v>33899</v>
      </c>
      <c r="BE135" s="99" t="n">
        <v>51988</v>
      </c>
      <c r="BF135" s="100">
        <f>IF(AND(ISNUMBER(BD135),ISNUMBER(BE135),N(BE135)&gt;0),BD135/BE135,"")</f>
        <v/>
      </c>
      <c r="BG135" s="97" t="inlineStr">
        <is>
          <t>N</t>
        </is>
      </c>
      <c r="BH135" s="97"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97" t="inlineStr">
        <is>
          <t>Prime Exclusive Discount</t>
        </is>
      </c>
      <c r="AZ136" s="97" t="inlineStr">
        <is>
          <t>11-27 to 12-01</t>
        </is>
      </c>
      <c r="BA136" s="98" t="n">
        <v>262.4</v>
      </c>
      <c r="BB136" s="98" t="n">
        <v>229.6</v>
      </c>
      <c r="BC136" s="87">
        <f>IF(AND(ISNUMBER(BA136),ISNUMBER(BB136),N(BA136)&gt;0),1-BB136/BA136,"")</f>
        <v/>
      </c>
      <c r="BD136" s="99" t="n">
        <v>51830</v>
      </c>
      <c r="BE136" s="99" t="n">
        <v>28404</v>
      </c>
      <c r="BF136" s="100">
        <f>IF(AND(ISNUMBER(BD136),ISNUMBER(BE136),N(BE136)&gt;0),BD136/BE136,"")</f>
        <v/>
      </c>
      <c r="BG136" s="97" t="inlineStr">
        <is>
          <t>N</t>
        </is>
      </c>
      <c r="BH136" s="97"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97" t="inlineStr">
        <is>
          <t>Prime Exclusive Discount</t>
        </is>
      </c>
      <c r="AZ137" s="97" t="inlineStr">
        <is>
          <t>11-22 to 12-01</t>
        </is>
      </c>
      <c r="BA137" s="98" t="n">
        <v>58.99</v>
      </c>
      <c r="BB137" s="98" t="n">
        <v>49.99</v>
      </c>
      <c r="BC137" s="87">
        <f>IF(AND(ISNUMBER(BA137),ISNUMBER(BB137),N(BA137)&gt;0),1-BB137/BA137,"")</f>
        <v/>
      </c>
      <c r="BD137" s="99" t="n">
        <v>209915</v>
      </c>
      <c r="BE137" s="99" t="n">
        <v>169120</v>
      </c>
      <c r="BF137" s="100">
        <f>IF(AND(ISNUMBER(BD137),ISNUMBER(BE137),N(BE137)&gt;0),BD137/BE137,"")</f>
        <v/>
      </c>
      <c r="BG137" s="97" t="inlineStr">
        <is>
          <t>N</t>
        </is>
      </c>
      <c r="BH137" s="97"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97" t="inlineStr">
        <is>
          <t>Price cut only</t>
        </is>
      </c>
      <c r="AZ138" s="97" t="inlineStr">
        <is>
          <t>11-20 to 12-01</t>
        </is>
      </c>
      <c r="BA138" s="98" t="n">
        <v>62.99</v>
      </c>
      <c r="BB138" s="98" t="n">
        <v>45.89</v>
      </c>
      <c r="BC138" s="87">
        <f>IF(AND(ISNUMBER(BA138),ISNUMBER(BB138),N(BA138)&gt;0),1-BB138/BA138,"")</f>
        <v/>
      </c>
      <c r="BD138" s="99" t="n">
        <v>44317</v>
      </c>
      <c r="BE138" s="99" t="n">
        <v>18465</v>
      </c>
      <c r="BF138" s="100">
        <f>IF(AND(ISNUMBER(BD138),ISNUMBER(BE138),N(BE138)&gt;0),BD138/BE138,"")</f>
        <v/>
      </c>
      <c r="BG138" s="97" t="inlineStr">
        <is>
          <t>N</t>
        </is>
      </c>
      <c r="BH138" s="97"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97" t="inlineStr">
        <is>
          <t>Prime Exclusive Discount</t>
        </is>
      </c>
      <c r="AZ139" s="97" t="inlineStr">
        <is>
          <t>11-23 to 12-01</t>
        </is>
      </c>
      <c r="BA139" s="98" t="n">
        <v>54.9</v>
      </c>
      <c r="BB139" s="98" t="n">
        <v>46.64</v>
      </c>
      <c r="BC139" s="87">
        <f>IF(AND(ISNUMBER(BA139),ISNUMBER(BB139),N(BA139)&gt;0),1-BB139/BA139,"")</f>
        <v/>
      </c>
      <c r="BD139" s="99" t="n">
        <v>15970</v>
      </c>
      <c r="BE139" s="99" t="n">
        <v>18592</v>
      </c>
      <c r="BF139" s="100">
        <f>IF(AND(ISNUMBER(BD139),ISNUMBER(BE139),N(BE139)&gt;0),BD139/BE139,"")</f>
        <v/>
      </c>
      <c r="BG139" s="97" t="inlineStr">
        <is>
          <t>N</t>
        </is>
      </c>
      <c r="BH139" s="97" t="inlineStr">
        <is>
          <t>Buy Box RAISED in BFCM week (median $58.30 vs $54.90 before); List Price $59.90</t>
        </is>
      </c>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97" t="inlineStr">
        <is>
          <t>Prime Exclusive Discount</t>
        </is>
      </c>
      <c r="AZ140" s="97" t="inlineStr">
        <is>
          <t>11-24 to 12-01</t>
        </is>
      </c>
      <c r="BA140" s="98" t="n">
        <v>104.99</v>
      </c>
      <c r="BB140" s="98" t="n">
        <v>83.98999999999999</v>
      </c>
      <c r="BC140" s="87">
        <f>IF(AND(ISNUMBER(BA140),ISNUMBER(BB140),N(BA140)&gt;0),1-BB140/BA140,"")</f>
        <v/>
      </c>
      <c r="BD140" s="99" t="n">
        <v>99218</v>
      </c>
      <c r="BE140" s="99" t="n">
        <v>70530</v>
      </c>
      <c r="BF140" s="100">
        <f>IF(AND(ISNUMBER(BD140),ISNUMBER(BE140),N(BE140)&gt;0),BD140/BE140,"")</f>
        <v/>
      </c>
      <c r="BG140" s="97" t="inlineStr">
        <is>
          <t>N</t>
        </is>
      </c>
      <c r="BH140" s="97"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97" t="inlineStr">
        <is>
          <t>None</t>
        </is>
      </c>
      <c r="AZ141" s="102" t="n"/>
      <c r="BA141" s="98" t="n">
        <v>56.99</v>
      </c>
      <c r="BB141" s="98" t="n">
        <v>56.99</v>
      </c>
      <c r="BC141" s="87">
        <f>IF(AND(ISNUMBER(BA141),ISNUMBER(BB141),N(BA141)&gt;0),1-BB141/BA141,"")</f>
        <v/>
      </c>
      <c r="BD141" s="99" t="n">
        <v>97969</v>
      </c>
      <c r="BE141" s="99" t="n">
        <v>108941</v>
      </c>
      <c r="BF141" s="100">
        <f>IF(AND(ISNUMBER(BD141),ISNUMBER(BE141),N(BE141)&gt;0),BD141/BE141,"")</f>
        <v/>
      </c>
      <c r="BG141" s="97" t="inlineStr">
        <is>
          <t>N</t>
        </is>
      </c>
      <c r="BH141" s="97"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97" t="inlineStr">
        <is>
          <t>Price cut only</t>
        </is>
      </c>
      <c r="AZ142" s="97" t="inlineStr">
        <is>
          <t>11-21 to 12-01</t>
        </is>
      </c>
      <c r="BA142" s="98" t="n">
        <v>118.99</v>
      </c>
      <c r="BB142" s="98" t="n">
        <v>79.13</v>
      </c>
      <c r="BC142" s="87">
        <f>IF(AND(ISNUMBER(BA142),ISNUMBER(BB142),N(BA142)&gt;0),1-BB142/BA142,"")</f>
        <v/>
      </c>
      <c r="BD142" s="99" t="n">
        <v>70541</v>
      </c>
      <c r="BE142" s="99" t="n">
        <v>28546</v>
      </c>
      <c r="BF142" s="100">
        <f>IF(AND(ISNUMBER(BD142),ISNUMBER(BE142),N(BE142)&gt;0),BD142/BE142,"")</f>
        <v/>
      </c>
      <c r="BG142" s="97" t="inlineStr">
        <is>
          <t>N</t>
        </is>
      </c>
      <c r="BH142" s="97" t="inlineStr">
        <is>
          <t>Coupon 25% (11-01 to 11-05); List Price $124.99</t>
        </is>
      </c>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97" t="inlineStr">
        <is>
          <t>Prime Exclusive Discount</t>
        </is>
      </c>
      <c r="AZ143" s="97" t="inlineStr">
        <is>
          <t>11-26 to 12-01</t>
        </is>
      </c>
      <c r="BA143" s="98" t="n">
        <v>119.94</v>
      </c>
      <c r="BB143" s="98" t="n">
        <v>103.95</v>
      </c>
      <c r="BC143" s="87">
        <f>IF(AND(ISNUMBER(BA143),ISNUMBER(BB143),N(BA143)&gt;0),1-BB143/BA143,"")</f>
        <v/>
      </c>
      <c r="BD143" s="99" t="n">
        <v>73868</v>
      </c>
      <c r="BE143" s="99" t="n">
        <v>96746</v>
      </c>
      <c r="BF143" s="100">
        <f>IF(AND(ISNUMBER(BD143),ISNUMBER(BE143),N(BE143)&gt;0),BD143/BE143,"")</f>
        <v/>
      </c>
      <c r="BG143" s="97" t="inlineStr">
        <is>
          <t>N</t>
        </is>
      </c>
      <c r="BH143" s="97"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97" t="inlineStr">
        <is>
          <t>Prime Exclusive Discount</t>
        </is>
      </c>
      <c r="AZ144" s="97" t="inlineStr">
        <is>
          <t>11-21 to 12-01</t>
        </is>
      </c>
      <c r="BA144" s="98" t="n">
        <v>84.98999999999999</v>
      </c>
      <c r="BB144" s="98" t="n">
        <v>64.59</v>
      </c>
      <c r="BC144" s="87">
        <f>IF(AND(ISNUMBER(BA144),ISNUMBER(BB144),N(BA144)&gt;0),1-BB144/BA144,"")</f>
        <v/>
      </c>
      <c r="BD144" s="99" t="n">
        <v>28104</v>
      </c>
      <c r="BE144" s="99" t="n">
        <v>38474</v>
      </c>
      <c r="BF144" s="100">
        <f>IF(AND(ISNUMBER(BD144),ISNUMBER(BE144),N(BE144)&gt;0),BD144/BE144,"")</f>
        <v/>
      </c>
      <c r="BG144" s="97" t="inlineStr">
        <is>
          <t>N</t>
        </is>
      </c>
      <c r="BH144" s="97" t="inlineStr">
        <is>
          <t>Coupon 20% (11-02 to 11-12); List Price $84.99</t>
        </is>
      </c>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97" t="inlineStr">
        <is>
          <t>None</t>
        </is>
      </c>
      <c r="AZ145" s="102" t="n"/>
      <c r="BA145" s="98" t="n">
        <v>86.98999999999999</v>
      </c>
      <c r="BB145" s="98" t="n">
        <v>93.48</v>
      </c>
      <c r="BC145" s="87">
        <f>IF(AND(ISNUMBER(BA145),ISNUMBER(BB145),N(BA145)&gt;0),1-BB145/BA145,"")</f>
        <v/>
      </c>
      <c r="BD145" s="99" t="n">
        <v>43439</v>
      </c>
      <c r="BE145" s="99" t="n">
        <v>53047</v>
      </c>
      <c r="BF145" s="100">
        <f>IF(AND(ISNUMBER(BD145),ISNUMBER(BE145),N(BE145)&gt;0),BD145/BE145,"")</f>
        <v/>
      </c>
      <c r="BG145" s="97" t="inlineStr">
        <is>
          <t>N</t>
        </is>
      </c>
      <c r="BH145" s="97" t="inlineStr">
        <is>
          <t>Buy Box RAISED in BFCM week (median $109.98 vs $86.99 before); List Price $129.98</t>
        </is>
      </c>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97" t="inlineStr">
        <is>
          <t>Prime Exclusive Discount</t>
        </is>
      </c>
      <c r="AZ146" s="97" t="inlineStr">
        <is>
          <t>11-22 to 12-01</t>
        </is>
      </c>
      <c r="BA146" s="98" t="n">
        <v>95.98999999999999</v>
      </c>
      <c r="BB146" s="98" t="n">
        <v>67.19</v>
      </c>
      <c r="BC146" s="87">
        <f>IF(AND(ISNUMBER(BA146),ISNUMBER(BB146),N(BA146)&gt;0),1-BB146/BA146,"")</f>
        <v/>
      </c>
      <c r="BD146" s="99" t="n">
        <v>114176</v>
      </c>
      <c r="BE146" s="99" t="n">
        <v>68746</v>
      </c>
      <c r="BF146" s="100">
        <f>IF(AND(ISNUMBER(BD146),ISNUMBER(BE146),N(BE146)&gt;0),BD146/BE146,"")</f>
        <v/>
      </c>
      <c r="BG146" s="97" t="inlineStr">
        <is>
          <t>N</t>
        </is>
      </c>
      <c r="BH146" s="97"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97" t="inlineStr">
        <is>
          <t>Coupon only</t>
        </is>
      </c>
      <c r="AZ147" s="97" t="inlineStr">
        <is>
          <t>11-20 to 12-05</t>
        </is>
      </c>
      <c r="BA147" s="98" t="n">
        <v>69</v>
      </c>
      <c r="BB147" s="98" t="n">
        <v>74</v>
      </c>
      <c r="BC147" s="87">
        <f>IF(AND(ISNUMBER(BA147),ISNUMBER(BB147),N(BA147)&gt;0),1-BB147/BA147,"")</f>
        <v/>
      </c>
      <c r="BD147" s="99" t="n">
        <v>46533</v>
      </c>
      <c r="BE147" s="99" t="n">
        <v>67944</v>
      </c>
      <c r="BF147" s="100">
        <f>IF(AND(ISNUMBER(BD147),ISNUMBER(BE147),N(BE147)&gt;0),BD147/BE147,"")</f>
        <v/>
      </c>
      <c r="BG147" s="97" t="inlineStr">
        <is>
          <t>N</t>
        </is>
      </c>
      <c r="BH147" s="97"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97" t="inlineStr">
        <is>
          <t>None</t>
        </is>
      </c>
      <c r="AZ150" s="102" t="n"/>
      <c r="BA150" s="98" t="n">
        <v>174.3</v>
      </c>
      <c r="BB150" s="98" t="n">
        <v>174.3</v>
      </c>
      <c r="BC150" s="87">
        <f>IF(AND(ISNUMBER(BA150),ISNUMBER(BB150),N(BA150)&gt;0),1-BB150/BA150,"")</f>
        <v/>
      </c>
      <c r="BD150" s="99" t="n">
        <v>1047082</v>
      </c>
      <c r="BE150" s="99" t="n">
        <v>909398</v>
      </c>
      <c r="BF150" s="100">
        <f>IF(AND(ISNUMBER(BD150),ISNUMBER(BE150),N(BE150)&gt;0),BD150/BE150,"")</f>
        <v/>
      </c>
      <c r="BG150" s="97" t="inlineStr">
        <is>
          <t>N</t>
        </is>
      </c>
      <c r="BH150" s="97" t="inlineStr">
        <is>
          <t>List Price $174.30</t>
        </is>
      </c>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97" t="inlineStr">
        <is>
          <t>Not live in 2025</t>
        </is>
      </c>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97" t="inlineStr">
        <is>
          <t>Prime Exclusive Discount</t>
        </is>
      </c>
      <c r="AZ130" s="97" t="inlineStr">
        <is>
          <t>11-23 to 11-30</t>
        </is>
      </c>
      <c r="BA130" s="98" t="n">
        <v>119</v>
      </c>
      <c r="BB130" s="98" t="n">
        <v>71.40000000000001</v>
      </c>
      <c r="BC130" s="87">
        <f>IF(AND(ISNUMBER(BA130),ISNUMBER(BB130),N(BA130)&gt;0),1-BB130/BA130,"")</f>
        <v/>
      </c>
      <c r="BD130" s="99" t="n">
        <v>52063</v>
      </c>
      <c r="BE130" s="99" t="n">
        <v>37342</v>
      </c>
      <c r="BF130" s="100">
        <f>IF(AND(ISNUMBER(BD130),ISNUMBER(BE130),N(BE130)&gt;0),BD130/BE130,"")</f>
        <v/>
      </c>
      <c r="BG130" s="97" t="inlineStr">
        <is>
          <t>N</t>
        </is>
      </c>
      <c r="BH130" s="97"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97" t="inlineStr">
        <is>
          <t>Prime Exclusive Discount</t>
        </is>
      </c>
      <c r="AZ131" s="97" t="inlineStr">
        <is>
          <t>11-26 to 12-01</t>
        </is>
      </c>
      <c r="BA131" s="98" t="n">
        <v>59.49</v>
      </c>
      <c r="BB131" s="98" t="n">
        <v>59.49</v>
      </c>
      <c r="BC131" s="87">
        <f>IF(AND(ISNUMBER(BA131),ISNUMBER(BB131),N(BA131)&gt;0),1-BB131/BA131,"")</f>
        <v/>
      </c>
      <c r="BD131" s="99" t="n">
        <v>33899</v>
      </c>
      <c r="BE131" s="99" t="n">
        <v>51988</v>
      </c>
      <c r="BF131" s="100">
        <f>IF(AND(ISNUMBER(BD131),ISNUMBER(BE131),N(BE131)&gt;0),BD131/BE131,"")</f>
        <v/>
      </c>
      <c r="BG131" s="97" t="inlineStr">
        <is>
          <t>N</t>
        </is>
      </c>
      <c r="BH131" s="97"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97" t="inlineStr">
        <is>
          <t>Prime Exclusive Discount</t>
        </is>
      </c>
      <c r="AZ132" s="97" t="inlineStr">
        <is>
          <t>11-27 to 12-01</t>
        </is>
      </c>
      <c r="BA132" s="98" t="n">
        <v>262.4</v>
      </c>
      <c r="BB132" s="98" t="n">
        <v>229.6</v>
      </c>
      <c r="BC132" s="87">
        <f>IF(AND(ISNUMBER(BA132),ISNUMBER(BB132),N(BA132)&gt;0),1-BB132/BA132,"")</f>
        <v/>
      </c>
      <c r="BD132" s="99" t="n">
        <v>51830</v>
      </c>
      <c r="BE132" s="99" t="n">
        <v>28404</v>
      </c>
      <c r="BF132" s="100">
        <f>IF(AND(ISNUMBER(BD132),ISNUMBER(BE132),N(BE132)&gt;0),BD132/BE132,"")</f>
        <v/>
      </c>
      <c r="BG132" s="97" t="inlineStr">
        <is>
          <t>N</t>
        </is>
      </c>
      <c r="BH132" s="97"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97" t="inlineStr">
        <is>
          <t>Prime Exclusive Discount</t>
        </is>
      </c>
      <c r="AZ133" s="97" t="inlineStr">
        <is>
          <t>11-22 to 12-01</t>
        </is>
      </c>
      <c r="BA133" s="98" t="n">
        <v>58.99</v>
      </c>
      <c r="BB133" s="98" t="n">
        <v>49.99</v>
      </c>
      <c r="BC133" s="87">
        <f>IF(AND(ISNUMBER(BA133),ISNUMBER(BB133),N(BA133)&gt;0),1-BB133/BA133,"")</f>
        <v/>
      </c>
      <c r="BD133" s="99" t="n">
        <v>209915</v>
      </c>
      <c r="BE133" s="99" t="n">
        <v>169120</v>
      </c>
      <c r="BF133" s="100">
        <f>IF(AND(ISNUMBER(BD133),ISNUMBER(BE133),N(BE133)&gt;0),BD133/BE133,"")</f>
        <v/>
      </c>
      <c r="BG133" s="97" t="inlineStr">
        <is>
          <t>N</t>
        </is>
      </c>
      <c r="BH133" s="97"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97" t="inlineStr">
        <is>
          <t>Price cut only</t>
        </is>
      </c>
      <c r="AZ134" s="97" t="inlineStr">
        <is>
          <t>11-20 to 12-01</t>
        </is>
      </c>
      <c r="BA134" s="98" t="n">
        <v>62.99</v>
      </c>
      <c r="BB134" s="98" t="n">
        <v>45.89</v>
      </c>
      <c r="BC134" s="87">
        <f>IF(AND(ISNUMBER(BA134),ISNUMBER(BB134),N(BA134)&gt;0),1-BB134/BA134,"")</f>
        <v/>
      </c>
      <c r="BD134" s="99" t="n">
        <v>44317</v>
      </c>
      <c r="BE134" s="99" t="n">
        <v>18465</v>
      </c>
      <c r="BF134" s="100">
        <f>IF(AND(ISNUMBER(BD134),ISNUMBER(BE134),N(BE134)&gt;0),BD134/BE134,"")</f>
        <v/>
      </c>
      <c r="BG134" s="97" t="inlineStr">
        <is>
          <t>N</t>
        </is>
      </c>
      <c r="BH134" s="97"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97" t="inlineStr">
        <is>
          <t>Prime Exclusive Discount</t>
        </is>
      </c>
      <c r="AZ135" s="97" t="inlineStr">
        <is>
          <t>11-23 to 12-01</t>
        </is>
      </c>
      <c r="BA135" s="98" t="n">
        <v>54.9</v>
      </c>
      <c r="BB135" s="98" t="n">
        <v>46.64</v>
      </c>
      <c r="BC135" s="87">
        <f>IF(AND(ISNUMBER(BA135),ISNUMBER(BB135),N(BA135)&gt;0),1-BB135/BA135,"")</f>
        <v/>
      </c>
      <c r="BD135" s="99" t="n">
        <v>15970</v>
      </c>
      <c r="BE135" s="99" t="n">
        <v>18592</v>
      </c>
      <c r="BF135" s="100">
        <f>IF(AND(ISNUMBER(BD135),ISNUMBER(BE135),N(BE135)&gt;0),BD135/BE135,"")</f>
        <v/>
      </c>
      <c r="BG135" s="97" t="inlineStr">
        <is>
          <t>N</t>
        </is>
      </c>
      <c r="BH135" s="97" t="inlineStr">
        <is>
          <t>Buy Box RAISED in BFCM week (median $58.30 vs $54.90 before); List Price $59.90</t>
        </is>
      </c>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97" t="inlineStr">
        <is>
          <t>Prime Exclusive Discount</t>
        </is>
      </c>
      <c r="AZ136" s="97" t="inlineStr">
        <is>
          <t>11-24 to 12-01</t>
        </is>
      </c>
      <c r="BA136" s="98" t="n">
        <v>104.99</v>
      </c>
      <c r="BB136" s="98" t="n">
        <v>83.98999999999999</v>
      </c>
      <c r="BC136" s="87">
        <f>IF(AND(ISNUMBER(BA136),ISNUMBER(BB136),N(BA136)&gt;0),1-BB136/BA136,"")</f>
        <v/>
      </c>
      <c r="BD136" s="99" t="n">
        <v>99218</v>
      </c>
      <c r="BE136" s="99" t="n">
        <v>70530</v>
      </c>
      <c r="BF136" s="100">
        <f>IF(AND(ISNUMBER(BD136),ISNUMBER(BE136),N(BE136)&gt;0),BD136/BE136,"")</f>
        <v/>
      </c>
      <c r="BG136" s="97" t="inlineStr">
        <is>
          <t>N</t>
        </is>
      </c>
      <c r="BH136" s="97"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97" t="inlineStr">
        <is>
          <t>None</t>
        </is>
      </c>
      <c r="AZ137" s="102" t="n"/>
      <c r="BA137" s="98" t="n">
        <v>56.99</v>
      </c>
      <c r="BB137" s="98" t="n">
        <v>56.99</v>
      </c>
      <c r="BC137" s="87">
        <f>IF(AND(ISNUMBER(BA137),ISNUMBER(BB137),N(BA137)&gt;0),1-BB137/BA137,"")</f>
        <v/>
      </c>
      <c r="BD137" s="99" t="n">
        <v>97969</v>
      </c>
      <c r="BE137" s="99" t="n">
        <v>108941</v>
      </c>
      <c r="BF137" s="100">
        <f>IF(AND(ISNUMBER(BD137),ISNUMBER(BE137),N(BE137)&gt;0),BD137/BE137,"")</f>
        <v/>
      </c>
      <c r="BG137" s="97" t="inlineStr">
        <is>
          <t>N</t>
        </is>
      </c>
      <c r="BH137" s="97"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97" t="inlineStr">
        <is>
          <t>Price cut only</t>
        </is>
      </c>
      <c r="AZ138" s="97" t="inlineStr">
        <is>
          <t>11-21 to 12-01</t>
        </is>
      </c>
      <c r="BA138" s="98" t="n">
        <v>118.99</v>
      </c>
      <c r="BB138" s="98" t="n">
        <v>79.13</v>
      </c>
      <c r="BC138" s="87">
        <f>IF(AND(ISNUMBER(BA138),ISNUMBER(BB138),N(BA138)&gt;0),1-BB138/BA138,"")</f>
        <v/>
      </c>
      <c r="BD138" s="99" t="n">
        <v>70541</v>
      </c>
      <c r="BE138" s="99" t="n">
        <v>28546</v>
      </c>
      <c r="BF138" s="100">
        <f>IF(AND(ISNUMBER(BD138),ISNUMBER(BE138),N(BE138)&gt;0),BD138/BE138,"")</f>
        <v/>
      </c>
      <c r="BG138" s="97" t="inlineStr">
        <is>
          <t>N</t>
        </is>
      </c>
      <c r="BH138" s="97" t="inlineStr">
        <is>
          <t>Coupon 25% (11-01 to 11-05); List Price $124.99</t>
        </is>
      </c>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97" t="inlineStr">
        <is>
          <t>Prime Exclusive Discount</t>
        </is>
      </c>
      <c r="AZ139" s="97" t="inlineStr">
        <is>
          <t>11-26 to 12-01</t>
        </is>
      </c>
      <c r="BA139" s="98" t="n">
        <v>119.94</v>
      </c>
      <c r="BB139" s="98" t="n">
        <v>103.95</v>
      </c>
      <c r="BC139" s="87">
        <f>IF(AND(ISNUMBER(BA139),ISNUMBER(BB139),N(BA139)&gt;0),1-BB139/BA139,"")</f>
        <v/>
      </c>
      <c r="BD139" s="99" t="n">
        <v>73868</v>
      </c>
      <c r="BE139" s="99" t="n">
        <v>96746</v>
      </c>
      <c r="BF139" s="100">
        <f>IF(AND(ISNUMBER(BD139),ISNUMBER(BE139),N(BE139)&gt;0),BD139/BE139,"")</f>
        <v/>
      </c>
      <c r="BG139" s="97" t="inlineStr">
        <is>
          <t>N</t>
        </is>
      </c>
      <c r="BH139" s="97"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97" t="inlineStr">
        <is>
          <t>Prime Exclusive Discount</t>
        </is>
      </c>
      <c r="AZ140" s="97" t="inlineStr">
        <is>
          <t>11-21 to 12-01</t>
        </is>
      </c>
      <c r="BA140" s="98" t="n">
        <v>84.98999999999999</v>
      </c>
      <c r="BB140" s="98" t="n">
        <v>64.59</v>
      </c>
      <c r="BC140" s="87">
        <f>IF(AND(ISNUMBER(BA140),ISNUMBER(BB140),N(BA140)&gt;0),1-BB140/BA140,"")</f>
        <v/>
      </c>
      <c r="BD140" s="99" t="n">
        <v>28104</v>
      </c>
      <c r="BE140" s="99" t="n">
        <v>38474</v>
      </c>
      <c r="BF140" s="100">
        <f>IF(AND(ISNUMBER(BD140),ISNUMBER(BE140),N(BE140)&gt;0),BD140/BE140,"")</f>
        <v/>
      </c>
      <c r="BG140" s="97" t="inlineStr">
        <is>
          <t>N</t>
        </is>
      </c>
      <c r="BH140" s="97" t="inlineStr">
        <is>
          <t>Coupon 20% (11-02 to 11-12); List Price $84.99</t>
        </is>
      </c>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97" t="inlineStr">
        <is>
          <t>None</t>
        </is>
      </c>
      <c r="AZ141" s="102" t="n"/>
      <c r="BA141" s="98" t="n">
        <v>86.98999999999999</v>
      </c>
      <c r="BB141" s="98" t="n">
        <v>93.48</v>
      </c>
      <c r="BC141" s="87">
        <f>IF(AND(ISNUMBER(BA141),ISNUMBER(BB141),N(BA141)&gt;0),1-BB141/BA141,"")</f>
        <v/>
      </c>
      <c r="BD141" s="99" t="n">
        <v>43439</v>
      </c>
      <c r="BE141" s="99" t="n">
        <v>53047</v>
      </c>
      <c r="BF141" s="100">
        <f>IF(AND(ISNUMBER(BD141),ISNUMBER(BE141),N(BE141)&gt;0),BD141/BE141,"")</f>
        <v/>
      </c>
      <c r="BG141" s="97" t="inlineStr">
        <is>
          <t>N</t>
        </is>
      </c>
      <c r="BH141" s="97" t="inlineStr">
        <is>
          <t>Buy Box RAISED in BFCM week (median $109.98 vs $86.99 before); List Price $129.98</t>
        </is>
      </c>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97" t="inlineStr">
        <is>
          <t>Prime Exclusive Discount</t>
        </is>
      </c>
      <c r="AZ142" s="97" t="inlineStr">
        <is>
          <t>11-22 to 12-01</t>
        </is>
      </c>
      <c r="BA142" s="98" t="n">
        <v>95.98999999999999</v>
      </c>
      <c r="BB142" s="98" t="n">
        <v>67.19</v>
      </c>
      <c r="BC142" s="87">
        <f>IF(AND(ISNUMBER(BA142),ISNUMBER(BB142),N(BA142)&gt;0),1-BB142/BA142,"")</f>
        <v/>
      </c>
      <c r="BD142" s="99" t="n">
        <v>114176</v>
      </c>
      <c r="BE142" s="99" t="n">
        <v>68746</v>
      </c>
      <c r="BF142" s="100">
        <f>IF(AND(ISNUMBER(BD142),ISNUMBER(BE142),N(BE142)&gt;0),BD142/BE142,"")</f>
        <v/>
      </c>
      <c r="BG142" s="97" t="inlineStr">
        <is>
          <t>N</t>
        </is>
      </c>
      <c r="BH142" s="97"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97" t="inlineStr">
        <is>
          <t>Coupon only</t>
        </is>
      </c>
      <c r="AZ143" s="97" t="inlineStr">
        <is>
          <t>11-20 to 12-05</t>
        </is>
      </c>
      <c r="BA143" s="98" t="n">
        <v>69</v>
      </c>
      <c r="BB143" s="98" t="n">
        <v>74</v>
      </c>
      <c r="BC143" s="87">
        <f>IF(AND(ISNUMBER(BA143),ISNUMBER(BB143),N(BA143)&gt;0),1-BB143/BA143,"")</f>
        <v/>
      </c>
      <c r="BD143" s="99" t="n">
        <v>46533</v>
      </c>
      <c r="BE143" s="99" t="n">
        <v>67944</v>
      </c>
      <c r="BF143" s="100">
        <f>IF(AND(ISNUMBER(BD143),ISNUMBER(BE143),N(BE143)&gt;0),BD143/BE143,"")</f>
        <v/>
      </c>
      <c r="BG143" s="97" t="inlineStr">
        <is>
          <t>N</t>
        </is>
      </c>
      <c r="BH143" s="97"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97" t="inlineStr">
        <is>
          <t>Not live in 2025</t>
        </is>
      </c>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97" t="inlineStr">
        <is>
          <t>None</t>
        </is>
      </c>
      <c r="AZ146" s="102" t="n"/>
      <c r="BA146" s="98" t="n">
        <v>174.3</v>
      </c>
      <c r="BB146" s="98" t="n">
        <v>174.3</v>
      </c>
      <c r="BC146" s="87">
        <f>IF(AND(ISNUMBER(BA146),ISNUMBER(BB146),N(BA146)&gt;0),1-BB146/BA146,"")</f>
        <v/>
      </c>
      <c r="BD146" s="99" t="n">
        <v>1047082</v>
      </c>
      <c r="BE146" s="99" t="n">
        <v>909398</v>
      </c>
      <c r="BF146" s="100">
        <f>IF(AND(ISNUMBER(BD146),ISNUMBER(BE146),N(BE146)&gt;0),BD146/BE146,"")</f>
        <v/>
      </c>
      <c r="BG146" s="97" t="inlineStr">
        <is>
          <t>N</t>
        </is>
      </c>
      <c r="BH146" s="97" t="inlineStr">
        <is>
          <t>List Price $174.30</t>
        </is>
      </c>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97" t="inlineStr">
        <is>
          <t>Price cut only</t>
        </is>
      </c>
      <c r="AZ53" s="97" t="inlineStr">
        <is>
          <t>11-20 to 12-01</t>
        </is>
      </c>
      <c r="BA53" s="98" t="n">
        <v>54</v>
      </c>
      <c r="BB53" s="98" t="n">
        <v>43.2</v>
      </c>
      <c r="BC53" s="87">
        <f>IF(AND(ISNUMBER(BA53),ISNUMBER(BB53),N(BA53)&gt;0),1-BB53/BA53,"")</f>
        <v/>
      </c>
      <c r="BD53" s="99" t="n">
        <v>30505</v>
      </c>
      <c r="BE53" s="99" t="n">
        <v>25044</v>
      </c>
      <c r="BF53" s="100">
        <f>IF(AND(ISNUMBER(BD53),ISNUMBER(BE53),N(BE53)&gt;0),BD53/BE53,"")</f>
        <v/>
      </c>
      <c r="BG53" s="97" t="inlineStr">
        <is>
          <t>N</t>
        </is>
      </c>
      <c r="BH53" s="97" t="inlineStr">
        <is>
          <t>Coupon 10% (11-01 to 11-01); List Price $100.00</t>
        </is>
      </c>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97" t="inlineStr">
        <is>
          <t>Price cut only</t>
        </is>
      </c>
      <c r="AZ54" s="97" t="inlineStr">
        <is>
          <t>11-20 to 12-01</t>
        </is>
      </c>
      <c r="BA54" s="98" t="n">
        <v>111.2</v>
      </c>
      <c r="BB54" s="98" t="n">
        <v>104.25</v>
      </c>
      <c r="BC54" s="87">
        <f>IF(AND(ISNUMBER(BA54),ISNUMBER(BB54),N(BA54)&gt;0),1-BB54/BA54,"")</f>
        <v/>
      </c>
      <c r="BD54" s="99" t="n">
        <v>60121</v>
      </c>
      <c r="BE54" s="99" t="n">
        <v>38546</v>
      </c>
      <c r="BF54" s="100">
        <f>IF(AND(ISNUMBER(BD54),ISNUMBER(BE54),N(BE54)&gt;0),BD54/BE54,"")</f>
        <v/>
      </c>
      <c r="BG54" s="97" t="inlineStr">
        <is>
          <t>N</t>
        </is>
      </c>
      <c r="BH54" s="97"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97" t="inlineStr">
        <is>
          <t>Prime Exclusive Discount</t>
        </is>
      </c>
      <c r="AZ59" s="97" t="inlineStr">
        <is>
          <t>11-26 to 12-01</t>
        </is>
      </c>
      <c r="BA59" s="98" t="n">
        <v>27.59</v>
      </c>
      <c r="BB59" s="98" t="n">
        <v>23.69</v>
      </c>
      <c r="BC59" s="87">
        <f>IF(AND(ISNUMBER(BA59),ISNUMBER(BB59),N(BA59)&gt;0),1-BB59/BA59,"")</f>
        <v/>
      </c>
      <c r="BD59" s="99" t="n">
        <v>20417</v>
      </c>
      <c r="BE59" s="99" t="n">
        <v>21270</v>
      </c>
      <c r="BF59" s="100">
        <f>IF(AND(ISNUMBER(BD59),ISNUMBER(BE59),N(BE59)&gt;0),BD59/BE59,"")</f>
        <v/>
      </c>
      <c r="BG59" s="97" t="inlineStr">
        <is>
          <t>N</t>
        </is>
      </c>
      <c r="BH59" s="97"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97" t="inlineStr">
        <is>
          <t>None</t>
        </is>
      </c>
      <c r="AZ61" s="102" t="n"/>
      <c r="BA61" s="98" t="n">
        <v>54.99</v>
      </c>
      <c r="BB61" s="98" t="n">
        <v>54.99</v>
      </c>
      <c r="BC61" s="87">
        <f>IF(AND(ISNUMBER(BA61),ISNUMBER(BB61),N(BA61)&gt;0),1-BB61/BA61,"")</f>
        <v/>
      </c>
      <c r="BD61" s="99" t="n">
        <v>49325</v>
      </c>
      <c r="BE61" s="99" t="n">
        <v>57116</v>
      </c>
      <c r="BF61" s="100">
        <f>IF(AND(ISNUMBER(BD61),ISNUMBER(BE61),N(BE61)&gt;0),BD61/BE61,"")</f>
        <v/>
      </c>
      <c r="BG61" s="97" t="inlineStr">
        <is>
          <t>N</t>
        </is>
      </c>
      <c r="BH61" s="97"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99" t="n">
        <v>144127</v>
      </c>
      <c r="BE63" s="99" t="n">
        <v>128889</v>
      </c>
      <c r="BF63" s="100">
        <f>IF(AND(ISNUMBER(BD63),ISNUMBER(BE63),N(BE63)&gt;0),BD63/BE63,"")</f>
        <v/>
      </c>
      <c r="BG63" s="97" t="inlineStr">
        <is>
          <t>Y</t>
        </is>
      </c>
      <c r="BH63" s="97"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97" t="inlineStr">
        <is>
          <t>Price cut only</t>
        </is>
      </c>
      <c r="AZ64" s="97" t="inlineStr">
        <is>
          <t>11-21 to 12-01</t>
        </is>
      </c>
      <c r="BA64" s="98" t="n">
        <v>118.99</v>
      </c>
      <c r="BB64" s="98" t="n">
        <v>79.13</v>
      </c>
      <c r="BC64" s="87">
        <f>IF(AND(ISNUMBER(BA64),ISNUMBER(BB64),N(BA64)&gt;0),1-BB64/BA64,"")</f>
        <v/>
      </c>
      <c r="BD64" s="99" t="n">
        <v>70541</v>
      </c>
      <c r="BE64" s="99" t="n">
        <v>28546</v>
      </c>
      <c r="BF64" s="100">
        <f>IF(AND(ISNUMBER(BD64),ISNUMBER(BE64),N(BE64)&gt;0),BD64/BE64,"")</f>
        <v/>
      </c>
      <c r="BG64" s="97" t="inlineStr">
        <is>
          <t>N</t>
        </is>
      </c>
      <c r="BH64" s="97"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4"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97" t="inlineStr">
        <is>
          <t>Prime Exclusive Discount</t>
        </is>
      </c>
      <c r="AZ85" s="97" t="inlineStr">
        <is>
          <t>11-25 to 12-01</t>
        </is>
      </c>
      <c r="BA85" s="98" t="n">
        <v>11.19</v>
      </c>
      <c r="BB85" s="98" t="n">
        <v>9.99</v>
      </c>
      <c r="BC85" s="87">
        <f>IF(AND(ISNUMBER(BA85),ISNUMBER(BB85),N(BA85)&gt;0),1-BB85/BA85,"")</f>
        <v/>
      </c>
      <c r="BD85" s="99" t="n">
        <v>314</v>
      </c>
      <c r="BE85" s="99" t="n">
        <v>652</v>
      </c>
      <c r="BF85" s="100">
        <f>IF(AND(ISNUMBER(BD85),ISNUMBER(BE85),N(BE85)&gt;0),BD85/BE85,"")</f>
        <v/>
      </c>
      <c r="BG85" s="97" t="inlineStr">
        <is>
          <t>N</t>
        </is>
      </c>
      <c r="BH85" s="97" t="inlineStr">
        <is>
          <t>Buy Box RAISED in BFCM week (median $14.99 vs $11.19 before); List Price $14.99</t>
        </is>
      </c>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97" t="inlineStr">
        <is>
          <t>Price cut only</t>
        </is>
      </c>
      <c r="AZ86" s="97" t="inlineStr">
        <is>
          <t>11-20 to 12-01</t>
        </is>
      </c>
      <c r="BA86" s="98" t="n">
        <v>8.49</v>
      </c>
      <c r="BB86" s="98" t="n">
        <v>7.98</v>
      </c>
      <c r="BC86" s="87">
        <f>IF(AND(ISNUMBER(BA86),ISNUMBER(BB86),N(BA86)&gt;0),1-BB86/BA86,"")</f>
        <v/>
      </c>
      <c r="BD86" s="99" t="n">
        <v>1284</v>
      </c>
      <c r="BE86" s="99" t="n">
        <v>1992</v>
      </c>
      <c r="BF86" s="100">
        <f>IF(AND(ISNUMBER(BD86),ISNUMBER(BE86),N(BE86)&gt;0),BD86/BE86,"")</f>
        <v/>
      </c>
      <c r="BG86" s="97" t="inlineStr">
        <is>
          <t>N</t>
        </is>
      </c>
      <c r="BH86" s="97" t="inlineStr">
        <is>
          <t>Prime Exclusive 11-03 to 12-05; Lightning Deal 11-09 to 11-12; Prime Exclusive already running before BFCM week; List Price $9.99</t>
        </is>
      </c>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97" t="inlineStr">
        <is>
          <t>Prime Exclusive Discount</t>
        </is>
      </c>
      <c r="AZ87" s="97" t="inlineStr">
        <is>
          <t>11-20 to 12-01</t>
        </is>
      </c>
      <c r="BA87" s="98" t="n">
        <v>11.99</v>
      </c>
      <c r="BB87" s="98" t="n">
        <v>10.19</v>
      </c>
      <c r="BC87" s="87">
        <f>IF(AND(ISNUMBER(BA87),ISNUMBER(BB87),N(BA87)&gt;0),1-BB87/BA87,"")</f>
        <v/>
      </c>
      <c r="BD87" s="99" t="n">
        <v>4924</v>
      </c>
      <c r="BE87" s="99" t="n">
        <v>4617</v>
      </c>
      <c r="BF87" s="100">
        <f>IF(AND(ISNUMBER(BD87),ISNUMBER(BE87),N(BE87)&gt;0),BD87/BE87,"")</f>
        <v/>
      </c>
      <c r="BG87" s="97" t="inlineStr">
        <is>
          <t>N</t>
        </is>
      </c>
      <c r="BH87" s="97" t="inlineStr">
        <is>
          <t>Buy Box RAISED in BFCM week (median $13.99 vs $11.99 before); List Price $17.99</t>
        </is>
      </c>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97" t="inlineStr">
        <is>
          <t>Prime Exclusive Discount</t>
        </is>
      </c>
      <c r="AZ88" s="97" t="inlineStr">
        <is>
          <t>11-26 to 12-01</t>
        </is>
      </c>
      <c r="BA88" s="98" t="n">
        <v>14.24</v>
      </c>
      <c r="BB88" s="98" t="n">
        <v>13.29</v>
      </c>
      <c r="BC88" s="87">
        <f>IF(AND(ISNUMBER(BA88),ISNUMBER(BB88),N(BA88)&gt;0),1-BB88/BA88,"")</f>
        <v/>
      </c>
      <c r="BD88" s="99" t="n">
        <v>17277</v>
      </c>
      <c r="BE88" s="99" t="n">
        <v>20240</v>
      </c>
      <c r="BF88" s="100">
        <f>IF(AND(ISNUMBER(BD88),ISNUMBER(BE88),N(BE88)&gt;0),BD88/BE88,"")</f>
        <v/>
      </c>
      <c r="BG88" s="97" t="inlineStr">
        <is>
          <t>N</t>
        </is>
      </c>
      <c r="BH88" s="97" t="inlineStr">
        <is>
          <t>Buy Box RAISED in BFCM week (median $16.99 vs $14.24 before); List Price $16.99</t>
        </is>
      </c>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97" t="inlineStr">
        <is>
          <t>Prime Exclusive Discount</t>
        </is>
      </c>
      <c r="AZ89" s="97" t="inlineStr">
        <is>
          <t>11-26 to 12-01</t>
        </is>
      </c>
      <c r="BA89" s="98" t="n">
        <v>18.99</v>
      </c>
      <c r="BB89" s="98" t="n">
        <v>15.19</v>
      </c>
      <c r="BC89" s="87">
        <f>IF(AND(ISNUMBER(BA89),ISNUMBER(BB89),N(BA89)&gt;0),1-BB89/BA89,"")</f>
        <v/>
      </c>
      <c r="BD89" s="99" t="n">
        <v>14286</v>
      </c>
      <c r="BE89" s="99" t="n">
        <v>13324</v>
      </c>
      <c r="BF89" s="100">
        <f>IF(AND(ISNUMBER(BD89),ISNUMBER(BE89),N(BE89)&gt;0),BD89/BE89,"")</f>
        <v/>
      </c>
      <c r="BG89" s="97" t="inlineStr">
        <is>
          <t>N</t>
        </is>
      </c>
      <c r="BH89" s="97" t="inlineStr">
        <is>
          <t>List Price $22.99</t>
        </is>
      </c>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97" t="inlineStr">
        <is>
          <t>Prime Exclusive Discount</t>
        </is>
      </c>
      <c r="AZ90" s="97" t="inlineStr">
        <is>
          <t>11-22 to 11-26</t>
        </is>
      </c>
      <c r="BA90" s="98" t="n">
        <v>13.99</v>
      </c>
      <c r="BB90" s="98" t="n">
        <v>10.63</v>
      </c>
      <c r="BC90" s="87">
        <f>IF(AND(ISNUMBER(BA90),ISNUMBER(BB90),N(BA90)&gt;0),1-BB90/BA90,"")</f>
        <v/>
      </c>
      <c r="BD90" s="99" t="n">
        <v>54472</v>
      </c>
      <c r="BE90" s="99" t="n">
        <v>59520</v>
      </c>
      <c r="BF90" s="100">
        <f>IF(AND(ISNUMBER(BD90),ISNUMBER(BE90),N(BE90)&gt;0),BD90/BE90,"")</f>
        <v/>
      </c>
      <c r="BG90" s="97" t="inlineStr">
        <is>
          <t>N</t>
        </is>
      </c>
      <c r="BH90" s="97" t="inlineStr">
        <is>
          <t>List Price $13.99</t>
        </is>
      </c>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30" customHeight="1">
      <c r="A97" s="104"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46.82057894736842</v>
      </c>
      <c r="P166" s="89">
        <f>IF(AND(ISNUMBER(K166),ISNUMBER(O166),N(O166)&gt;0),K166/O166-1,"")</f>
        <v/>
      </c>
      <c r="Q166" s="32" t="inlineStr">
        <is>
          <t>Same size (Queen), CAD. Ours: Command Center fee feed, Mar 2026 - STALE</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46.82057894736842</v>
      </c>
      <c r="P167" s="89">
        <f>IF(AND(ISNUMBER(K167),ISNUMBER(O167),N(O167)&gt;0),K167/O167-1,"")</f>
        <v/>
      </c>
      <c r="Q167" s="32" t="inlineStr">
        <is>
          <t>Same size (Queen), CAD. Ours: Command Center fee feed, Mar 2026 - STALE</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46.82057894736842</v>
      </c>
      <c r="P168" s="89">
        <f>IF(AND(ISNUMBER(K168),ISNUMBER(O168),N(O168)&gt;0),K168/O168-1,"")</f>
        <v/>
      </c>
      <c r="Q168" s="32" t="inlineStr">
        <is>
          <t>Same size (Queen), CAD. Ours: Command Center fee feed, Mar 2026 - STALE</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46.82057894736842</v>
      </c>
      <c r="P169" s="89">
        <f>IF(AND(ISNUMBER(K169),ISNUMBER(O169),N(O169)&gt;0),K169/O169-1,"")</f>
        <v/>
      </c>
      <c r="Q169" s="32" t="inlineStr">
        <is>
          <t>Same size (Queen), CAD. Ours: Command Center fee feed, Mar 2026 - STALE</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46.82057894736842</v>
      </c>
      <c r="P170" s="89">
        <f>IF(AND(ISNUMBER(K170),ISNUMBER(O170),N(O170)&gt;0),K170/O170-1,"")</f>
        <v/>
      </c>
      <c r="Q170" s="32" t="inlineStr">
        <is>
          <t>Same size (Queen), CAD. Ours: Command Center fee feed, Mar 2026 - STALE</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46.82057894736842</v>
      </c>
      <c r="P171" s="89">
        <f>IF(AND(ISNUMBER(K171),ISNUMBER(O171),N(O171)&gt;0),K171/O171-1,"")</f>
        <v/>
      </c>
      <c r="Q171" s="32" t="inlineStr">
        <is>
          <t>Same size (Queen), CAD. Ours: Command Center fee feed, Mar 2026 - STALE</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46.82057894736842</v>
      </c>
      <c r="P172" s="89">
        <f>IF(AND(ISNUMBER(K172),ISNUMBER(O172),N(O172)&gt;0),K172/O172-1,"")</f>
        <v/>
      </c>
      <c r="Q172" s="32" t="inlineStr">
        <is>
          <t>Same size (Queen), CAD. Ours: Command Center fee feed, Mar 2026 - STALE</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46.82057894736842</v>
      </c>
      <c r="P173" s="89">
        <f>IF(AND(ISNUMBER(K173),ISNUMBER(O173),N(O173)&gt;0),K173/O173-1,"")</f>
        <v/>
      </c>
      <c r="Q173" s="32" t="inlineStr">
        <is>
          <t>Same size (Queen), CAD. Ours: Command Center fee feed, Mar 2026 - STALE</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46.82057894736842</v>
      </c>
      <c r="P174" s="89">
        <f>IF(AND(ISNUMBER(K174),ISNUMBER(O174),N(O174)&gt;0),K174/O174-1,"")</f>
        <v/>
      </c>
      <c r="Q174" s="32" t="inlineStr">
        <is>
          <t>Same size (Queen), CAD. Ours: Command Center fee feed, Mar 2026 - STALE</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46.82057894736842</v>
      </c>
      <c r="P175" s="89">
        <f>IF(AND(ISNUMBER(K175),ISNUMBER(O175),N(O175)&gt;0),K175/O175-1,"")</f>
        <v/>
      </c>
      <c r="Q175" s="32" t="inlineStr">
        <is>
          <t>Same size (Queen), CAD. Ours: Command Center fee feed, Mar 2026 - STALE</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46.82057894736842</v>
      </c>
      <c r="P176" s="89">
        <f>IF(AND(ISNUMBER(K176),ISNUMBER(O176),N(O176)&gt;0),K176/O176-1,"")</f>
        <v/>
      </c>
      <c r="Q176" s="32" t="inlineStr">
        <is>
          <t>Same size (Queen), CAD. Ours: Command Center fee feed, Mar 2026 - STALE</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46.82057894736842</v>
      </c>
      <c r="P177" s="89">
        <f>IF(AND(ISNUMBER(K177),ISNUMBER(O177),N(O177)&gt;0),K177/O177-1,"")</f>
        <v/>
      </c>
      <c r="Q177" s="32" t="inlineStr">
        <is>
          <t>Same size (Queen), CAD. Ours: Command Center fee feed, Mar 2026 - STALE</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46.82057894736842</v>
      </c>
      <c r="P178" s="89">
        <f>IF(AND(ISNUMBER(K178),ISNUMBER(O178),N(O178)&gt;0),K178/O178-1,"")</f>
        <v/>
      </c>
      <c r="Q178" s="32" t="inlineStr">
        <is>
          <t>Same size (Queen), CAD. Ours: Command Center fee feed, Mar 2026 - STALE</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46.82057894736842</v>
      </c>
      <c r="P179" s="89">
        <f>IF(AND(ISNUMBER(K179),ISNUMBER(O179),N(O179)&gt;0),K179/O179-1,"")</f>
        <v/>
      </c>
      <c r="Q179" s="32" t="inlineStr">
        <is>
          <t>Same size (Queen), CAD. Ours: Command Center fee feed, Mar 2026 - STALE</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46.82057894736842</v>
      </c>
      <c r="P180" s="89">
        <f>IF(AND(ISNUMBER(K180),ISNUMBER(O180),N(O180)&gt;0),K180/O180-1,"")</f>
        <v/>
      </c>
      <c r="Q180" s="32" t="inlineStr">
        <is>
          <t>Same size (Queen), CAD. Ours: Command Center fee feed, Mar 2026 - STALE</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3</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50.21499999999998</v>
      </c>
      <c r="P157" s="89">
        <f>IF(AND(ISNUMBER(K157),ISNUMBER(O157),N(O157)&gt;0),K157/O157-1,"")</f>
        <v/>
      </c>
      <c r="Q157" s="32" t="inlineStr">
        <is>
          <t>Same size (Queen), CAD. Ours: Command Center fee feed, Mar 2026 - STALE</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50.21499999999998</v>
      </c>
      <c r="P158" s="89">
        <f>IF(AND(ISNUMBER(K158),ISNUMBER(O158),N(O158)&gt;0),K158/O158-1,"")</f>
        <v/>
      </c>
      <c r="Q158" s="32" t="inlineStr">
        <is>
          <t>Same size (Queen), CAD. Ours: Command Center fee feed, Mar 2026 - STALE</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50.21499999999998</v>
      </c>
      <c r="P159" s="89">
        <f>IF(AND(ISNUMBER(K159),ISNUMBER(O159),N(O159)&gt;0),K159/O159-1,"")</f>
        <v/>
      </c>
      <c r="Q159" s="32" t="inlineStr">
        <is>
          <t>Same size (Queen), CAD. Ours: Command Center fee feed, Mar 2026 - STALE</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50.21499999999998</v>
      </c>
      <c r="P160" s="89">
        <f>IF(AND(ISNUMBER(K160),ISNUMBER(O160),N(O160)&gt;0),K160/O160-1,"")</f>
        <v/>
      </c>
      <c r="Q160" s="32" t="inlineStr">
        <is>
          <t>Same size (Queen), CAD. Ours: Command Center fee feed, Mar 2026 - STALE</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50.21499999999998</v>
      </c>
      <c r="P161" s="89">
        <f>IF(AND(ISNUMBER(K161),ISNUMBER(O161),N(O161)&gt;0),K161/O161-1,"")</f>
        <v/>
      </c>
      <c r="Q161" s="32" t="inlineStr">
        <is>
          <t>Same size (Queen), CAD. Ours: Command Center fee feed, Mar 2026 - STALE</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50.21499999999998</v>
      </c>
      <c r="P162" s="89">
        <f>IF(AND(ISNUMBER(K162),ISNUMBER(O162),N(O162)&gt;0),K162/O162-1,"")</f>
        <v/>
      </c>
      <c r="Q162" s="32" t="inlineStr">
        <is>
          <t>Same size (Queen), CAD. Ours: Command Center fee feed, Mar 2026 - STALE</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50.21499999999998</v>
      </c>
      <c r="P163" s="89">
        <f>IF(AND(ISNUMBER(K163),ISNUMBER(O163),N(O163)&gt;0),K163/O163-1,"")</f>
        <v/>
      </c>
      <c r="Q163" s="32" t="inlineStr">
        <is>
          <t>Same size (Queen), CAD. Ours: Command Center fee feed, Mar 2026 - STALE</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50.21499999999998</v>
      </c>
      <c r="P164" s="89">
        <f>IF(AND(ISNUMBER(K164),ISNUMBER(O164),N(O164)&gt;0),K164/O164-1,"")</f>
        <v/>
      </c>
      <c r="Q164" s="32" t="inlineStr">
        <is>
          <t>Same size (Queen), CAD. Ours: Command Center fee feed, Mar 2026 - STALE</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50.21499999999998</v>
      </c>
      <c r="P165" s="89">
        <f>IF(AND(ISNUMBER(K165),ISNUMBER(O165),N(O165)&gt;0),K165/O165-1,"")</f>
        <v/>
      </c>
      <c r="Q165" s="32" t="inlineStr">
        <is>
          <t>Same size (Queen), CAD. Ours: Command Center fee feed, Mar 2026 - STALE</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50.21499999999998</v>
      </c>
      <c r="P166" s="89">
        <f>IF(AND(ISNUMBER(K166),ISNUMBER(O166),N(O166)&gt;0),K166/O166-1,"")</f>
        <v/>
      </c>
      <c r="Q166" s="32" t="inlineStr">
        <is>
          <t>Same size (Queen), CAD. Ours: Command Center fee feed, Mar 2026 - STALE</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50.21499999999998</v>
      </c>
      <c r="P167" s="89">
        <f>IF(AND(ISNUMBER(K167),ISNUMBER(O167),N(O167)&gt;0),K167/O167-1,"")</f>
        <v/>
      </c>
      <c r="Q167" s="32" t="inlineStr">
        <is>
          <t>Same size (Queen), CAD. Ours: Command Center fee feed, Mar 2026 - STALE</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50.94631067961166</v>
      </c>
      <c r="P168" s="89">
        <f>IF(AND(ISNUMBER(K168),ISNUMBER(O168),N(O168)&gt;0),K168/O168-1,"")</f>
        <v/>
      </c>
      <c r="Q168" s="32" t="inlineStr">
        <is>
          <t>Same size (King), CAD. Ours: Command Center fee feed, Mar 2026 - STALE</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50.21499999999998</v>
      </c>
      <c r="P169" s="89">
        <f>IF(AND(ISNUMBER(K169),ISNUMBER(O169),N(O169)&gt;0),K169/O169-1,"")</f>
        <v/>
      </c>
      <c r="Q169" s="32" t="inlineStr">
        <is>
          <t>Same size (Queen), CAD. Ours: Command Center fee feed, Mar 2026 - STALE</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50.21499999999998</v>
      </c>
      <c r="P170" s="89">
        <f>IF(AND(ISNUMBER(K170),ISNUMBER(O170),N(O170)&gt;0),K170/O170-1,"")</f>
        <v/>
      </c>
      <c r="Q170" s="32" t="inlineStr">
        <is>
          <t>Same size (Queen), CAD. Ours: Command Center fee feed, Mar 2026 - STALE</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50.21499999999998</v>
      </c>
      <c r="P171" s="89">
        <f>IF(AND(ISNUMBER(K171),ISNUMBER(O171),N(O171)&gt;0),K171/O171-1,"")</f>
        <v/>
      </c>
      <c r="Q171" s="32" t="inlineStr">
        <is>
          <t>Same size (Queen), CAD. Ours: Command Center fee feed, Mar 2026 - STALE</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3 of 15 rivals sit below our price today (same size where the title states one). Cheapest strong rivals: JUWENIN $27.99, TREELY $47.57, JUWENIN $49.70. CA prices are CAD; our comparison price is the Command Center's Mar 2026 CAD price (no live Canadian price yet).</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Command Center fee feed, Mar 2026 - STALE</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Command Center fee feed, Mar 2026 - STALE</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Command Center fee feed, Mar 2026 - STALE</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Command Center fee feed, Mar 2026 - STALE</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Command Center fee feed, Mar 2026 - STALE</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Command Center fee feed, Mar 2026 - STALE</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Command Center fee feed, Mar 2026 - STALE</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Command Center fee feed, Mar 2026 - STALE</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Command Center fee feed, Mar 2026 - STALE</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Command Center fee feed, Mar 2026 - STALE</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Command Center fee feed, Mar 2026 - STALE</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Command Center fee feed, Mar 2026 - STALE</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Command Center fee feed, Mar 2026 - STALE</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Command Center fee feed, Mar 2026 - STALE</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Command Center fee feed, Mar 2026 - STALE</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6</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26.4575</v>
      </c>
      <c r="P107" s="89">
        <f>IF(AND(ISNUMBER(K107),ISNUMBER(O107),N(O107)&gt;0),K107/O107-1,"")</f>
        <v/>
      </c>
      <c r="Q107" s="32" t="inlineStr">
        <is>
          <t>Same size (Queen), CAD. Ours: Command Center fee feed, Mar 2026 - STALE</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26.4575</v>
      </c>
      <c r="P108" s="89">
        <f>IF(AND(ISNUMBER(K108),ISNUMBER(O108),N(O108)&gt;0),K108/O108-1,"")</f>
        <v/>
      </c>
      <c r="Q108" s="32" t="inlineStr">
        <is>
          <t>Same size (Queen), CAD. Ours: Command Center fee feed, Mar 2026 - STALE</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26.4575</v>
      </c>
      <c r="P109" s="89">
        <f>IF(AND(ISNUMBER(K109),ISNUMBER(O109),N(O109)&gt;0),K109/O109-1,"")</f>
        <v/>
      </c>
      <c r="Q109" s="32" t="inlineStr">
        <is>
          <t>Same size (Queen), CAD. Ours: Command Center fee feed, Mar 2026 - STALE</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26.4575</v>
      </c>
      <c r="P110" s="89">
        <f>IF(AND(ISNUMBER(K110),ISNUMBER(O110),N(O110)&gt;0),K110/O110-1,"")</f>
        <v/>
      </c>
      <c r="Q110" s="32" t="inlineStr">
        <is>
          <t>Same size (Queen), CAD. Ours: Command Center fee feed, Mar 2026 - STALE</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26.4575</v>
      </c>
      <c r="P111" s="89">
        <f>IF(AND(ISNUMBER(K111),ISNUMBER(O111),N(O111)&gt;0),K111/O111-1,"")</f>
        <v/>
      </c>
      <c r="Q111" s="32" t="inlineStr">
        <is>
          <t>Same size (Queen), CAD. Ours: Command Center fee feed, Mar 2026 - STALE</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26.4575</v>
      </c>
      <c r="P112" s="89">
        <f>IF(AND(ISNUMBER(K112),ISNUMBER(O112),N(O112)&gt;0),K112/O112-1,"")</f>
        <v/>
      </c>
      <c r="Q112" s="32" t="inlineStr">
        <is>
          <t>Same size (Queen), CAD. Ours: Command Center fee feed, Mar 2026 - STALE</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26.4575</v>
      </c>
      <c r="P113" s="89">
        <f>IF(AND(ISNUMBER(K113),ISNUMBER(O113),N(O113)&gt;0),K113/O113-1,"")</f>
        <v/>
      </c>
      <c r="Q113" s="32" t="inlineStr">
        <is>
          <t>Same size (Queen), CAD. Ours: Command Center fee feed, Mar 2026 - STALE</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26.4575</v>
      </c>
      <c r="P114" s="89">
        <f>IF(AND(ISNUMBER(K114),ISNUMBER(O114),N(O114)&gt;0),K114/O114-1,"")</f>
        <v/>
      </c>
      <c r="Q114" s="32" t="inlineStr">
        <is>
          <t>Same size (Queen), CAD. Ours: Command Center fee feed, Mar 2026 - STALE</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26.4575</v>
      </c>
      <c r="P115" s="89">
        <f>IF(AND(ISNUMBER(K115),ISNUMBER(O115),N(O115)&gt;0),K115/O115-1,"")</f>
        <v/>
      </c>
      <c r="Q115" s="32" t="inlineStr">
        <is>
          <t>Same size (Queen), CAD. Ours: Command Center fee feed, Mar 2026 - STALE</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26.4575</v>
      </c>
      <c r="P116" s="89">
        <f>IF(AND(ISNUMBER(K116),ISNUMBER(O116),N(O116)&gt;0),K116/O116-1,"")</f>
        <v/>
      </c>
      <c r="Q116" s="32" t="inlineStr">
        <is>
          <t>Same size (Queen), CAD. Ours: Command Center fee feed, Mar 2026 - STALE</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26.4575</v>
      </c>
      <c r="P117" s="89">
        <f>IF(AND(ISNUMBER(K117),ISNUMBER(O117),N(O117)&gt;0),K117/O117-1,"")</f>
        <v/>
      </c>
      <c r="Q117" s="32" t="inlineStr">
        <is>
          <t>Same size (Queen), CAD. Ours: Command Center fee feed, Mar 2026 - STALE</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26.4575</v>
      </c>
      <c r="P118" s="89">
        <f>IF(AND(ISNUMBER(K118),ISNUMBER(O118),N(O118)&gt;0),K118/O118-1,"")</f>
        <v/>
      </c>
      <c r="Q118" s="32" t="inlineStr">
        <is>
          <t>Same size (Queen), CAD. Ours: Command Center fee feed, Mar 2026 - STALE</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26.4575</v>
      </c>
      <c r="P119" s="89">
        <f>IF(AND(ISNUMBER(K119),ISNUMBER(O119),N(O119)&gt;0),K119/O119-1,"")</f>
        <v/>
      </c>
      <c r="Q119" s="32" t="inlineStr">
        <is>
          <t>Same size (Queen), CAD. Ours: Command Center fee feed, Mar 2026 - STALE</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26.4575</v>
      </c>
      <c r="P120" s="89">
        <f>IF(AND(ISNUMBER(K120),ISNUMBER(O120),N(O120)&gt;0),K120/O120-1,"")</f>
        <v/>
      </c>
      <c r="Q120" s="32" t="inlineStr">
        <is>
          <t>Same size (Queen), CAD. Ours: Command Center fee feed, Mar 2026 - STALE</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26.4575</v>
      </c>
      <c r="P121" s="89">
        <f>IF(AND(ISNUMBER(K121),ISNUMBER(O121),N(O121)&gt;0),K121/O121-1,"")</f>
        <v/>
      </c>
      <c r="Q121" s="32" t="inlineStr">
        <is>
          <t>Same size (Queen), CAD. Ours: Command Center fee feed, Mar 2026 - STALE</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6 of 15 rivals sit below our price today (same size where the title states one). Cheapest strong rivals: uxcell $13.49, FLCA $17.99, JUWENIN $18.99, JUWENIN $19.99. CA prices are CAD; our comparison price is the Command Center's Mar 2026 CAD price (no live Canadian price yet).</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97" t="inlineStr">
        <is>
          <t>Coupon only</t>
        </is>
      </c>
      <c r="AZ128" s="97" t="inlineStr">
        <is>
          <t>11-19 to 12-05</t>
        </is>
      </c>
      <c r="BA128" s="98" t="n">
        <v>94.52</v>
      </c>
      <c r="BB128" s="98" t="n">
        <v>94.52</v>
      </c>
      <c r="BC128" s="87">
        <f>IF(AND(ISNUMBER(BA128),ISNUMBER(BB128),N(BA128)&gt;0),1-BB128/BA128,"")</f>
        <v/>
      </c>
      <c r="BD128" s="99" t="n">
        <v>61832</v>
      </c>
      <c r="BE128" s="99" t="n">
        <v>24998</v>
      </c>
      <c r="BF128" s="100">
        <f>IF(AND(ISNUMBER(BD128),ISNUMBER(BE128),N(BE128)&gt;0),BD128/BE128,"")</f>
        <v/>
      </c>
      <c r="BG128" s="97" t="inlineStr">
        <is>
          <t>N</t>
        </is>
      </c>
      <c r="BH128" s="97" t="inlineStr">
        <is>
          <t>Coupon 40%; List Price $199.00</t>
        </is>
      </c>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97" t="inlineStr">
        <is>
          <t>Coupon only</t>
        </is>
      </c>
      <c r="AZ129" s="97" t="inlineStr">
        <is>
          <t>11-20 to 12-05</t>
        </is>
      </c>
      <c r="BA129" s="98" t="n">
        <v>69</v>
      </c>
      <c r="BB129" s="98" t="n">
        <v>74</v>
      </c>
      <c r="BC129" s="87">
        <f>IF(AND(ISNUMBER(BA129),ISNUMBER(BB129),N(BA129)&gt;0),1-BB129/BA129,"")</f>
        <v/>
      </c>
      <c r="BD129" s="99" t="n">
        <v>46533</v>
      </c>
      <c r="BE129" s="99" t="n">
        <v>67944</v>
      </c>
      <c r="BF129" s="100">
        <f>IF(AND(ISNUMBER(BD129),ISNUMBER(BE129),N(BE129)&gt;0),BD129/BE129,"")</f>
        <v/>
      </c>
      <c r="BG129" s="97" t="inlineStr">
        <is>
          <t>N</t>
        </is>
      </c>
      <c r="BH129" s="97"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23 rivals with Keepa history: Prime Exclusive Discount 10, Price cut only 6, None 4, Coupon only 3. Median depth vs their Nov 1-19 price 18%; median BSR lift 1.17x. 5 raised their Buy Box in BFCM week, so their deal looked deeper than it was.</t>
        </is>
      </c>
    </row>
    <row r="142" ht="18" customHeight="1">
      <c r="A142" s="104" t="inlineStr">
        <is>
          <t>•  2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97" t="inlineStr">
        <is>
          <t>Price cut only</t>
        </is>
      </c>
      <c r="AZ112" s="97" t="inlineStr">
        <is>
          <t>11-21 to 12-01</t>
        </is>
      </c>
      <c r="BA112" s="98" t="n">
        <v>118.99</v>
      </c>
      <c r="BB112" s="98" t="n">
        <v>79.13</v>
      </c>
      <c r="BC112" s="87">
        <f>IF(AND(ISNUMBER(BA112),ISNUMBER(BB112),N(BA112)&gt;0),1-BB112/BA112,"")</f>
        <v/>
      </c>
      <c r="BD112" s="99" t="n">
        <v>70541</v>
      </c>
      <c r="BE112" s="99" t="n">
        <v>28546</v>
      </c>
      <c r="BF112" s="100">
        <f>IF(AND(ISNUMBER(BD112),ISNUMBER(BE112),N(BE112)&gt;0),BD112/BE112,"")</f>
        <v/>
      </c>
      <c r="BG112" s="97" t="inlineStr">
        <is>
          <t>N</t>
        </is>
      </c>
      <c r="BH112" s="97" t="inlineStr">
        <is>
          <t>Coupon 25% (11-01 to 11-05); List Price $124.99</t>
        </is>
      </c>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97" t="inlineStr">
        <is>
          <t>Prime Exclusive Discount</t>
        </is>
      </c>
      <c r="AZ114" s="97" t="inlineStr">
        <is>
          <t>11-28 to 12-01</t>
        </is>
      </c>
      <c r="BA114" s="98" t="n">
        <v>49.99</v>
      </c>
      <c r="BB114" s="98" t="n">
        <v>39.99</v>
      </c>
      <c r="BC114" s="87">
        <f>IF(AND(ISNUMBER(BA114),ISNUMBER(BB114),N(BA114)&gt;0),1-BB114/BA114,"")</f>
        <v/>
      </c>
      <c r="BD114" s="99" t="n">
        <v>453218</v>
      </c>
      <c r="BE114" s="99" t="n">
        <v>431081</v>
      </c>
      <c r="BF114" s="100">
        <f>IF(AND(ISNUMBER(BD114),ISNUMBER(BE114),N(BE114)&gt;0),BD114/BE114,"")</f>
        <v/>
      </c>
      <c r="BG114" s="97" t="inlineStr">
        <is>
          <t>N</t>
        </is>
      </c>
      <c r="BH114" s="97" t="inlineStr">
        <is>
          <t>Coupon 10% (11-11 to 11-27); List Price $49.99</t>
        </is>
      </c>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97" t="inlineStr">
        <is>
          <t>Not live in 2025</t>
        </is>
      </c>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97" t="inlineStr">
        <is>
          <t>Price cut only</t>
        </is>
      </c>
      <c r="AZ119" s="97" t="inlineStr">
        <is>
          <t>12-01 to 12-01</t>
        </is>
      </c>
      <c r="BA119" s="98" t="n">
        <v>19.57</v>
      </c>
      <c r="BB119" s="98" t="n">
        <v>17.6</v>
      </c>
      <c r="BC119" s="87">
        <f>IF(AND(ISNUMBER(BA119),ISNUMBER(BB119),N(BA119)&gt;0),1-BB119/BA119,"")</f>
        <v/>
      </c>
      <c r="BD119" s="99" t="n">
        <v>35490</v>
      </c>
      <c r="BE119" s="99" t="n">
        <v>50123</v>
      </c>
      <c r="BF119" s="100">
        <f>IF(AND(ISNUMBER(BD119),ISNUMBER(BE119),N(BE119)&gt;0),BD119/BE119,"")</f>
        <v/>
      </c>
      <c r="BG119" s="97" t="inlineStr">
        <is>
          <t>N</t>
        </is>
      </c>
      <c r="BH119" s="97" t="inlineStr">
        <is>
          <t>Buy Box RAISED in BFCM week (median $24.33 vs $19.57 before); List Price $16.99</t>
        </is>
      </c>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97" t="inlineStr">
        <is>
          <t>Prime Exclusive Discount</t>
        </is>
      </c>
      <c r="AZ124" s="97" t="inlineStr">
        <is>
          <t>11-01 to 12-01</t>
        </is>
      </c>
      <c r="BA124" s="98" t="n">
        <v>33.24</v>
      </c>
      <c r="BB124" s="98" t="n">
        <v>28.49</v>
      </c>
      <c r="BC124" s="87">
        <f>IF(AND(ISNUMBER(BA124),ISNUMBER(BB124),N(BA124)&gt;0),1-BB124/BA124,"")</f>
        <v/>
      </c>
      <c r="BD124" s="99" t="n">
        <v>47851</v>
      </c>
      <c r="BE124" s="99" t="n">
        <v>53371</v>
      </c>
      <c r="BF124" s="100">
        <f>IF(AND(ISNUMBER(BD124),ISNUMBER(BE124),N(BE124)&gt;0),BD124/BE124,"")</f>
        <v/>
      </c>
      <c r="BG124" s="97" t="inlineStr">
        <is>
          <t>N</t>
        </is>
      </c>
      <c r="BH124" s="97"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4"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97" t="inlineStr">
        <is>
          <t>Price cut only</t>
        </is>
      </c>
      <c r="AZ91" s="97" t="inlineStr">
        <is>
          <t>12-01 to 12-01</t>
        </is>
      </c>
      <c r="BA91" s="98" t="n">
        <v>19.57</v>
      </c>
      <c r="BB91" s="98" t="n">
        <v>17.6</v>
      </c>
      <c r="BC91" s="87">
        <f>IF(AND(ISNUMBER(BA91),ISNUMBER(BB91),N(BA91)&gt;0),1-BB91/BA91,"")</f>
        <v/>
      </c>
      <c r="BD91" s="99" t="n">
        <v>35490</v>
      </c>
      <c r="BE91" s="99" t="n">
        <v>50123</v>
      </c>
      <c r="BF91" s="100">
        <f>IF(AND(ISNUMBER(BD91),ISNUMBER(BE91),N(BE91)&gt;0),BD91/BE91,"")</f>
        <v/>
      </c>
      <c r="BG91" s="97" t="inlineStr">
        <is>
          <t>N</t>
        </is>
      </c>
      <c r="BH91" s="97" t="inlineStr">
        <is>
          <t>Buy Box RAISED in BFCM week (median $24.33 vs $19.57 before); List Price $16.99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97" t="inlineStr">
        <is>
          <t>Prime Exclusive Discount</t>
        </is>
      </c>
      <c r="AZ94" s="97" t="inlineStr">
        <is>
          <t>11-01 to 12-01</t>
        </is>
      </c>
      <c r="BA94" s="98" t="n">
        <v>33.24</v>
      </c>
      <c r="BB94" s="98" t="n">
        <v>28.49</v>
      </c>
      <c r="BC94" s="87">
        <f>IF(AND(ISNUMBER(BA94),ISNUMBER(BB94),N(BA94)&gt;0),1-BB94/BA94,"")</f>
        <v/>
      </c>
      <c r="BD94" s="99" t="n">
        <v>47851</v>
      </c>
      <c r="BE94" s="99" t="n">
        <v>53371</v>
      </c>
      <c r="BF94" s="100">
        <f>IF(AND(ISNUMBER(BD94),ISNUMBER(BE94),N(BE94)&gt;0),BD94/BE94,"")</f>
        <v/>
      </c>
      <c r="BG94" s="97" t="inlineStr">
        <is>
          <t>N</t>
        </is>
      </c>
      <c r="BH94" s="97" t="inlineStr">
        <is>
          <t>Prime Exclusive already running before BFCM week; Buy Box RAISED in BFCM week (median $37.99 vs $34.99 before); List Price $39.99</t>
        </is>
      </c>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97" t="inlineStr">
        <is>
          <t>Price cut only</t>
        </is>
      </c>
      <c r="AZ97" s="97" t="inlineStr">
        <is>
          <t>11-20 to 12-01</t>
        </is>
      </c>
      <c r="BA97" s="98" t="n">
        <v>125.99</v>
      </c>
      <c r="BB97" s="98" t="n">
        <v>119.69</v>
      </c>
      <c r="BC97" s="87">
        <f>IF(AND(ISNUMBER(BA97),ISNUMBER(BB97),N(BA97)&gt;0),1-BB97/BA97,"")</f>
        <v/>
      </c>
      <c r="BD97" s="99" t="n">
        <v>75301</v>
      </c>
      <c r="BE97" s="99" t="n">
        <v>53658</v>
      </c>
      <c r="BF97" s="100">
        <f>IF(AND(ISNUMBER(BD97),ISNUMBER(BE97),N(BE97)&gt;0),BD97/BE97,"")</f>
        <v/>
      </c>
      <c r="BG97" s="97" t="inlineStr">
        <is>
          <t>N</t>
        </is>
      </c>
      <c r="BH97" s="97" t="inlineStr">
        <is>
          <t>List Price $179.99</t>
        </is>
      </c>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97" t="inlineStr">
        <is>
          <t>Price cut only</t>
        </is>
      </c>
      <c r="AZ98" s="97" t="inlineStr">
        <is>
          <t>11-20 to 12-01</t>
        </is>
      </c>
      <c r="BA98" s="98" t="n">
        <v>139.99</v>
      </c>
      <c r="BB98" s="98" t="n">
        <v>118.99</v>
      </c>
      <c r="BC98" s="87">
        <f>IF(AND(ISNUMBER(BA98),ISNUMBER(BB98),N(BA98)&gt;0),1-BB98/BA98,"")</f>
        <v/>
      </c>
      <c r="BD98" s="99" t="n">
        <v>74966</v>
      </c>
      <c r="BE98" s="99" t="n">
        <v>54620</v>
      </c>
      <c r="BF98" s="100">
        <f>IF(AND(ISNUMBER(BD98),ISNUMBER(BE98),N(BE98)&gt;0),BD98/BE98,"")</f>
        <v/>
      </c>
      <c r="BG98" s="97" t="inlineStr">
        <is>
          <t>N</t>
        </is>
      </c>
      <c r="BH98" s="97" t="inlineStr">
        <is>
          <t>List Price $139.99</t>
        </is>
      </c>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97" t="inlineStr">
        <is>
          <t>Prime Exclusive Discount</t>
        </is>
      </c>
      <c r="AZ99" s="97" t="inlineStr">
        <is>
          <t>11-28 to 12-01</t>
        </is>
      </c>
      <c r="BA99" s="98" t="n">
        <v>49.99</v>
      </c>
      <c r="BB99" s="98" t="n">
        <v>39.99</v>
      </c>
      <c r="BC99" s="87">
        <f>IF(AND(ISNUMBER(BA99),ISNUMBER(BB99),N(BA99)&gt;0),1-BB99/BA99,"")</f>
        <v/>
      </c>
      <c r="BD99" s="99" t="n">
        <v>453218</v>
      </c>
      <c r="BE99" s="99" t="n">
        <v>431081</v>
      </c>
      <c r="BF99" s="100">
        <f>IF(AND(ISNUMBER(BD99),ISNUMBER(BE99),N(BE99)&gt;0),BD99/BE99,"")</f>
        <v/>
      </c>
      <c r="BG99" s="97" t="inlineStr">
        <is>
          <t>N</t>
        </is>
      </c>
      <c r="BH99" s="97" t="inlineStr">
        <is>
          <t>Coupon 10% (11-11 to 11-27); List Price $49.99</t>
        </is>
      </c>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97" t="inlineStr">
        <is>
          <t>Not live in 2025</t>
        </is>
      </c>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4"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97" t="inlineStr">
        <is>
          <t>Prime Exclusive Discount</t>
        </is>
      </c>
      <c r="AZ42" s="97" t="inlineStr">
        <is>
          <t>11-21 to 12-01</t>
        </is>
      </c>
      <c r="BA42" s="98" t="n">
        <v>15.99</v>
      </c>
      <c r="BB42" s="98" t="n">
        <v>13.67</v>
      </c>
      <c r="BC42" s="87">
        <f>IF(AND(ISNUMBER(BA42),ISNUMBER(BB42),N(BA42)&gt;0),1-BB42/BA42,"")</f>
        <v/>
      </c>
      <c r="BD42" s="99" t="n">
        <v>24834</v>
      </c>
      <c r="BE42" s="99" t="n">
        <v>30930</v>
      </c>
      <c r="BF42" s="100">
        <f>IF(AND(ISNUMBER(BD42),ISNUMBER(BE42),N(BE42)&gt;0),BD42/BE42,"")</f>
        <v/>
      </c>
      <c r="BG42" s="97" t="inlineStr">
        <is>
          <t>N</t>
        </is>
      </c>
      <c r="BH42" s="97" t="inlineStr">
        <is>
          <t>Coupon 10%, 15% (11-01 to 12-05); List Price $19.99</t>
        </is>
      </c>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97" t="inlineStr">
        <is>
          <t>Prime Exclusive Discount</t>
        </is>
      </c>
      <c r="AZ43" s="97" t="inlineStr">
        <is>
          <t>11-21 to 12-05</t>
        </is>
      </c>
      <c r="BA43" s="98" t="n">
        <v>18.75</v>
      </c>
      <c r="BB43" s="98" t="n">
        <v>15</v>
      </c>
      <c r="BC43" s="87">
        <f>IF(AND(ISNUMBER(BA43),ISNUMBER(BB43),N(BA43)&gt;0),1-BB43/BA43,"")</f>
        <v/>
      </c>
      <c r="BD43" s="99" t="n">
        <v>39017</v>
      </c>
      <c r="BE43" s="99" t="n">
        <v>35504</v>
      </c>
      <c r="BF43" s="100">
        <f>IF(AND(ISNUMBER(BD43),ISNUMBER(BE43),N(BE43)&gt;0),BD43/BE43,"")</f>
        <v/>
      </c>
      <c r="BG43" s="97" t="inlineStr">
        <is>
          <t>N</t>
        </is>
      </c>
      <c r="BH43" s="97" t="inlineStr">
        <is>
          <t>List Price $18.75</t>
        </is>
      </c>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97" t="inlineStr">
        <is>
          <t>None</t>
        </is>
      </c>
      <c r="AZ44" s="102" t="n"/>
      <c r="BA44" s="98" t="n">
        <v>15.95</v>
      </c>
      <c r="BB44" s="98" t="n">
        <v>15.95</v>
      </c>
      <c r="BC44" s="87">
        <f>IF(AND(ISNUMBER(BA44),ISNUMBER(BB44),N(BA44)&gt;0),1-BB44/BA44,"")</f>
        <v/>
      </c>
      <c r="BD44" s="99" t="n">
        <v>43917</v>
      </c>
      <c r="BE44" s="99" t="n">
        <v>48224</v>
      </c>
      <c r="BF44" s="100">
        <f>IF(AND(ISNUMBER(BD44),ISNUMBER(BE44),N(BE44)&gt;0),BD44/BE44,"")</f>
        <v/>
      </c>
      <c r="BG44" s="97" t="inlineStr">
        <is>
          <t>N</t>
        </is>
      </c>
      <c r="BH44" s="97"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97" t="inlineStr">
        <is>
          <t>Price cut only</t>
        </is>
      </c>
      <c r="AZ45" s="97" t="inlineStr">
        <is>
          <t>11-20 to 12-01</t>
        </is>
      </c>
      <c r="BA45" s="98" t="n">
        <v>79</v>
      </c>
      <c r="BB45" s="98" t="n">
        <v>55.3</v>
      </c>
      <c r="BC45" s="87">
        <f>IF(AND(ISNUMBER(BA45),ISNUMBER(BB45),N(BA45)&gt;0),1-BB45/BA45,"")</f>
        <v/>
      </c>
      <c r="BD45" s="99" t="n">
        <v>19299</v>
      </c>
      <c r="BE45" s="99" t="n">
        <v>9572</v>
      </c>
      <c r="BF45" s="100">
        <f>IF(AND(ISNUMBER(BD45),ISNUMBER(BE45),N(BE45)&gt;0),BD45/BE45,"")</f>
        <v/>
      </c>
      <c r="BG45" s="97" t="inlineStr">
        <is>
          <t>N</t>
        </is>
      </c>
      <c r="BH45" s="97"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97" t="inlineStr">
        <is>
          <t>Prime Exclusive Discount</t>
        </is>
      </c>
      <c r="AZ46" s="97" t="inlineStr">
        <is>
          <t>11-24 to 12-01</t>
        </is>
      </c>
      <c r="BA46" s="98" t="n">
        <v>15.56</v>
      </c>
      <c r="BB46" s="98" t="n">
        <v>13.13</v>
      </c>
      <c r="BC46" s="87">
        <f>IF(AND(ISNUMBER(BA46),ISNUMBER(BB46),N(BA46)&gt;0),1-BB46/BA46,"")</f>
        <v/>
      </c>
      <c r="BD46" s="99" t="n">
        <v>42613</v>
      </c>
      <c r="BE46" s="99" t="n">
        <v>41326</v>
      </c>
      <c r="BF46" s="100">
        <f>IF(AND(ISNUMBER(BD46),ISNUMBER(BE46),N(BE46)&gt;0),BD46/BE46,"")</f>
        <v/>
      </c>
      <c r="BG46" s="97" t="inlineStr">
        <is>
          <t>N</t>
        </is>
      </c>
      <c r="BH46" s="97"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97" t="inlineStr">
        <is>
          <t>Prime Exclusive Discount</t>
        </is>
      </c>
      <c r="AZ47" s="97" t="inlineStr">
        <is>
          <t>11-22 to 12-01</t>
        </is>
      </c>
      <c r="BA47" s="98" t="n">
        <v>23.99</v>
      </c>
      <c r="BB47" s="98" t="n">
        <v>18.23</v>
      </c>
      <c r="BC47" s="87">
        <f>IF(AND(ISNUMBER(BA47),ISNUMBER(BB47),N(BA47)&gt;0),1-BB47/BA47,"")</f>
        <v/>
      </c>
      <c r="BD47" s="99" t="n">
        <v>68682</v>
      </c>
      <c r="BE47" s="99" t="n">
        <v>67893</v>
      </c>
      <c r="BF47" s="100">
        <f>IF(AND(ISNUMBER(BD47),ISNUMBER(BE47),N(BE47)&gt;0),BD47/BE47,"")</f>
        <v/>
      </c>
      <c r="BG47" s="97" t="inlineStr">
        <is>
          <t>N</t>
        </is>
      </c>
      <c r="BH47" s="97"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97" t="inlineStr">
        <is>
          <t>Lightning Deal</t>
        </is>
      </c>
      <c r="AZ48" s="97" t="inlineStr">
        <is>
          <t>11-22 to 11-22</t>
        </is>
      </c>
      <c r="BA48" s="98" t="n">
        <v>18.99</v>
      </c>
      <c r="BB48" s="98" t="n">
        <v>13.99</v>
      </c>
      <c r="BC48" s="87">
        <f>IF(AND(ISNUMBER(BA48),ISNUMBER(BB48),N(BA48)&gt;0),1-BB48/BA48,"")</f>
        <v/>
      </c>
      <c r="BD48" s="99" t="n">
        <v>40612</v>
      </c>
      <c r="BE48" s="99" t="n">
        <v>31411</v>
      </c>
      <c r="BF48" s="100">
        <f>IF(AND(ISNUMBER(BD48),ISNUMBER(BE48),N(BE48)&gt;0),BD48/BE48,"")</f>
        <v/>
      </c>
      <c r="BG48" s="97" t="inlineStr">
        <is>
          <t>N</t>
        </is>
      </c>
      <c r="BH48" s="97" t="inlineStr">
        <is>
          <t>Prime Exclusive 11-23 to 12-01; Buy Box RAISED in BFCM week (median $19.99 vs $18.99 before); List Price $29.99</t>
        </is>
      </c>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97" t="inlineStr">
        <is>
          <t>Prime Exclusive Discount</t>
        </is>
      </c>
      <c r="AZ49" s="97" t="inlineStr">
        <is>
          <t>11-23 to 12-01</t>
        </is>
      </c>
      <c r="BA49" s="98" t="n">
        <v>38.49</v>
      </c>
      <c r="BB49" s="98" t="n">
        <v>36.56</v>
      </c>
      <c r="BC49" s="87">
        <f>IF(AND(ISNUMBER(BA49),ISNUMBER(BB49),N(BA49)&gt;0),1-BB49/BA49,"")</f>
        <v/>
      </c>
      <c r="BD49" s="99" t="n">
        <v>193609</v>
      </c>
      <c r="BE49" s="99" t="n">
        <v>143502</v>
      </c>
      <c r="BF49" s="100">
        <f>IF(AND(ISNUMBER(BD49),ISNUMBER(BE49),N(BE49)&gt;0),BD49/BE49,"")</f>
        <v/>
      </c>
      <c r="BG49" s="97" t="inlineStr">
        <is>
          <t>N</t>
        </is>
      </c>
      <c r="BH49" s="97"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97" t="inlineStr">
        <is>
          <t>None</t>
        </is>
      </c>
      <c r="AZ50" s="102" t="n"/>
      <c r="BA50" s="98" t="n">
        <v>19.99</v>
      </c>
      <c r="BB50" s="98" t="n">
        <v>19.99</v>
      </c>
      <c r="BC50" s="87">
        <f>IF(AND(ISNUMBER(BA50),ISNUMBER(BB50),N(BA50)&gt;0),1-BB50/BA50,"")</f>
        <v/>
      </c>
      <c r="BD50" s="99" t="n">
        <v>77505</v>
      </c>
      <c r="BE50" s="99" t="n">
        <v>95152</v>
      </c>
      <c r="BF50" s="100">
        <f>IF(AND(ISNUMBER(BD50),ISNUMBER(BE50),N(BE50)&gt;0),BD50/BE50,"")</f>
        <v/>
      </c>
      <c r="BG50" s="97" t="inlineStr">
        <is>
          <t>N</t>
        </is>
      </c>
      <c r="BH50" s="97"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97" t="inlineStr">
        <is>
          <t>None</t>
        </is>
      </c>
      <c r="AZ51" s="102" t="n"/>
      <c r="BA51" s="101" t="n"/>
      <c r="BB51" s="98" t="n">
        <v>24.99</v>
      </c>
      <c r="BC51" s="87">
        <f>IF(AND(ISNUMBER(BA51),ISNUMBER(BB51),N(BA51)&gt;0),1-BB51/BA51,"")</f>
        <v/>
      </c>
      <c r="BD51" s="99" t="n">
        <v>71196</v>
      </c>
      <c r="BE51" s="99" t="n">
        <v>84389</v>
      </c>
      <c r="BF51" s="100">
        <f>IF(AND(ISNUMBER(BD51),ISNUMBER(BE51),N(BE51)&gt;0),BD51/BE51,"")</f>
        <v/>
      </c>
      <c r="BG51" s="97" t="inlineStr">
        <is>
          <t>Y</t>
        </is>
      </c>
      <c r="BH51" s="97" t="inlineStr">
        <is>
          <t>List Price $32.99</t>
        </is>
      </c>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97" t="inlineStr">
        <is>
          <t>Prime Exclusive Discount</t>
        </is>
      </c>
      <c r="AZ52" s="97" t="inlineStr">
        <is>
          <t>11-22 to 12-01</t>
        </is>
      </c>
      <c r="BA52" s="98" t="n">
        <v>30</v>
      </c>
      <c r="BB52" s="98" t="n">
        <v>24</v>
      </c>
      <c r="BC52" s="87">
        <f>IF(AND(ISNUMBER(BA52),ISNUMBER(BB52),N(BA52)&gt;0),1-BB52/BA52,"")</f>
        <v/>
      </c>
      <c r="BD52" s="99" t="n">
        <v>50852</v>
      </c>
      <c r="BE52" s="99" t="n">
        <v>45892</v>
      </c>
      <c r="BF52" s="100">
        <f>IF(AND(ISNUMBER(BD52),ISNUMBER(BE52),N(BE52)&gt;0),BD52/BE52,"")</f>
        <v/>
      </c>
      <c r="BG52" s="97" t="inlineStr">
        <is>
          <t>N</t>
        </is>
      </c>
      <c r="BH52" s="97" t="inlineStr">
        <is>
          <t>Lightning Deal 11-01 to 11-07; List Price $30.00</t>
        </is>
      </c>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99" t="n">
        <v>270000</v>
      </c>
      <c r="BE53" s="99" t="n">
        <v>188101</v>
      </c>
      <c r="BF53" s="100">
        <f>IF(AND(ISNUMBER(BD53),ISNUMBER(BE53),N(BE53)&gt;0),BD53/BE53,"")</f>
        <v/>
      </c>
      <c r="BG53" s="97" t="inlineStr">
        <is>
          <t>Y</t>
        </is>
      </c>
      <c r="BH53" s="97"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97" t="inlineStr">
        <is>
          <t>Price cut only</t>
        </is>
      </c>
      <c r="AZ54" s="97" t="inlineStr">
        <is>
          <t>11-20 to 12-01</t>
        </is>
      </c>
      <c r="BA54" s="98" t="n">
        <v>14.99</v>
      </c>
      <c r="BB54" s="98" t="n">
        <v>10.78</v>
      </c>
      <c r="BC54" s="87">
        <f>IF(AND(ISNUMBER(BA54),ISNUMBER(BB54),N(BA54)&gt;0),1-BB54/BA54,"")</f>
        <v/>
      </c>
      <c r="BD54" s="99" t="n">
        <v>10056</v>
      </c>
      <c r="BE54" s="99" t="n">
        <v>11370</v>
      </c>
      <c r="BF54" s="100">
        <f>IF(AND(ISNUMBER(BD54),ISNUMBER(BE54),N(BE54)&gt;0),BD54/BE54,"")</f>
        <v/>
      </c>
      <c r="BG54" s="97" t="inlineStr">
        <is>
          <t>N</t>
        </is>
      </c>
      <c r="BH54" s="97" t="inlineStr">
        <is>
          <t>List Price $25.99</t>
        </is>
      </c>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97" t="inlineStr">
        <is>
          <t>None</t>
        </is>
      </c>
      <c r="AZ55" s="102" t="n"/>
      <c r="BA55" s="98" t="n">
        <v>13.99</v>
      </c>
      <c r="BB55" s="98" t="n">
        <v>13.99</v>
      </c>
      <c r="BC55" s="87">
        <f>IF(AND(ISNUMBER(BA55),ISNUMBER(BB55),N(BA55)&gt;0),1-BB55/BA55,"")</f>
        <v/>
      </c>
      <c r="BD55" s="99" t="n">
        <v>379308</v>
      </c>
      <c r="BE55" s="99" t="n">
        <v>458147</v>
      </c>
      <c r="BF55" s="100">
        <f>IF(AND(ISNUMBER(BD55),ISNUMBER(BE55),N(BE55)&gt;0),BD55/BE55,"")</f>
        <v/>
      </c>
      <c r="BG55" s="97" t="inlineStr">
        <is>
          <t>N</t>
        </is>
      </c>
      <c r="BH55" s="97"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97" t="inlineStr">
        <is>
          <t>None</t>
        </is>
      </c>
      <c r="AZ56" s="102" t="n"/>
      <c r="BA56" s="98" t="n">
        <v>8.99</v>
      </c>
      <c r="BB56" s="98" t="n">
        <v>8.99</v>
      </c>
      <c r="BC56" s="87">
        <f>IF(AND(ISNUMBER(BA56),ISNUMBER(BB56),N(BA56)&gt;0),1-BB56/BA56,"")</f>
        <v/>
      </c>
      <c r="BD56" s="99" t="n">
        <v>120622</v>
      </c>
      <c r="BE56" s="99" t="n">
        <v>144150</v>
      </c>
      <c r="BF56" s="100">
        <f>IF(AND(ISNUMBER(BD56),ISNUMBER(BE56),N(BE56)&gt;0),BD56/BE56,"")</f>
        <v/>
      </c>
      <c r="BG56" s="97" t="inlineStr">
        <is>
          <t>N</t>
        </is>
      </c>
      <c r="BH56" s="97" t="inlineStr">
        <is>
          <t>List Price $14.99</t>
        </is>
      </c>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30" customHeight="1">
      <c r="A65" s="104"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4"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97" t="inlineStr">
        <is>
          <t>None</t>
        </is>
      </c>
      <c r="AZ49" s="102" t="n"/>
      <c r="BA49" s="98" t="n">
        <v>14.46</v>
      </c>
      <c r="BB49" s="98" t="n">
        <v>14.19</v>
      </c>
      <c r="BC49" s="87">
        <f>IF(AND(ISNUMBER(BA49),ISNUMBER(BB49),N(BA49)&gt;0),1-BB49/BA49,"")</f>
        <v/>
      </c>
      <c r="BD49" s="99" t="n">
        <v>7207</v>
      </c>
      <c r="BE49" s="99" t="n">
        <v>5225</v>
      </c>
      <c r="BF49" s="100">
        <f>IF(AND(ISNUMBER(BD49),ISNUMBER(BE49),N(BE49)&gt;0),BD49/BE49,"")</f>
        <v/>
      </c>
      <c r="BG49" s="97" t="inlineStr">
        <is>
          <t>N</t>
        </is>
      </c>
      <c r="BH49" s="97" t="inlineStr">
        <is>
          <t>List Price $19.99</t>
        </is>
      </c>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97" t="inlineStr">
        <is>
          <t>Prime Exclusive Discount</t>
        </is>
      </c>
      <c r="AZ50" s="97" t="inlineStr">
        <is>
          <t>11-20 to 12-01</t>
        </is>
      </c>
      <c r="BA50" s="98" t="n">
        <v>11.99</v>
      </c>
      <c r="BB50" s="98" t="n">
        <v>10.19</v>
      </c>
      <c r="BC50" s="87">
        <f>IF(AND(ISNUMBER(BA50),ISNUMBER(BB50),N(BA50)&gt;0),1-BB50/BA50,"")</f>
        <v/>
      </c>
      <c r="BD50" s="99" t="n">
        <v>4924</v>
      </c>
      <c r="BE50" s="99" t="n">
        <v>4617</v>
      </c>
      <c r="BF50" s="100">
        <f>IF(AND(ISNUMBER(BD50),ISNUMBER(BE50),N(BE50)&gt;0),BD50/BE50,"")</f>
        <v/>
      </c>
      <c r="BG50" s="97" t="inlineStr">
        <is>
          <t>N</t>
        </is>
      </c>
      <c r="BH50" s="97"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97" t="inlineStr">
        <is>
          <t>Prime Exclusive Discount</t>
        </is>
      </c>
      <c r="AZ51" s="97" t="inlineStr">
        <is>
          <t>11-21 to 12-01</t>
        </is>
      </c>
      <c r="BA51" s="98" t="n">
        <v>15.99</v>
      </c>
      <c r="BB51" s="98" t="n">
        <v>13.67</v>
      </c>
      <c r="BC51" s="87">
        <f>IF(AND(ISNUMBER(BA51),ISNUMBER(BB51),N(BA51)&gt;0),1-BB51/BA51,"")</f>
        <v/>
      </c>
      <c r="BD51" s="99" t="n">
        <v>24834</v>
      </c>
      <c r="BE51" s="99" t="n">
        <v>30930</v>
      </c>
      <c r="BF51" s="100">
        <f>IF(AND(ISNUMBER(BD51),ISNUMBER(BE51),N(BE51)&gt;0),BD51/BE51,"")</f>
        <v/>
      </c>
      <c r="BG51" s="97" t="inlineStr">
        <is>
          <t>N</t>
        </is>
      </c>
      <c r="BH51" s="97" t="inlineStr">
        <is>
          <t>Coupon 10%, 15% (11-01 to 12-05); List Price $19.99</t>
        </is>
      </c>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97" t="inlineStr">
        <is>
          <t>Prime Exclusive Discount</t>
        </is>
      </c>
      <c r="AZ52" s="97" t="inlineStr">
        <is>
          <t>11-21 to 12-05</t>
        </is>
      </c>
      <c r="BA52" s="98" t="n">
        <v>18.75</v>
      </c>
      <c r="BB52" s="98" t="n">
        <v>15</v>
      </c>
      <c r="BC52" s="87">
        <f>IF(AND(ISNUMBER(BA52),ISNUMBER(BB52),N(BA52)&gt;0),1-BB52/BA52,"")</f>
        <v/>
      </c>
      <c r="BD52" s="99" t="n">
        <v>39017</v>
      </c>
      <c r="BE52" s="99" t="n">
        <v>35504</v>
      </c>
      <c r="BF52" s="100">
        <f>IF(AND(ISNUMBER(BD52),ISNUMBER(BE52),N(BE52)&gt;0),BD52/BE52,"")</f>
        <v/>
      </c>
      <c r="BG52" s="97" t="inlineStr">
        <is>
          <t>N</t>
        </is>
      </c>
      <c r="BH52" s="97" t="inlineStr">
        <is>
          <t>List Price $18.75</t>
        </is>
      </c>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97" t="inlineStr">
        <is>
          <t>Price cut only</t>
        </is>
      </c>
      <c r="AZ53" s="97" t="inlineStr">
        <is>
          <t>11-20 to 12-01</t>
        </is>
      </c>
      <c r="BA53" s="98" t="n">
        <v>79</v>
      </c>
      <c r="BB53" s="98" t="n">
        <v>55.3</v>
      </c>
      <c r="BC53" s="87">
        <f>IF(AND(ISNUMBER(BA53),ISNUMBER(BB53),N(BA53)&gt;0),1-BB53/BA53,"")</f>
        <v/>
      </c>
      <c r="BD53" s="99" t="n">
        <v>19299</v>
      </c>
      <c r="BE53" s="99" t="n">
        <v>9572</v>
      </c>
      <c r="BF53" s="100">
        <f>IF(AND(ISNUMBER(BD53),ISNUMBER(BE53),N(BE53)&gt;0),BD53/BE53,"")</f>
        <v/>
      </c>
      <c r="BG53" s="97" t="inlineStr">
        <is>
          <t>N</t>
        </is>
      </c>
      <c r="BH53" s="97" t="inlineStr">
        <is>
          <t>Lightning Deal 11-15 to 11-15; List Price $79.00</t>
        </is>
      </c>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97" t="inlineStr">
        <is>
          <t>Prime Exclusive Discount</t>
        </is>
      </c>
      <c r="AZ54" s="97" t="inlineStr">
        <is>
          <t>11-21 to 12-01</t>
        </is>
      </c>
      <c r="BA54" s="98" t="n">
        <v>15.99</v>
      </c>
      <c r="BB54" s="98" t="n">
        <v>13.67</v>
      </c>
      <c r="BC54" s="87">
        <f>IF(AND(ISNUMBER(BA54),ISNUMBER(BB54),N(BA54)&gt;0),1-BB54/BA54,"")</f>
        <v/>
      </c>
      <c r="BD54" s="99" t="n">
        <v>24834</v>
      </c>
      <c r="BE54" s="99" t="n">
        <v>30930</v>
      </c>
      <c r="BF54" s="100">
        <f>IF(AND(ISNUMBER(BD54),ISNUMBER(BE54),N(BE54)&gt;0),BD54/BE54,"")</f>
        <v/>
      </c>
      <c r="BG54" s="97" t="inlineStr">
        <is>
          <t>N</t>
        </is>
      </c>
      <c r="BH54" s="97"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97" t="inlineStr">
        <is>
          <t>Prime Exclusive Discount</t>
        </is>
      </c>
      <c r="AZ55" s="97" t="inlineStr">
        <is>
          <t>11-24 to 12-01</t>
        </is>
      </c>
      <c r="BA55" s="98" t="n">
        <v>15.56</v>
      </c>
      <c r="BB55" s="98" t="n">
        <v>13.13</v>
      </c>
      <c r="BC55" s="87">
        <f>IF(AND(ISNUMBER(BA55),ISNUMBER(BB55),N(BA55)&gt;0),1-BB55/BA55,"")</f>
        <v/>
      </c>
      <c r="BD55" s="99" t="n">
        <v>42613</v>
      </c>
      <c r="BE55" s="99" t="n">
        <v>41326</v>
      </c>
      <c r="BF55" s="100">
        <f>IF(AND(ISNUMBER(BD55),ISNUMBER(BE55),N(BE55)&gt;0),BD55/BE55,"")</f>
        <v/>
      </c>
      <c r="BG55" s="97" t="inlineStr">
        <is>
          <t>N</t>
        </is>
      </c>
      <c r="BH55" s="97" t="inlineStr">
        <is>
          <t>List Price $19.99</t>
        </is>
      </c>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97" t="inlineStr">
        <is>
          <t>Not live in 2025</t>
        </is>
      </c>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97" t="inlineStr">
        <is>
          <t>Prime Exclusive Discount</t>
        </is>
      </c>
      <c r="AZ57" s="97" t="inlineStr">
        <is>
          <t>11-26 to 12-01</t>
        </is>
      </c>
      <c r="BA57" s="98" t="n">
        <v>18.99</v>
      </c>
      <c r="BB57" s="98" t="n">
        <v>15.19</v>
      </c>
      <c r="BC57" s="87">
        <f>IF(AND(ISNUMBER(BA57),ISNUMBER(BB57),N(BA57)&gt;0),1-BB57/BA57,"")</f>
        <v/>
      </c>
      <c r="BD57" s="99" t="n">
        <v>14286</v>
      </c>
      <c r="BE57" s="99" t="n">
        <v>13324</v>
      </c>
      <c r="BF57" s="100">
        <f>IF(AND(ISNUMBER(BD57),ISNUMBER(BE57),N(BE57)&gt;0),BD57/BE57,"")</f>
        <v/>
      </c>
      <c r="BG57" s="97" t="inlineStr">
        <is>
          <t>N</t>
        </is>
      </c>
      <c r="BH57" s="97"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97" t="inlineStr">
        <is>
          <t>Prime Exclusive Discount</t>
        </is>
      </c>
      <c r="AZ58" s="97" t="inlineStr">
        <is>
          <t>11-22 to 12-01</t>
        </is>
      </c>
      <c r="BA58" s="98" t="n">
        <v>23.99</v>
      </c>
      <c r="BB58" s="98" t="n">
        <v>18.23</v>
      </c>
      <c r="BC58" s="87">
        <f>IF(AND(ISNUMBER(BA58),ISNUMBER(BB58),N(BA58)&gt;0),1-BB58/BA58,"")</f>
        <v/>
      </c>
      <c r="BD58" s="99" t="n">
        <v>68682</v>
      </c>
      <c r="BE58" s="99" t="n">
        <v>67893</v>
      </c>
      <c r="BF58" s="100">
        <f>IF(AND(ISNUMBER(BD58),ISNUMBER(BE58),N(BE58)&gt;0),BD58/BE58,"")</f>
        <v/>
      </c>
      <c r="BG58" s="97" t="inlineStr">
        <is>
          <t>N</t>
        </is>
      </c>
      <c r="BH58" s="97" t="inlineStr">
        <is>
          <t>Coupon 20%, 24% (11-01 to 11-19); List Price $24.99</t>
        </is>
      </c>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97" t="inlineStr">
        <is>
          <t>Prime Exclusive Discount</t>
        </is>
      </c>
      <c r="AZ59" s="97" t="inlineStr">
        <is>
          <t>11-23 to 12-05</t>
        </is>
      </c>
      <c r="BA59" s="98" t="n">
        <v>23.99</v>
      </c>
      <c r="BB59" s="98" t="n">
        <v>18.99</v>
      </c>
      <c r="BC59" s="87">
        <f>IF(AND(ISNUMBER(BA59),ISNUMBER(BB59),N(BA59)&gt;0),1-BB59/BA59,"")</f>
        <v/>
      </c>
      <c r="BD59" s="99" t="n">
        <v>75226</v>
      </c>
      <c r="BE59" s="99" t="n">
        <v>76542</v>
      </c>
      <c r="BF59" s="100">
        <f>IF(AND(ISNUMBER(BD59),ISNUMBER(BE59),N(BE59)&gt;0),BD59/BE59,"")</f>
        <v/>
      </c>
      <c r="BG59" s="97" t="inlineStr">
        <is>
          <t>N</t>
        </is>
      </c>
      <c r="BH59" s="97"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97" t="inlineStr">
        <is>
          <t>Lightning Deal</t>
        </is>
      </c>
      <c r="AZ60" s="97" t="inlineStr">
        <is>
          <t>11-22 to 11-22</t>
        </is>
      </c>
      <c r="BA60" s="98" t="n">
        <v>18.99</v>
      </c>
      <c r="BB60" s="98" t="n">
        <v>13.99</v>
      </c>
      <c r="BC60" s="87">
        <f>IF(AND(ISNUMBER(BA60),ISNUMBER(BB60),N(BA60)&gt;0),1-BB60/BA60,"")</f>
        <v/>
      </c>
      <c r="BD60" s="99" t="n">
        <v>40612</v>
      </c>
      <c r="BE60" s="99" t="n">
        <v>31411</v>
      </c>
      <c r="BF60" s="100">
        <f>IF(AND(ISNUMBER(BD60),ISNUMBER(BE60),N(BE60)&gt;0),BD60/BE60,"")</f>
        <v/>
      </c>
      <c r="BG60" s="97" t="inlineStr">
        <is>
          <t>N</t>
        </is>
      </c>
      <c r="BH60" s="97" t="inlineStr">
        <is>
          <t>Prime Exclusive 11-23 to 12-01; Buy Box RAISED in BFCM week (median $19.99 vs $18.99 before); List Price $29.99</t>
        </is>
      </c>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97" t="inlineStr">
        <is>
          <t>Prime Exclusive Discount</t>
        </is>
      </c>
      <c r="AZ61" s="97" t="inlineStr">
        <is>
          <t>11-23 to 12-01</t>
        </is>
      </c>
      <c r="BA61" s="98" t="n">
        <v>38.49</v>
      </c>
      <c r="BB61" s="98" t="n">
        <v>36.56</v>
      </c>
      <c r="BC61" s="87">
        <f>IF(AND(ISNUMBER(BA61),ISNUMBER(BB61),N(BA61)&gt;0),1-BB61/BA61,"")</f>
        <v/>
      </c>
      <c r="BD61" s="99" t="n">
        <v>193609</v>
      </c>
      <c r="BE61" s="99" t="n">
        <v>143502</v>
      </c>
      <c r="BF61" s="100">
        <f>IF(AND(ISNUMBER(BD61),ISNUMBER(BE61),N(BE61)&gt;0),BD61/BE61,"")</f>
        <v/>
      </c>
      <c r="BG61" s="97" t="inlineStr">
        <is>
          <t>N</t>
        </is>
      </c>
      <c r="BH61" s="97"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97" t="inlineStr">
        <is>
          <t>None</t>
        </is>
      </c>
      <c r="AZ62" s="102" t="n"/>
      <c r="BA62" s="98" t="n">
        <v>19.99</v>
      </c>
      <c r="BB62" s="98" t="n">
        <v>19.99</v>
      </c>
      <c r="BC62" s="87">
        <f>IF(AND(ISNUMBER(BA62),ISNUMBER(BB62),N(BA62)&gt;0),1-BB62/BA62,"")</f>
        <v/>
      </c>
      <c r="BD62" s="99" t="n">
        <v>77505</v>
      </c>
      <c r="BE62" s="99" t="n">
        <v>95152</v>
      </c>
      <c r="BF62" s="100">
        <f>IF(AND(ISNUMBER(BD62),ISNUMBER(BE62),N(BE62)&gt;0),BD62/BE62,"")</f>
        <v/>
      </c>
      <c r="BG62" s="97" t="inlineStr">
        <is>
          <t>N</t>
        </is>
      </c>
      <c r="BH62" s="97" t="inlineStr">
        <is>
          <t>List Price $21.99</t>
        </is>
      </c>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97" t="inlineStr">
        <is>
          <t>None</t>
        </is>
      </c>
      <c r="AZ63" s="102" t="n"/>
      <c r="BA63" s="101" t="n"/>
      <c r="BB63" s="98" t="n">
        <v>24.99</v>
      </c>
      <c r="BC63" s="87">
        <f>IF(AND(ISNUMBER(BA63),ISNUMBER(BB63),N(BA63)&gt;0),1-BB63/BA63,"")</f>
        <v/>
      </c>
      <c r="BD63" s="99" t="n">
        <v>71196</v>
      </c>
      <c r="BE63" s="99" t="n">
        <v>84389</v>
      </c>
      <c r="BF63" s="100">
        <f>IF(AND(ISNUMBER(BD63),ISNUMBER(BE63),N(BE63)&gt;0),BD63/BE63,"")</f>
        <v/>
      </c>
      <c r="BG63" s="97" t="inlineStr">
        <is>
          <t>Y</t>
        </is>
      </c>
      <c r="BH63" s="97" t="inlineStr">
        <is>
          <t>List Price $32.99</t>
        </is>
      </c>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97" t="inlineStr">
        <is>
          <t>Prime Exclusive Discount</t>
        </is>
      </c>
      <c r="AZ64" s="97" t="inlineStr">
        <is>
          <t>11-22 to 12-01</t>
        </is>
      </c>
      <c r="BA64" s="98" t="n">
        <v>30</v>
      </c>
      <c r="BB64" s="98" t="n">
        <v>24</v>
      </c>
      <c r="BC64" s="87">
        <f>IF(AND(ISNUMBER(BA64),ISNUMBER(BB64),N(BA64)&gt;0),1-BB64/BA64,"")</f>
        <v/>
      </c>
      <c r="BD64" s="99" t="n">
        <v>50852</v>
      </c>
      <c r="BE64" s="99" t="n">
        <v>45892</v>
      </c>
      <c r="BF64" s="100">
        <f>IF(AND(ISNUMBER(BD64),ISNUMBER(BE64),N(BE64)&gt;0),BD64/BE64,"")</f>
        <v/>
      </c>
      <c r="BG64" s="97" t="inlineStr">
        <is>
          <t>N</t>
        </is>
      </c>
      <c r="BH64" s="97" t="inlineStr">
        <is>
          <t>Lightning Deal 11-01 to 11-07; List Price $30.00</t>
        </is>
      </c>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99" t="n">
        <v>270000</v>
      </c>
      <c r="BE65" s="99" t="n">
        <v>188101</v>
      </c>
      <c r="BF65" s="100">
        <f>IF(AND(ISNUMBER(BD65),ISNUMBER(BE65),N(BE65)&gt;0),BD65/BE65,"")</f>
        <v/>
      </c>
      <c r="BG65" s="97" t="inlineStr">
        <is>
          <t>Y</t>
        </is>
      </c>
      <c r="BH65" s="97" t="inlineStr">
        <is>
          <t>No Buy Box history in Keepa for BFCM 2025; List Price $29.99</t>
        </is>
      </c>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97" t="inlineStr">
        <is>
          <t>None</t>
        </is>
      </c>
      <c r="AZ66" s="102" t="n"/>
      <c r="BA66" s="98" t="n">
        <v>8.99</v>
      </c>
      <c r="BB66" s="98" t="n">
        <v>8.99</v>
      </c>
      <c r="BC66" s="87">
        <f>IF(AND(ISNUMBER(BA66),ISNUMBER(BB66),N(BA66)&gt;0),1-BB66/BA66,"")</f>
        <v/>
      </c>
      <c r="BD66" s="99" t="n">
        <v>120622</v>
      </c>
      <c r="BE66" s="99" t="n">
        <v>144150</v>
      </c>
      <c r="BF66" s="100">
        <f>IF(AND(ISNUMBER(BD66),ISNUMBER(BE66),N(BE66)&gt;0),BD66/BE66,"")</f>
        <v/>
      </c>
      <c r="BG66" s="97" t="inlineStr">
        <is>
          <t>N</t>
        </is>
      </c>
      <c r="BH66" s="97" t="inlineStr">
        <is>
          <t>List Price $14.99</t>
        </is>
      </c>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97" t="inlineStr">
        <is>
          <t>Price cut only</t>
        </is>
      </c>
      <c r="AZ67" s="97" t="inlineStr">
        <is>
          <t>11-20 to 12-01</t>
        </is>
      </c>
      <c r="BA67" s="98" t="n">
        <v>14.99</v>
      </c>
      <c r="BB67" s="98" t="n">
        <v>10.78</v>
      </c>
      <c r="BC67" s="87">
        <f>IF(AND(ISNUMBER(BA67),ISNUMBER(BB67),N(BA67)&gt;0),1-BB67/BA67,"")</f>
        <v/>
      </c>
      <c r="BD67" s="99" t="n">
        <v>10056</v>
      </c>
      <c r="BE67" s="99" t="n">
        <v>11370</v>
      </c>
      <c r="BF67" s="100">
        <f>IF(AND(ISNUMBER(BD67),ISNUMBER(BE67),N(BE67)&gt;0),BD67/BE67,"")</f>
        <v/>
      </c>
      <c r="BG67" s="97" t="inlineStr">
        <is>
          <t>N</t>
        </is>
      </c>
      <c r="BH67" s="97" t="inlineStr">
        <is>
          <t>List Price $25.99</t>
        </is>
      </c>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97" t="inlineStr">
        <is>
          <t>None</t>
        </is>
      </c>
      <c r="AZ68" s="102" t="n"/>
      <c r="BA68" s="98" t="n">
        <v>13.99</v>
      </c>
      <c r="BB68" s="98" t="n">
        <v>13.99</v>
      </c>
      <c r="BC68" s="87">
        <f>IF(AND(ISNUMBER(BA68),ISNUMBER(BB68),N(BA68)&gt;0),1-BB68/BA68,"")</f>
        <v/>
      </c>
      <c r="BD68" s="99" t="n">
        <v>379308</v>
      </c>
      <c r="BE68" s="99" t="n">
        <v>458147</v>
      </c>
      <c r="BF68" s="100">
        <f>IF(AND(ISNUMBER(BD68),ISNUMBER(BE68),N(BE68)&gt;0),BD68/BE68,"")</f>
        <v/>
      </c>
      <c r="BG68" s="97" t="inlineStr">
        <is>
          <t>N</t>
        </is>
      </c>
      <c r="BH68" s="97" t="inlineStr">
        <is>
          <t>List Price $29.99</t>
        </is>
      </c>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97" t="inlineStr">
        <is>
          <t>None</t>
        </is>
      </c>
      <c r="AZ69" s="102" t="n"/>
      <c r="BA69" s="98" t="n">
        <v>15.95</v>
      </c>
      <c r="BB69" s="98" t="n">
        <v>15.95</v>
      </c>
      <c r="BC69" s="87">
        <f>IF(AND(ISNUMBER(BA69),ISNUMBER(BB69),N(BA69)&gt;0),1-BB69/BA69,"")</f>
        <v/>
      </c>
      <c r="BD69" s="99" t="n">
        <v>43917</v>
      </c>
      <c r="BE69" s="99" t="n">
        <v>48224</v>
      </c>
      <c r="BF69" s="100">
        <f>IF(AND(ISNUMBER(BD69),ISNUMBER(BE69),N(BE69)&gt;0),BD69/BE69,"")</f>
        <v/>
      </c>
      <c r="BG69" s="97" t="inlineStr">
        <is>
          <t>N</t>
        </is>
      </c>
      <c r="BH69" s="97" t="inlineStr">
        <is>
          <t>List Price $24.99</t>
        </is>
      </c>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30" customHeight="1">
      <c r="A79" s="104" t="inlineStr">
        <is>
          <t>•  BFCM 2025, 19 rivals with Keepa history: Prime Exclusive Discount 10, None 6, Price cut only 2, Lightning Deal 1. Median depth vs their Nov 1-19 price 15%; median BSR lift 1.01x. 3 raised their Buy Box in BFCM week, so their deal looked deeper than it was.</t>
        </is>
      </c>
    </row>
    <row r="80" ht="18" customHeight="1">
      <c r="A80" s="104" t="inlineStr">
        <is>
          <t>•  1 rival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97" t="inlineStr">
        <is>
          <t>Prime Exclusive Discount</t>
        </is>
      </c>
      <c r="AZ59" s="97" t="inlineStr">
        <is>
          <t>11-01 to 12-05</t>
        </is>
      </c>
      <c r="BA59" s="98" t="n">
        <v>49.09</v>
      </c>
      <c r="BB59" s="98" t="n">
        <v>46.63</v>
      </c>
      <c r="BC59" s="87">
        <f>IF(AND(ISNUMBER(BA59),ISNUMBER(BB59),N(BA59)&gt;0),1-BB59/BA59,"")</f>
        <v/>
      </c>
      <c r="BD59" s="99" t="n">
        <v>7052</v>
      </c>
      <c r="BE59" s="99" t="n">
        <v>6704</v>
      </c>
      <c r="BF59" s="100">
        <f>IF(AND(ISNUMBER(BD59),ISNUMBER(BE59),N(BE59)&gt;0),BD59/BE59,"")</f>
        <v/>
      </c>
      <c r="BG59" s="97" t="inlineStr">
        <is>
          <t>N</t>
        </is>
      </c>
      <c r="BH59" s="97" t="inlineStr">
        <is>
          <t>Prime Exclusive already running before BFCM week; Buy Box RAISED in BFCM week (median $68.99 vs $49.09 before); List Price $84.99</t>
        </is>
      </c>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97" t="inlineStr">
        <is>
          <t>Price cut only</t>
        </is>
      </c>
      <c r="AZ60" s="97" t="inlineStr">
        <is>
          <t>11-20 to 12-01</t>
        </is>
      </c>
      <c r="BA60" s="98" t="n">
        <v>249</v>
      </c>
      <c r="BB60" s="98" t="n">
        <v>165.58</v>
      </c>
      <c r="BC60" s="87">
        <f>IF(AND(ISNUMBER(BA60),ISNUMBER(BB60),N(BA60)&gt;0),1-BB60/BA60,"")</f>
        <v/>
      </c>
      <c r="BD60" s="99" t="n">
        <v>6772</v>
      </c>
      <c r="BE60" s="99" t="n">
        <v>2672</v>
      </c>
      <c r="BF60" s="100">
        <f>IF(AND(ISNUMBER(BD60),ISNUMBER(BE60),N(BE60)&gt;0),BD60/BE60,"")</f>
        <v/>
      </c>
      <c r="BG60" s="97" t="inlineStr">
        <is>
          <t>N</t>
        </is>
      </c>
      <c r="BH60" s="97" t="inlineStr">
        <is>
          <t>Lightning Deal 11-06 to 11-11; List Price $249.00</t>
        </is>
      </c>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97" t="inlineStr">
        <is>
          <t>Not live in 2025</t>
        </is>
      </c>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97" t="inlineStr">
        <is>
          <t>Prime Exclusive Discount</t>
        </is>
      </c>
      <c r="AZ62" s="97" t="inlineStr">
        <is>
          <t>11-04 to 11-20</t>
        </is>
      </c>
      <c r="BA62" s="98" t="n">
        <v>53.59</v>
      </c>
      <c r="BB62" s="98" t="n">
        <v>53.59</v>
      </c>
      <c r="BC62" s="87">
        <f>IF(AND(ISNUMBER(BA62),ISNUMBER(BB62),N(BA62)&gt;0),1-BB62/BA62,"")</f>
        <v/>
      </c>
      <c r="BD62" s="99" t="n">
        <v>33042</v>
      </c>
      <c r="BE62" s="99" t="n">
        <v>25524</v>
      </c>
      <c r="BF62" s="100">
        <f>IF(AND(ISNUMBER(BD62),ISNUMBER(BE62),N(BE62)&gt;0),BD62/BE62,"")</f>
        <v/>
      </c>
      <c r="BG62" s="97" t="inlineStr">
        <is>
          <t>N</t>
        </is>
      </c>
      <c r="BH62" s="97" t="inlineStr">
        <is>
          <t>Coupon 20% (11-01 to 11-02); Prime Exclusive already running before BFCM week; List Price $67.99</t>
        </is>
      </c>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97" t="inlineStr">
        <is>
          <t>Lightning Deal</t>
        </is>
      </c>
      <c r="AZ63" s="97" t="inlineStr">
        <is>
          <t>11-24 to 11-24</t>
        </is>
      </c>
      <c r="BA63" s="98" t="n">
        <v>39.99</v>
      </c>
      <c r="BB63" s="98" t="n">
        <v>37.04</v>
      </c>
      <c r="BC63" s="87">
        <f>IF(AND(ISNUMBER(BA63),ISNUMBER(BB63),N(BA63)&gt;0),1-BB63/BA63,"")</f>
        <v/>
      </c>
      <c r="BD63" s="99" t="n">
        <v>25725</v>
      </c>
      <c r="BE63" s="99" t="n">
        <v>25906</v>
      </c>
      <c r="BF63" s="100">
        <f>IF(AND(ISNUMBER(BD63),ISNUMBER(BE63),N(BE63)&gt;0),BD63/BE63,"")</f>
        <v/>
      </c>
      <c r="BG63" s="97" t="inlineStr">
        <is>
          <t>N</t>
        </is>
      </c>
      <c r="BH63" s="97" t="inlineStr">
        <is>
          <t>Prime Exclusive 11-03 to 12-05; Prime Exclusive already running before BFCM week; List Price $59.99</t>
        </is>
      </c>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97" t="inlineStr">
        <is>
          <t>Price cut only</t>
        </is>
      </c>
      <c r="AZ64" s="97" t="inlineStr">
        <is>
          <t>11-20 to 12-01</t>
        </is>
      </c>
      <c r="BA64" s="98" t="n">
        <v>49.99</v>
      </c>
      <c r="BB64" s="98" t="n">
        <v>47.49</v>
      </c>
      <c r="BC64" s="87">
        <f>IF(AND(ISNUMBER(BA64),ISNUMBER(BB64),N(BA64)&gt;0),1-BB64/BA64,"")</f>
        <v/>
      </c>
      <c r="BD64" s="99" t="n">
        <v>82174</v>
      </c>
      <c r="BE64" s="99" t="n">
        <v>30785</v>
      </c>
      <c r="BF64" s="100">
        <f>IF(AND(ISNUMBER(BD64),ISNUMBER(BE64),N(BE64)&gt;0),BD64/BE64,"")</f>
        <v/>
      </c>
      <c r="BG64" s="97" t="inlineStr">
        <is>
          <t>N</t>
        </is>
      </c>
      <c r="BH64" s="97" t="inlineStr">
        <is>
          <t>Prime Exclusive 11-01 to 11-19; Lightning Deal 11-09 to 11-15; Prime Exclusive already running before BFCM week; List Price $99.99</t>
        </is>
      </c>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97" t="inlineStr">
        <is>
          <t>Prime Exclusive Discount</t>
        </is>
      </c>
      <c r="AZ65" s="97" t="inlineStr">
        <is>
          <t>11-21 to 12-01</t>
        </is>
      </c>
      <c r="BA65" s="98" t="n">
        <v>37.56</v>
      </c>
      <c r="BB65" s="98" t="n">
        <v>35.59</v>
      </c>
      <c r="BC65" s="87">
        <f>IF(AND(ISNUMBER(BA65),ISNUMBER(BB65),N(BA65)&gt;0),1-BB65/BA65,"")</f>
        <v/>
      </c>
      <c r="BD65" s="99" t="n">
        <v>59295</v>
      </c>
      <c r="BE65" s="99" t="n">
        <v>46804</v>
      </c>
      <c r="BF65" s="100">
        <f>IF(AND(ISNUMBER(BD65),ISNUMBER(BE65),N(BE65)&gt;0),BD65/BE65,"")</f>
        <v/>
      </c>
      <c r="BG65" s="97" t="inlineStr">
        <is>
          <t>N</t>
        </is>
      </c>
      <c r="BH65" s="97" t="inlineStr">
        <is>
          <t>Lightning Deal 11-08 to 11-08; Buy Box RAISED in BFCM week (median $65.90 vs $37.56 before); List Price $69.90</t>
        </is>
      </c>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97" t="inlineStr">
        <is>
          <t>Prime Exclusive Discount</t>
        </is>
      </c>
      <c r="AZ66" s="97" t="inlineStr">
        <is>
          <t>11-01 to 12-05</t>
        </is>
      </c>
      <c r="BA66" s="98" t="n">
        <v>39.59</v>
      </c>
      <c r="BB66" s="98" t="n">
        <v>29.99</v>
      </c>
      <c r="BC66" s="87">
        <f>IF(AND(ISNUMBER(BA66),ISNUMBER(BB66),N(BA66)&gt;0),1-BB66/BA66,"")</f>
        <v/>
      </c>
      <c r="BD66" s="99" t="n">
        <v>108211</v>
      </c>
      <c r="BE66" s="99" t="n">
        <v>84946</v>
      </c>
      <c r="BF66" s="100">
        <f>IF(AND(ISNUMBER(BD66),ISNUMBER(BE66),N(BE66)&gt;0),BD66/BE66,"")</f>
        <v/>
      </c>
      <c r="BG66" s="97" t="inlineStr">
        <is>
          <t>N</t>
        </is>
      </c>
      <c r="BH66" s="97" t="inlineStr">
        <is>
          <t>Prime Exclusive already running before BFCM week; List Price $58.99</t>
        </is>
      </c>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97" t="inlineStr">
        <is>
          <t>Not live in 2025</t>
        </is>
      </c>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97" t="inlineStr">
        <is>
          <t>Not live in 2025</t>
        </is>
      </c>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97" t="inlineStr">
        <is>
          <t>Price cut only</t>
        </is>
      </c>
      <c r="AZ69" s="97" t="inlineStr">
        <is>
          <t>11-20 to 12-01</t>
        </is>
      </c>
      <c r="BA69" s="98" t="n">
        <v>139.99</v>
      </c>
      <c r="BB69" s="98" t="n">
        <v>132.99</v>
      </c>
      <c r="BC69" s="87">
        <f>IF(AND(ISNUMBER(BA69),ISNUMBER(BB69),N(BA69)&gt;0),1-BB69/BA69,"")</f>
        <v/>
      </c>
      <c r="BD69" s="99" t="n">
        <v>127247</v>
      </c>
      <c r="BE69" s="99" t="n">
        <v>98246</v>
      </c>
      <c r="BF69" s="100">
        <f>IF(AND(ISNUMBER(BD69),ISNUMBER(BE69),N(BE69)&gt;0),BD69/BE69,"")</f>
        <v/>
      </c>
      <c r="BG69" s="97" t="inlineStr">
        <is>
          <t>N</t>
        </is>
      </c>
      <c r="BH69" s="97" t="inlineStr">
        <is>
          <t>List Price $199.99</t>
        </is>
      </c>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98" t="n">
        <v>75.98999999999999</v>
      </c>
      <c r="BB70" s="101" t="n"/>
      <c r="BC70" s="87">
        <f>IF(AND(ISNUMBER(BA70),ISNUMBER(BB70),N(BA70)&gt;0),1-BB70/BA70,"")</f>
        <v/>
      </c>
      <c r="BD70" s="99" t="n">
        <v>487334</v>
      </c>
      <c r="BE70" s="99" t="n">
        <v>583186</v>
      </c>
      <c r="BF70" s="100">
        <f>IF(AND(ISNUMBER(BD70),ISNUMBER(BE70),N(BE70)&gt;0),BD70/BE70,"")</f>
        <v/>
      </c>
      <c r="BG70" s="97" t="inlineStr">
        <is>
          <t>Y</t>
        </is>
      </c>
      <c r="BH70" s="97" t="inlineStr">
        <is>
          <t>No Buy Box history in Keepa for BFCM 2025; List Price $82.99</t>
        </is>
      </c>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97" t="inlineStr">
        <is>
          <t>Prime Exclusive Discount</t>
        </is>
      </c>
      <c r="AZ71" s="97" t="inlineStr">
        <is>
          <t>11-21 to 12-01</t>
        </is>
      </c>
      <c r="BA71" s="98" t="n">
        <v>209</v>
      </c>
      <c r="BB71" s="98" t="n">
        <v>87.90000000000001</v>
      </c>
      <c r="BC71" s="87">
        <f>IF(AND(ISNUMBER(BA71),ISNUMBER(BB71),N(BA71)&gt;0),1-BB71/BA71,"")</f>
        <v/>
      </c>
      <c r="BD71" s="99" t="n">
        <v>2332342</v>
      </c>
      <c r="BE71" s="99" t="n">
        <v>617553</v>
      </c>
      <c r="BF71" s="100">
        <f>IF(AND(ISNUMBER(BD71),ISNUMBER(BE71),N(BE71)&gt;0),BD71/BE71,"")</f>
        <v/>
      </c>
      <c r="BG71" s="97" t="inlineStr">
        <is>
          <t>N</t>
        </is>
      </c>
      <c r="BH71" s="97" t="inlineStr">
        <is>
          <t>Coupon 80.00 USD (11-01 to 11-17); List Price $140.00</t>
        </is>
      </c>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97" t="inlineStr">
        <is>
          <t>Price cut only</t>
        </is>
      </c>
      <c r="AZ72" s="97" t="inlineStr">
        <is>
          <t>11-20 to 12-01</t>
        </is>
      </c>
      <c r="BA72" s="98" t="n">
        <v>59.99</v>
      </c>
      <c r="BB72" s="98" t="n">
        <v>44.99</v>
      </c>
      <c r="BC72" s="87">
        <f>IF(AND(ISNUMBER(BA72),ISNUMBER(BB72),N(BA72)&gt;0),1-BB72/BA72,"")</f>
        <v/>
      </c>
      <c r="BD72" s="99" t="n">
        <v>431</v>
      </c>
      <c r="BE72" s="99" t="n">
        <v>375</v>
      </c>
      <c r="BF72" s="100">
        <f>IF(AND(ISNUMBER(BD72),ISNUMBER(BE72),N(BE72)&gt;0),BD72/BE72,"")</f>
        <v/>
      </c>
      <c r="BG72" s="97" t="inlineStr">
        <is>
          <t>N</t>
        </is>
      </c>
      <c r="BH72" s="97" t="inlineStr">
        <is>
          <t>Lightning Deal 11-05 to 11-12; List Price $58.99</t>
        </is>
      </c>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97" t="inlineStr">
        <is>
          <t>Not live in 2025</t>
        </is>
      </c>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97" t="inlineStr">
        <is>
          <t>Not live in 2025</t>
        </is>
      </c>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97" t="inlineStr">
        <is>
          <t>Not live in 2025</t>
        </is>
      </c>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97" t="inlineStr">
        <is>
          <t>None</t>
        </is>
      </c>
      <c r="AZ76" s="102" t="n"/>
      <c r="BA76" s="98" t="n">
        <v>69.98999999999999</v>
      </c>
      <c r="BB76" s="98" t="n">
        <v>69.98999999999999</v>
      </c>
      <c r="BC76" s="87">
        <f>IF(AND(ISNUMBER(BA76),ISNUMBER(BB76),N(BA76)&gt;0),1-BB76/BA76,"")</f>
        <v/>
      </c>
      <c r="BD76" s="99" t="n">
        <v>162827</v>
      </c>
      <c r="BE76" s="99" t="n">
        <v>217899</v>
      </c>
      <c r="BF76" s="100">
        <f>IF(AND(ISNUMBER(BD76),ISNUMBER(BE76),N(BE76)&gt;0),BD76/BE76,"")</f>
        <v/>
      </c>
      <c r="BG76" s="97" t="inlineStr">
        <is>
          <t>Y</t>
        </is>
      </c>
      <c r="BH76" s="97" t="inlineStr">
        <is>
          <t>List Price $69.99</t>
        </is>
      </c>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30" customHeight="1">
      <c r="A87" s="104" t="inlineStr">
        <is>
          <t>•  BFCM 2025, 11 rivals with Keepa history: Prime Exclusive Discount 5, Price cut only 4, Lightning Deal 1, None 1. Median depth vs their Nov 1-19 price 5%; median BSR lift 1.27x. 2 raised their Buy Box in BFCM week, so their deal looked deeper than it was.</t>
        </is>
      </c>
    </row>
    <row r="88" ht="18" customHeight="1">
      <c r="A88" s="104" t="inlineStr">
        <is>
          <t>•  1 rival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97" t="inlineStr">
        <is>
          <t>Prime Exclusive Discount</t>
        </is>
      </c>
      <c r="AZ104" s="97" t="inlineStr">
        <is>
          <t>11-26 to 12-01</t>
        </is>
      </c>
      <c r="BA104" s="98" t="n">
        <v>27.59</v>
      </c>
      <c r="BB104" s="98" t="n">
        <v>23.69</v>
      </c>
      <c r="BC104" s="87">
        <f>IF(AND(ISNUMBER(BA104),ISNUMBER(BB104),N(BA104)&gt;0),1-BB104/BA104,"")</f>
        <v/>
      </c>
      <c r="BD104" s="99" t="n">
        <v>20417</v>
      </c>
      <c r="BE104" s="99" t="n">
        <v>21270</v>
      </c>
      <c r="BF104" s="100">
        <f>IF(AND(ISNUMBER(BD104),ISNUMBER(BE104),N(BE104)&gt;0),BD104/BE104,"")</f>
        <v/>
      </c>
      <c r="BG104" s="97" t="inlineStr">
        <is>
          <t>N</t>
        </is>
      </c>
      <c r="BH104" s="97"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97" t="inlineStr">
        <is>
          <t>Not live in 2025</t>
        </is>
      </c>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97" t="inlineStr">
        <is>
          <t>Price cut only</t>
        </is>
      </c>
      <c r="AZ106" s="97" t="inlineStr">
        <is>
          <t>11-20 to 12-01</t>
        </is>
      </c>
      <c r="BA106" s="98" t="n">
        <v>111.2</v>
      </c>
      <c r="BB106" s="98" t="n">
        <v>104.25</v>
      </c>
      <c r="BC106" s="87">
        <f>IF(AND(ISNUMBER(BA106),ISNUMBER(BB106),N(BA106)&gt;0),1-BB106/BA106,"")</f>
        <v/>
      </c>
      <c r="BD106" s="99" t="n">
        <v>60121</v>
      </c>
      <c r="BE106" s="99" t="n">
        <v>38546</v>
      </c>
      <c r="BF106" s="100">
        <f>IF(AND(ISNUMBER(BD106),ISNUMBER(BE106),N(BE106)&gt;0),BD106/BE106,"")</f>
        <v/>
      </c>
      <c r="BG106" s="97" t="inlineStr">
        <is>
          <t>N</t>
        </is>
      </c>
      <c r="BH106" s="97" t="inlineStr">
        <is>
          <t>Lightning Deal 11-09 to 11-10; List Price $139.00</t>
        </is>
      </c>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99" t="n">
        <v>144127</v>
      </c>
      <c r="BE107" s="99" t="n">
        <v>128889</v>
      </c>
      <c r="BF107" s="100">
        <f>IF(AND(ISNUMBER(BD107),ISNUMBER(BE107),N(BE107)&gt;0),BD107/BE107,"")</f>
        <v/>
      </c>
      <c r="BG107" s="97" t="inlineStr">
        <is>
          <t>Y</t>
        </is>
      </c>
      <c r="BH107" s="97" t="inlineStr">
        <is>
          <t>No Buy Box history in Keepa for BFCM 2025; List Price $89.99</t>
        </is>
      </c>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97" t="inlineStr">
        <is>
          <t>Not live in 2025</t>
        </is>
      </c>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97" t="inlineStr">
        <is>
          <t>None</t>
        </is>
      </c>
      <c r="AZ112" s="102" t="n"/>
      <c r="BA112" s="98" t="n">
        <v>54.99</v>
      </c>
      <c r="BB112" s="98" t="n">
        <v>54.99</v>
      </c>
      <c r="BC112" s="87">
        <f>IF(AND(ISNUMBER(BA112),ISNUMBER(BB112),N(BA112)&gt;0),1-BB112/BA112,"")</f>
        <v/>
      </c>
      <c r="BD112" s="99" t="n">
        <v>49325</v>
      </c>
      <c r="BE112" s="99" t="n">
        <v>57116</v>
      </c>
      <c r="BF112" s="100">
        <f>IF(AND(ISNUMBER(BD112),ISNUMBER(BE112),N(BE112)&gt;0),BD112/BE112,"")</f>
        <v/>
      </c>
      <c r="BG112" s="97" t="inlineStr">
        <is>
          <t>N</t>
        </is>
      </c>
      <c r="BH112" s="97" t="inlineStr">
        <is>
          <t>List Price $54.99</t>
        </is>
      </c>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4"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97" t="inlineStr">
        <is>
          <t>None</t>
        </is>
      </c>
      <c r="AZ58" s="102" t="n"/>
      <c r="BA58" s="98" t="n">
        <v>25.19</v>
      </c>
      <c r="BB58" s="98" t="n">
        <v>27.99</v>
      </c>
      <c r="BC58" s="87">
        <f>IF(AND(ISNUMBER(BA58),ISNUMBER(BB58),N(BA58)&gt;0),1-BB58/BA58,"")</f>
        <v/>
      </c>
      <c r="BD58" s="99" t="n">
        <v>17079</v>
      </c>
      <c r="BE58" s="99" t="n">
        <v>32604</v>
      </c>
      <c r="BF58" s="100">
        <f>IF(AND(ISNUMBER(BD58),ISNUMBER(BE58),N(BE58)&gt;0),BD58/BE58,"")</f>
        <v/>
      </c>
      <c r="BG58" s="97" t="inlineStr">
        <is>
          <t>N</t>
        </is>
      </c>
      <c r="BH58" s="97"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97" t="inlineStr">
        <is>
          <t>Prime Exclusive Discount</t>
        </is>
      </c>
      <c r="AZ59" s="97" t="inlineStr">
        <is>
          <t>11-20 to 12-01</t>
        </is>
      </c>
      <c r="BA59" s="98" t="n">
        <v>31.99</v>
      </c>
      <c r="BB59" s="98" t="n">
        <v>25.27</v>
      </c>
      <c r="BC59" s="87">
        <f>IF(AND(ISNUMBER(BA59),ISNUMBER(BB59),N(BA59)&gt;0),1-BB59/BA59,"")</f>
        <v/>
      </c>
      <c r="BD59" s="99" t="n">
        <v>4981</v>
      </c>
      <c r="BE59" s="99" t="n">
        <v>5998</v>
      </c>
      <c r="BF59" s="100">
        <f>IF(AND(ISNUMBER(BD59),ISNUMBER(BE59),N(BE59)&gt;0),BD59/BE59,"")</f>
        <v/>
      </c>
      <c r="BG59" s="97" t="inlineStr">
        <is>
          <t>N</t>
        </is>
      </c>
      <c r="BH59" s="97"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97" t="inlineStr">
        <is>
          <t>Price cut only</t>
        </is>
      </c>
      <c r="AZ60" s="97" t="inlineStr">
        <is>
          <t>11-20 to 12-01</t>
        </is>
      </c>
      <c r="BA60" s="98" t="n">
        <v>29.99</v>
      </c>
      <c r="BB60" s="98" t="n">
        <v>24.98</v>
      </c>
      <c r="BC60" s="87">
        <f>IF(AND(ISNUMBER(BA60),ISNUMBER(BB60),N(BA60)&gt;0),1-BB60/BA60,"")</f>
        <v/>
      </c>
      <c r="BD60" s="99" t="n">
        <v>9153</v>
      </c>
      <c r="BE60" s="99" t="n">
        <v>4864</v>
      </c>
      <c r="BF60" s="100">
        <f>IF(AND(ISNUMBER(BD60),ISNUMBER(BE60),N(BE60)&gt;0),BD60/BE60,"")</f>
        <v/>
      </c>
      <c r="BG60" s="97" t="inlineStr">
        <is>
          <t>N</t>
        </is>
      </c>
      <c r="BH60" s="97"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97" t="inlineStr">
        <is>
          <t>Prime Exclusive Discount</t>
        </is>
      </c>
      <c r="AZ63" s="97" t="inlineStr">
        <is>
          <t>11-22 to 12-05</t>
        </is>
      </c>
      <c r="BA63" s="98" t="n">
        <v>44.99</v>
      </c>
      <c r="BB63" s="98" t="n">
        <v>27.64</v>
      </c>
      <c r="BC63" s="87">
        <f>IF(AND(ISNUMBER(BA63),ISNUMBER(BB63),N(BA63)&gt;0),1-BB63/BA63,"")</f>
        <v/>
      </c>
      <c r="BD63" s="99" t="n">
        <v>29693</v>
      </c>
      <c r="BE63" s="99" t="n">
        <v>25171</v>
      </c>
      <c r="BF63" s="100">
        <f>IF(AND(ISNUMBER(BD63),ISNUMBER(BE63),N(BE63)&gt;0),BD63/BE63,"")</f>
        <v/>
      </c>
      <c r="BG63" s="97" t="inlineStr">
        <is>
          <t>N</t>
        </is>
      </c>
      <c r="BH63" s="97" t="inlineStr">
        <is>
          <t>Coupon 44% (11-07 to 11-15); List Price $34.99</t>
        </is>
      </c>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97" t="inlineStr">
        <is>
          <t>Price cut only</t>
        </is>
      </c>
      <c r="AZ68" s="97" t="inlineStr">
        <is>
          <t>11-20 to 12-01</t>
        </is>
      </c>
      <c r="BA68" s="98" t="n">
        <v>93.98999999999999</v>
      </c>
      <c r="BB68" s="98" t="n">
        <v>79.03</v>
      </c>
      <c r="BC68" s="87">
        <f>IF(AND(ISNUMBER(BA68),ISNUMBER(BB68),N(BA68)&gt;0),1-BB68/BA68,"")</f>
        <v/>
      </c>
      <c r="BD68" s="99" t="n">
        <v>19116</v>
      </c>
      <c r="BE68" s="99" t="n">
        <v>10904</v>
      </c>
      <c r="BF68" s="100">
        <f>IF(AND(ISNUMBER(BD68),ISNUMBER(BE68),N(BE68)&gt;0),BD68/BE68,"")</f>
        <v/>
      </c>
      <c r="BG68" s="97" t="inlineStr">
        <is>
          <t>N</t>
        </is>
      </c>
      <c r="BH68" s="97" t="inlineStr">
        <is>
          <t>Prime Exclusive 12-04 to 12-05; List Price $129.99</t>
        </is>
      </c>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97" t="inlineStr">
        <is>
          <t>Prime Exclusive Discount</t>
        </is>
      </c>
      <c r="AZ69" s="97" t="inlineStr">
        <is>
          <t>11-22 to 11-26</t>
        </is>
      </c>
      <c r="BA69" s="98" t="n">
        <v>50.99</v>
      </c>
      <c r="BB69" s="98" t="n">
        <v>42.49</v>
      </c>
      <c r="BC69" s="87">
        <f>IF(AND(ISNUMBER(BA69),ISNUMBER(BB69),N(BA69)&gt;0),1-BB69/BA69,"")</f>
        <v/>
      </c>
      <c r="BD69" s="99" t="n">
        <v>39084</v>
      </c>
      <c r="BE69" s="99" t="n">
        <v>40583</v>
      </c>
      <c r="BF69" s="100">
        <f>IF(AND(ISNUMBER(BD69),ISNUMBER(BE69),N(BE69)&gt;0),BD69/BE69,"")</f>
        <v/>
      </c>
      <c r="BG69" s="97" t="inlineStr">
        <is>
          <t>N</t>
        </is>
      </c>
      <c r="BH69" s="97" t="inlineStr">
        <is>
          <t>Buy Box RAISED in BFCM week (median $56.99 vs $50.99 before); List Price $56.99</t>
        </is>
      </c>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97" t="inlineStr">
        <is>
          <t>Price cut only</t>
        </is>
      </c>
      <c r="AZ70" s="97" t="inlineStr">
        <is>
          <t>11-21 to 12-01</t>
        </is>
      </c>
      <c r="BA70" s="98" t="n">
        <v>32.99</v>
      </c>
      <c r="BB70" s="98" t="n">
        <v>29.99</v>
      </c>
      <c r="BC70" s="87">
        <f>IF(AND(ISNUMBER(BA70),ISNUMBER(BB70),N(BA70)&gt;0),1-BB70/BA70,"")</f>
        <v/>
      </c>
      <c r="BD70" s="99" t="n">
        <v>21921</v>
      </c>
      <c r="BE70" s="99" t="n">
        <v>27848</v>
      </c>
      <c r="BF70" s="100">
        <f>IF(AND(ISNUMBER(BD70),ISNUMBER(BE70),N(BE70)&gt;0),BD70/BE70,"")</f>
        <v/>
      </c>
      <c r="BG70" s="97" t="inlineStr">
        <is>
          <t>N</t>
        </is>
      </c>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99" t="n">
        <v>169693</v>
      </c>
      <c r="BE74" s="99" t="n">
        <v>156922</v>
      </c>
      <c r="BF74" s="100">
        <f>IF(AND(ISNUMBER(BD74),ISNUMBER(BE74),N(BE74)&gt;0),BD74/BE74,"")</f>
        <v/>
      </c>
      <c r="BG74" s="97" t="inlineStr">
        <is>
          <t>Y</t>
        </is>
      </c>
      <c r="BH74" s="97" t="inlineStr">
        <is>
          <t>No Buy Box history in Keepa for BFCM 2025</t>
        </is>
      </c>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97" t="inlineStr">
        <is>
          <t>Prime Exclusive Discount</t>
        </is>
      </c>
      <c r="AZ75" s="97" t="inlineStr">
        <is>
          <t>11-22 to 12-02</t>
        </is>
      </c>
      <c r="BA75" s="98" t="n">
        <v>36.98</v>
      </c>
      <c r="BB75" s="98" t="n">
        <v>28.47</v>
      </c>
      <c r="BC75" s="87">
        <f>IF(AND(ISNUMBER(BA75),ISNUMBER(BB75),N(BA75)&gt;0),1-BB75/BA75,"")</f>
        <v/>
      </c>
      <c r="BD75" s="99" t="n">
        <v>106632</v>
      </c>
      <c r="BE75" s="99" t="n">
        <v>55598</v>
      </c>
      <c r="BF75" s="100">
        <f>IF(AND(ISNUMBER(BD75),ISNUMBER(BE75),N(BE75)&gt;0),BD75/BE75,"")</f>
        <v/>
      </c>
      <c r="BG75" s="97" t="inlineStr">
        <is>
          <t>N</t>
        </is>
      </c>
      <c r="BH75" s="97" t="inlineStr">
        <is>
          <t>Coupon 20% (11-06 to 11-19); List Price $42.99</t>
        </is>
      </c>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30" customHeight="1">
      <c r="A83" s="104" t="inlineStr">
        <is>
          <t>•  BFCM 2025, 8 rivals with Keepa history: Prime Exclusive Discount 4, Price cut only 3, None 1. Median depth vs their Nov 1-19 price 17%; median BSR lift 1.07x. 1 raised their Buy Box in BFCM week, so their deal looked deeper than it was.</t>
        </is>
      </c>
    </row>
    <row r="84" ht="18" customHeight="1">
      <c r="A84" s="104" t="inlineStr">
        <is>
          <t>•  11 rivals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97" t="inlineStr">
        <is>
          <t>Price cut only</t>
        </is>
      </c>
      <c r="AZ79" s="97" t="inlineStr">
        <is>
          <t>11-20 to 12-01</t>
        </is>
      </c>
      <c r="BA79" s="98" t="n">
        <v>38.99</v>
      </c>
      <c r="BB79" s="98" t="n">
        <v>26.51</v>
      </c>
      <c r="BC79" s="87">
        <f>IF(AND(ISNUMBER(BA79),ISNUMBER(BB79),N(BA79)&gt;0),1-BB79/BA79,"")</f>
        <v/>
      </c>
      <c r="BD79" s="99" t="n">
        <v>200</v>
      </c>
      <c r="BE79" s="99" t="n">
        <v>334</v>
      </c>
      <c r="BF79" s="100">
        <f>IF(AND(ISNUMBER(BD79),ISNUMBER(BE79),N(BE79)&gt;0),BD79/BE79,"")</f>
        <v/>
      </c>
      <c r="BG79" s="97" t="inlineStr">
        <is>
          <t>N</t>
        </is>
      </c>
      <c r="BH79" s="97" t="inlineStr">
        <is>
          <t>List Price $39.99</t>
        </is>
      </c>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97" t="inlineStr">
        <is>
          <t>Price cut only</t>
        </is>
      </c>
      <c r="AZ81" s="97" t="inlineStr">
        <is>
          <t>11-20 to 12-01</t>
        </is>
      </c>
      <c r="BA81" s="98" t="n">
        <v>38.95</v>
      </c>
      <c r="BB81" s="98" t="n">
        <v>22.35</v>
      </c>
      <c r="BC81" s="87">
        <f>IF(AND(ISNUMBER(BA81),ISNUMBER(BB81),N(BA81)&gt;0),1-BB81/BA81,"")</f>
        <v/>
      </c>
      <c r="BD81" s="99" t="n">
        <v>302</v>
      </c>
      <c r="BE81" s="99" t="n">
        <v>203</v>
      </c>
      <c r="BF81" s="100">
        <f>IF(AND(ISNUMBER(BD81),ISNUMBER(BE81),N(BE81)&gt;0),BD81/BE81,"")</f>
        <v/>
      </c>
      <c r="BG81" s="97" t="inlineStr">
        <is>
          <t>N</t>
        </is>
      </c>
      <c r="BH81" s="97"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97" t="inlineStr">
        <is>
          <t>Price cut only</t>
        </is>
      </c>
      <c r="AZ82" s="97" t="inlineStr">
        <is>
          <t>11-20 to 12-01</t>
        </is>
      </c>
      <c r="BA82" s="98" t="n">
        <v>38.99</v>
      </c>
      <c r="BB82" s="98" t="n">
        <v>25.46</v>
      </c>
      <c r="BC82" s="87">
        <f>IF(AND(ISNUMBER(BA82),ISNUMBER(BB82),N(BA82)&gt;0),1-BB82/BA82,"")</f>
        <v/>
      </c>
      <c r="BD82" s="99" t="n">
        <v>1685</v>
      </c>
      <c r="BE82" s="99" t="n">
        <v>2090</v>
      </c>
      <c r="BF82" s="100">
        <f>IF(AND(ISNUMBER(BD82),ISNUMBER(BE82),N(BE82)&gt;0),BD82/BE82,"")</f>
        <v/>
      </c>
      <c r="BG82" s="97" t="inlineStr">
        <is>
          <t>N</t>
        </is>
      </c>
      <c r="BH82" s="97"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97" t="inlineStr">
        <is>
          <t>Prime Exclusive Discount</t>
        </is>
      </c>
      <c r="AZ85" s="97" t="inlineStr">
        <is>
          <t>11-20 to 12-01</t>
        </is>
      </c>
      <c r="BA85" s="98" t="n">
        <v>23.98</v>
      </c>
      <c r="BB85" s="98" t="n">
        <v>15.38</v>
      </c>
      <c r="BC85" s="87">
        <f>IF(AND(ISNUMBER(BA85),ISNUMBER(BB85),N(BA85)&gt;0),1-BB85/BA85,"")</f>
        <v/>
      </c>
      <c r="BD85" s="99" t="n">
        <v>1421</v>
      </c>
      <c r="BE85" s="99" t="n">
        <v>2445</v>
      </c>
      <c r="BF85" s="100">
        <f>IF(AND(ISNUMBER(BD85),ISNUMBER(BE85),N(BE85)&gt;0),BD85/BE85,"")</f>
        <v/>
      </c>
      <c r="BG85" s="97" t="inlineStr">
        <is>
          <t>N</t>
        </is>
      </c>
      <c r="BH85" s="97"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97" t="inlineStr">
        <is>
          <t>Prime Exclusive Discount</t>
        </is>
      </c>
      <c r="AZ86" s="97" t="inlineStr">
        <is>
          <t>11-22 to 12-01</t>
        </is>
      </c>
      <c r="BA86" s="98" t="n">
        <v>21.29</v>
      </c>
      <c r="BB86" s="98" t="n">
        <v>18.09</v>
      </c>
      <c r="BC86" s="87">
        <f>IF(AND(ISNUMBER(BA86),ISNUMBER(BB86),N(BA86)&gt;0),1-BB86/BA86,"")</f>
        <v/>
      </c>
      <c r="BD86" s="99" t="n">
        <v>25341</v>
      </c>
      <c r="BE86" s="99" t="n">
        <v>26918</v>
      </c>
      <c r="BF86" s="100">
        <f>IF(AND(ISNUMBER(BD86),ISNUMBER(BE86),N(BE86)&gt;0),BD86/BE86,"")</f>
        <v/>
      </c>
      <c r="BG86" s="97" t="inlineStr">
        <is>
          <t>N</t>
        </is>
      </c>
      <c r="BH86" s="97"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97" t="inlineStr">
        <is>
          <t>Coupon only</t>
        </is>
      </c>
      <c r="AZ90" s="97" t="inlineStr">
        <is>
          <t>11-01 to 12-05</t>
        </is>
      </c>
      <c r="BA90" s="98" t="n">
        <v>27.99</v>
      </c>
      <c r="BB90" s="98" t="n">
        <v>22.9</v>
      </c>
      <c r="BC90" s="87">
        <f>IF(AND(ISNUMBER(BA90),ISNUMBER(BB90),N(BA90)&gt;0),1-BB90/BA90,"")</f>
        <v/>
      </c>
      <c r="BD90" s="99" t="n">
        <v>17023</v>
      </c>
      <c r="BE90" s="99" t="n">
        <v>19336</v>
      </c>
      <c r="BF90" s="100">
        <f>IF(AND(ISNUMBER(BD90),ISNUMBER(BE90),N(BE90)&gt;0),BD90/BE90,"")</f>
        <v/>
      </c>
      <c r="BG90" s="97" t="inlineStr">
        <is>
          <t>N</t>
        </is>
      </c>
      <c r="BH90" s="97"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97" t="inlineStr">
        <is>
          <t>None</t>
        </is>
      </c>
      <c r="AZ93" s="102" t="n"/>
      <c r="BA93" s="98" t="n">
        <v>33.99</v>
      </c>
      <c r="BB93" s="98" t="n">
        <v>33.99</v>
      </c>
      <c r="BC93" s="87">
        <f>IF(AND(ISNUMBER(BA93),ISNUMBER(BB93),N(BA93)&gt;0),1-BB93/BA93,"")</f>
        <v/>
      </c>
      <c r="BD93" s="99" t="n">
        <v>2501</v>
      </c>
      <c r="BE93" s="99" t="n">
        <v>3219</v>
      </c>
      <c r="BF93" s="100">
        <f>IF(AND(ISNUMBER(BD93),ISNUMBER(BE93),N(BE93)&gt;0),BD93/BE93,"")</f>
        <v/>
      </c>
      <c r="BG93" s="97" t="inlineStr">
        <is>
          <t>N</t>
        </is>
      </c>
      <c r="BH93" s="97"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97" t="inlineStr">
        <is>
          <t>Prime Exclusive Discount</t>
        </is>
      </c>
      <c r="AZ95" s="97" t="inlineStr">
        <is>
          <t>11-21 to 12-01</t>
        </is>
      </c>
      <c r="BA95" s="98" t="n">
        <v>21.98</v>
      </c>
      <c r="BB95" s="98" t="n">
        <v>17.58</v>
      </c>
      <c r="BC95" s="87">
        <f>IF(AND(ISNUMBER(BA95),ISNUMBER(BB95),N(BA95)&gt;0),1-BB95/BA95,"")</f>
        <v/>
      </c>
      <c r="BD95" s="99" t="n">
        <v>13259</v>
      </c>
      <c r="BE95" s="99" t="n">
        <v>17257</v>
      </c>
      <c r="BF95" s="100">
        <f>IF(AND(ISNUMBER(BD95),ISNUMBER(BE95),N(BE95)&gt;0),BD95/BE95,"")</f>
        <v/>
      </c>
      <c r="BG95" s="97" t="inlineStr">
        <is>
          <t>N</t>
        </is>
      </c>
      <c r="BH95" s="97"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4" t="inlineStr">
        <is>
          <t>•  BFCM 2025, 8 rivals with Keepa history: Price cut only 3, Prime Exclusive Discount 3, Coupon only 1, None 1. Median depth vs their Nov 1-19 price 26%; median BSR lift 0.79x. 2 raised their Buy Box in BFCM week, so their deal looked deeper than it was.</t>
        </is>
      </c>
    </row>
    <row r="106" ht="18" customHeight="1">
      <c r="A106" s="104" t="inlineStr">
        <is>
          <t>•  13 rivals not in the Keepa pulls yet (yellow BFCM 2025 columns) - remaining P2 batches, AGENT_PROMPTS Prompt 2.</t>
        </is>
      </c>
    </row>
  </sheetData>
  <autoFilter ref="B77:BH98"/>
  <mergeCells count="66">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A106:BH10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97" t="inlineStr">
        <is>
          <t>Price cut only</t>
        </is>
      </c>
      <c r="AZ50" s="97" t="inlineStr">
        <is>
          <t>11-20 to 12-01</t>
        </is>
      </c>
      <c r="BA50" s="98" t="n">
        <v>23.99</v>
      </c>
      <c r="BB50" s="98" t="n">
        <v>20.39</v>
      </c>
      <c r="BC50" s="87">
        <f>IF(AND(ISNUMBER(BA50),ISNUMBER(BB50),N(BA50)&gt;0),1-BB50/BA50,"")</f>
        <v/>
      </c>
      <c r="BD50" s="99" t="n">
        <v>18490</v>
      </c>
      <c r="BE50" s="99" t="n">
        <v>10976</v>
      </c>
      <c r="BF50" s="100">
        <f>IF(AND(ISNUMBER(BD50),ISNUMBER(BE50),N(BE50)&gt;0),BD50/BE50,"")</f>
        <v/>
      </c>
      <c r="BG50" s="97" t="inlineStr">
        <is>
          <t>N</t>
        </is>
      </c>
      <c r="BH50" s="97" t="inlineStr">
        <is>
          <t>List Price $40.00</t>
        </is>
      </c>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97" t="inlineStr">
        <is>
          <t>Prime Exclusive Discount</t>
        </is>
      </c>
      <c r="AZ54" s="97" t="inlineStr">
        <is>
          <t>11-20 to 12-01</t>
        </is>
      </c>
      <c r="BA54" s="98" t="n">
        <v>19.99</v>
      </c>
      <c r="BB54" s="98" t="n">
        <v>15.79</v>
      </c>
      <c r="BC54" s="87">
        <f>IF(AND(ISNUMBER(BA54),ISNUMBER(BB54),N(BA54)&gt;0),1-BB54/BA54,"")</f>
        <v/>
      </c>
      <c r="BD54" s="99" t="n">
        <v>119700</v>
      </c>
      <c r="BE54" s="99" t="n">
        <v>48402</v>
      </c>
      <c r="BF54" s="100">
        <f>IF(AND(ISNUMBER(BD54),ISNUMBER(BE54),N(BE54)&gt;0),BD54/BE54,"")</f>
        <v/>
      </c>
      <c r="BG54" s="97" t="inlineStr">
        <is>
          <t>N</t>
        </is>
      </c>
      <c r="BH54" s="97" t="inlineStr">
        <is>
          <t>List Price $19.99</t>
        </is>
      </c>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97" t="inlineStr">
        <is>
          <t>None</t>
        </is>
      </c>
      <c r="AZ55" s="102" t="n"/>
      <c r="BA55" s="98" t="n">
        <v>14.99</v>
      </c>
      <c r="BB55" s="98" t="n">
        <v>14.99</v>
      </c>
      <c r="BC55" s="87">
        <f>IF(AND(ISNUMBER(BA55),ISNUMBER(BB55),N(BA55)&gt;0),1-BB55/BA55,"")</f>
        <v/>
      </c>
      <c r="BD55" s="99" t="n">
        <v>1066236</v>
      </c>
      <c r="BE55" s="99" t="n">
        <v>1034800</v>
      </c>
      <c r="BF55" s="100">
        <f>IF(AND(ISNUMBER(BD55),ISNUMBER(BE55),N(BE55)&gt;0),BD55/BE55,"")</f>
        <v/>
      </c>
      <c r="BG55" s="97" t="inlineStr">
        <is>
          <t>N</t>
        </is>
      </c>
      <c r="BH55" s="97" t="inlineStr">
        <is>
          <t>List Price $22.50</t>
        </is>
      </c>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97" t="inlineStr">
        <is>
          <t>Lightning Deal</t>
        </is>
      </c>
      <c r="AZ56" s="97" t="inlineStr">
        <is>
          <t>12-01 to 12-01</t>
        </is>
      </c>
      <c r="BA56" s="98" t="n">
        <v>49</v>
      </c>
      <c r="BB56" s="98" t="n">
        <v>27.9</v>
      </c>
      <c r="BC56" s="87">
        <f>IF(AND(ISNUMBER(BA56),ISNUMBER(BB56),N(BA56)&gt;0),1-BB56/BA56,"")</f>
        <v/>
      </c>
      <c r="BD56" s="99" t="n">
        <v>413311</v>
      </c>
      <c r="BE56" s="99" t="n">
        <v>229512</v>
      </c>
      <c r="BF56" s="100">
        <f>IF(AND(ISNUMBER(BD56),ISNUMBER(BE56),N(BE56)&gt;0),BD56/BE56,"")</f>
        <v/>
      </c>
      <c r="BG56" s="97" t="inlineStr">
        <is>
          <t>N</t>
        </is>
      </c>
      <c r="BH56" s="97" t="inlineStr">
        <is>
          <t>List Price $47.00</t>
        </is>
      </c>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97" t="inlineStr">
        <is>
          <t>Price cut only</t>
        </is>
      </c>
      <c r="AZ57" s="97" t="inlineStr">
        <is>
          <t>11-20 to 11-30</t>
        </is>
      </c>
      <c r="BA57" s="98" t="n">
        <v>9.49</v>
      </c>
      <c r="BB57" s="98" t="n">
        <v>6.64</v>
      </c>
      <c r="BC57" s="87">
        <f>IF(AND(ISNUMBER(BA57),ISNUMBER(BB57),N(BA57)&gt;0),1-BB57/BA57,"")</f>
        <v/>
      </c>
      <c r="BD57" s="99" t="n">
        <v>1495605</v>
      </c>
      <c r="BE57" s="99" t="n">
        <v>798350</v>
      </c>
      <c r="BF57" s="100">
        <f>IF(AND(ISNUMBER(BD57),ISNUMBER(BE57),N(BE57)&gt;0),BD57/BE57,"")</f>
        <v/>
      </c>
      <c r="BG57" s="97" t="inlineStr">
        <is>
          <t>N</t>
        </is>
      </c>
      <c r="BH57" s="97" t="inlineStr">
        <is>
          <t>List Price $18.99</t>
        </is>
      </c>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18" customHeight="1">
      <c r="A69" s="104" t="inlineStr">
        <is>
          <t>•  BFCM 2025, 5 rivals with Keepa history: Price cut only 2, Prime Exclusive Discount 1, None 1, Lightning Deal 1. Median depth vs their Nov 1-19 price 21%; median BSR lift 1.80x.</t>
        </is>
      </c>
    </row>
    <row r="70" ht="18" customHeight="1">
      <c r="A70" s="104" t="inlineStr">
        <is>
          <t>•  8 rivals not in the Keepa pulls yet (yellow BFCM 2025 columns) - remaining P2 batches, AGENT_PROMPTS Prompt 2.</t>
        </is>
      </c>
    </row>
  </sheetData>
  <autoFilter ref="B49:BH62"/>
  <mergeCells count="66">
    <mergeCell ref="A15:BH15"/>
    <mergeCell ref="A48:H48"/>
    <mergeCell ref="A41:C41"/>
    <mergeCell ref="A64:BH64"/>
    <mergeCell ref="A37:C37"/>
    <mergeCell ref="AY48:BH48"/>
    <mergeCell ref="L5:Q5"/>
    <mergeCell ref="K48:W48"/>
    <mergeCell ref="A1:BH1"/>
    <mergeCell ref="Q11:T11"/>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97" t="inlineStr">
        <is>
          <t>None</t>
        </is>
      </c>
      <c r="AZ48" s="102" t="n"/>
      <c r="BA48" s="98" t="n">
        <v>25.99</v>
      </c>
      <c r="BB48" s="98" t="n">
        <v>24.99</v>
      </c>
      <c r="BC48" s="87">
        <f>IF(AND(ISNUMBER(BA48),ISNUMBER(BB48),N(BA48)&gt;0),1-BB48/BA48,"")</f>
        <v/>
      </c>
      <c r="BD48" s="99" t="n">
        <v>306956</v>
      </c>
      <c r="BE48" s="99" t="n">
        <v>316258</v>
      </c>
      <c r="BF48" s="100">
        <f>IF(AND(ISNUMBER(BD48),ISNUMBER(BE48),N(BE48)&gt;0),BD48/BE48,"")</f>
        <v/>
      </c>
      <c r="BG48" s="97" t="inlineStr">
        <is>
          <t>N</t>
        </is>
      </c>
      <c r="BH48" s="97" t="inlineStr">
        <is>
          <t>List Price $25.99</t>
        </is>
      </c>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99" t="n">
        <v>1093046</v>
      </c>
      <c r="BE55" s="99" t="n">
        <v>1195838</v>
      </c>
      <c r="BF55" s="100">
        <f>IF(AND(ISNUMBER(BD55),ISNUMBER(BE55),N(BE55)&gt;0),BD55/BE55,"")</f>
        <v/>
      </c>
      <c r="BG55" s="97" t="inlineStr">
        <is>
          <t>Y</t>
        </is>
      </c>
      <c r="BH55" s="97" t="inlineStr">
        <is>
          <t>No Buy Box history in Keepa for BFCM 2025; List Price $59.99</t>
        </is>
      </c>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97" t="inlineStr">
        <is>
          <t>None</t>
        </is>
      </c>
      <c r="AZ57" s="102" t="n"/>
      <c r="BA57" s="98" t="n">
        <v>23.85</v>
      </c>
      <c r="BB57" s="98" t="n">
        <v>23.83</v>
      </c>
      <c r="BC57" s="87">
        <f>IF(AND(ISNUMBER(BA57),ISNUMBER(BB57),N(BA57)&gt;0),1-BB57/BA57,"")</f>
        <v/>
      </c>
      <c r="BD57" s="99" t="n">
        <v>355607</v>
      </c>
      <c r="BE57" s="99" t="n">
        <v>462698</v>
      </c>
      <c r="BF57" s="100">
        <f>IF(AND(ISNUMBER(BD57),ISNUMBER(BE57),N(BE57)&gt;0),BD57/BE57,"")</f>
        <v/>
      </c>
      <c r="BG57" s="97" t="inlineStr">
        <is>
          <t>N</t>
        </is>
      </c>
      <c r="BH57" s="97" t="inlineStr">
        <is>
          <t>List Price $27.99</t>
        </is>
      </c>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18" customHeight="1">
      <c r="A67" s="104" t="inlineStr">
        <is>
          <t>•  BFCM 2025, 2 rivals with Keepa history: None 2. Median depth vs their Nov 1-19 price 2%; median BSR lift 0.87x.</t>
        </is>
      </c>
    </row>
    <row r="68" ht="18" customHeight="1">
      <c r="A68" s="104" t="inlineStr">
        <is>
          <t>•  14 rivals not in the Keepa pulls yet (yellow BFCM 2025 columns) - remaining P2 batches, AGENT_PROMPTS Prompt 2.</t>
        </is>
      </c>
    </row>
  </sheetData>
  <autoFilter ref="B43:BH60"/>
  <mergeCells count="66">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97" t="inlineStr">
        <is>
          <t>Price cut only</t>
        </is>
      </c>
      <c r="AZ50" s="97" t="inlineStr">
        <is>
          <t>11-22 to 12-01</t>
        </is>
      </c>
      <c r="BA50" s="98" t="n">
        <v>26.99</v>
      </c>
      <c r="BB50" s="98" t="n">
        <v>16.93</v>
      </c>
      <c r="BC50" s="87">
        <f>IF(AND(ISNUMBER(BA50),ISNUMBER(BB50),N(BA50)&gt;0),1-BB50/BA50,"")</f>
        <v/>
      </c>
      <c r="BD50" s="99" t="n">
        <v>25479</v>
      </c>
      <c r="BE50" s="99" t="n">
        <v>15815</v>
      </c>
      <c r="BF50" s="100">
        <f>IF(AND(ISNUMBER(BD50),ISNUMBER(BE50),N(BE50)&gt;0),BD50/BE50,"")</f>
        <v/>
      </c>
      <c r="BG50" s="97" t="inlineStr">
        <is>
          <t>N</t>
        </is>
      </c>
      <c r="BH50" s="97" t="inlineStr">
        <is>
          <t>List Price $32.99</t>
        </is>
      </c>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97" t="inlineStr">
        <is>
          <t>Prime Exclusive Discount</t>
        </is>
      </c>
      <c r="AZ51" s="97" t="inlineStr">
        <is>
          <t>11-26 to 12-01</t>
        </is>
      </c>
      <c r="BA51" s="98" t="n">
        <v>19.69</v>
      </c>
      <c r="BB51" s="98" t="n">
        <v>17.93</v>
      </c>
      <c r="BC51" s="87">
        <f>IF(AND(ISNUMBER(BA51),ISNUMBER(BB51),N(BA51)&gt;0),1-BB51/BA51,"")</f>
        <v/>
      </c>
      <c r="BD51" s="99" t="n">
        <v>5118</v>
      </c>
      <c r="BE51" s="99" t="n">
        <v>4390</v>
      </c>
      <c r="BF51" s="100">
        <f>IF(AND(ISNUMBER(BD51),ISNUMBER(BE51),N(BE51)&gt;0),BD51/BE51,"")</f>
        <v/>
      </c>
      <c r="BG51" s="97" t="inlineStr">
        <is>
          <t>N</t>
        </is>
      </c>
      <c r="BH51" s="97" t="inlineStr">
        <is>
          <t>Buy Box RAISED in BFCM week (median $22.93 vs $19.69 before); List Price $21.88</t>
        </is>
      </c>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97" t="inlineStr">
        <is>
          <t>Prime Exclusive Discount</t>
        </is>
      </c>
      <c r="AZ52" s="97" t="inlineStr">
        <is>
          <t>11-21 to 12-04</t>
        </is>
      </c>
      <c r="BA52" s="98" t="n">
        <v>19.99</v>
      </c>
      <c r="BB52" s="98" t="n">
        <v>17.69</v>
      </c>
      <c r="BC52" s="87">
        <f>IF(AND(ISNUMBER(BA52),ISNUMBER(BB52),N(BA52)&gt;0),1-BB52/BA52,"")</f>
        <v/>
      </c>
      <c r="BD52" s="99" t="n">
        <v>12823</v>
      </c>
      <c r="BE52" s="99" t="n">
        <v>13462</v>
      </c>
      <c r="BF52" s="100">
        <f>IF(AND(ISNUMBER(BD52),ISNUMBER(BE52),N(BE52)&gt;0),BD52/BE52,"")</f>
        <v/>
      </c>
      <c r="BG52" s="97" t="inlineStr">
        <is>
          <t>N</t>
        </is>
      </c>
      <c r="BH52" s="97" t="inlineStr">
        <is>
          <t>Buy Box RAISED in BFCM week (median $29.98 vs $19.99 before); List Price $29.98</t>
        </is>
      </c>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98" t="n">
        <v>23.99</v>
      </c>
      <c r="BB53" s="101" t="n"/>
      <c r="BC53" s="87">
        <f>IF(AND(ISNUMBER(BA53),ISNUMBER(BB53),N(BA53)&gt;0),1-BB53/BA53,"")</f>
        <v/>
      </c>
      <c r="BD53" s="99" t="n">
        <v>48329</v>
      </c>
      <c r="BE53" s="99" t="n">
        <v>68168</v>
      </c>
      <c r="BF53" s="100">
        <f>IF(AND(ISNUMBER(BD53),ISNUMBER(BE53),N(BE53)&gt;0),BD53/BE53,"")</f>
        <v/>
      </c>
      <c r="BG53" s="97" t="inlineStr">
        <is>
          <t>Y</t>
        </is>
      </c>
      <c r="BH53" s="97" t="inlineStr">
        <is>
          <t>No Buy Box history in Keepa for BFCM 2025; List Price $34.99</t>
        </is>
      </c>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97" t="inlineStr">
        <is>
          <t>Coupon only</t>
        </is>
      </c>
      <c r="AZ54" s="97" t="inlineStr">
        <is>
          <t>11-07 to 11-20</t>
        </is>
      </c>
      <c r="BA54" s="98" t="n">
        <v>25.99</v>
      </c>
      <c r="BB54" s="98" t="n">
        <v>23.39</v>
      </c>
      <c r="BC54" s="87">
        <f>IF(AND(ISNUMBER(BA54),ISNUMBER(BB54),N(BA54)&gt;0),1-BB54/BA54,"")</f>
        <v/>
      </c>
      <c r="BD54" s="99" t="n">
        <v>14640</v>
      </c>
      <c r="BE54" s="99" t="n">
        <v>11289</v>
      </c>
      <c r="BF54" s="100">
        <f>IF(AND(ISNUMBER(BD54),ISNUMBER(BE54),N(BE54)&gt;0),BD54/BE54,"")</f>
        <v/>
      </c>
      <c r="BG54" s="97" t="inlineStr">
        <is>
          <t>N</t>
        </is>
      </c>
      <c r="BH54" s="97" t="inlineStr">
        <is>
          <t>Coupon 10%; List Price $34.99</t>
        </is>
      </c>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97" t="inlineStr">
        <is>
          <t>Prime Exclusive Discount</t>
        </is>
      </c>
      <c r="AZ55" s="97" t="inlineStr">
        <is>
          <t>11-26 to 12-05</t>
        </is>
      </c>
      <c r="BA55" s="98" t="n">
        <v>31.99</v>
      </c>
      <c r="BB55" s="98" t="n">
        <v>26.63</v>
      </c>
      <c r="BC55" s="87">
        <f>IF(AND(ISNUMBER(BA55),ISNUMBER(BB55),N(BA55)&gt;0),1-BB55/BA55,"")</f>
        <v/>
      </c>
      <c r="BD55" s="99" t="n">
        <v>44523</v>
      </c>
      <c r="BE55" s="99" t="n">
        <v>37114</v>
      </c>
      <c r="BF55" s="100">
        <f>IF(AND(ISNUMBER(BD55),ISNUMBER(BE55),N(BE55)&gt;0),BD55/BE55,"")</f>
        <v/>
      </c>
      <c r="BG55" s="97" t="inlineStr">
        <is>
          <t>N</t>
        </is>
      </c>
      <c r="BH55" s="97" t="inlineStr">
        <is>
          <t>Buy Box RAISED in BFCM week (median $35.99 vs $31.99 before); List Price $36.99</t>
        </is>
      </c>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97" t="inlineStr">
        <is>
          <t>Prime Exclusive Discount</t>
        </is>
      </c>
      <c r="AZ57" s="97" t="inlineStr">
        <is>
          <t>11-25 to 12-02</t>
        </is>
      </c>
      <c r="BA57" s="98" t="n">
        <v>18.99</v>
      </c>
      <c r="BB57" s="98" t="n">
        <v>17.14</v>
      </c>
      <c r="BC57" s="87">
        <f>IF(AND(ISNUMBER(BA57),ISNUMBER(BB57),N(BA57)&gt;0),1-BB57/BA57,"")</f>
        <v/>
      </c>
      <c r="BD57" s="99" t="n">
        <v>20458</v>
      </c>
      <c r="BE57" s="99" t="n">
        <v>17842</v>
      </c>
      <c r="BF57" s="100">
        <f>IF(AND(ISNUMBER(BD57),ISNUMBER(BE57),N(BE57)&gt;0),BD57/BE57,"")</f>
        <v/>
      </c>
      <c r="BG57" s="97" t="inlineStr">
        <is>
          <t>N</t>
        </is>
      </c>
      <c r="BH57" s="97" t="inlineStr">
        <is>
          <t>Buy Box RAISED in BFCM week (median $21.69 vs $18.99 before); List Price $21.69</t>
        </is>
      </c>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97" t="inlineStr">
        <is>
          <t>Prime Exclusive Discount</t>
        </is>
      </c>
      <c r="AZ58" s="97" t="inlineStr">
        <is>
          <t>11-01 to 12-05</t>
        </is>
      </c>
      <c r="BA58" s="98" t="n">
        <v>22.08</v>
      </c>
      <c r="BB58" s="98" t="n">
        <v>18.71</v>
      </c>
      <c r="BC58" s="87">
        <f>IF(AND(ISNUMBER(BA58),ISNUMBER(BB58),N(BA58)&gt;0),1-BB58/BA58,"")</f>
        <v/>
      </c>
      <c r="BD58" s="99" t="n">
        <v>30684</v>
      </c>
      <c r="BE58" s="99" t="n">
        <v>25531</v>
      </c>
      <c r="BF58" s="100">
        <f>IF(AND(ISNUMBER(BD58),ISNUMBER(BE58),N(BE58)&gt;0),BD58/BE58,"")</f>
        <v/>
      </c>
      <c r="BG58" s="97" t="inlineStr">
        <is>
          <t>N</t>
        </is>
      </c>
      <c r="BH58" s="97" t="inlineStr">
        <is>
          <t>Prime Exclusive already running before BFCM week; List Price $29.98</t>
        </is>
      </c>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97" t="inlineStr">
        <is>
          <t>Prime Exclusive Discount</t>
        </is>
      </c>
      <c r="AZ59" s="97" t="inlineStr">
        <is>
          <t>11-20 to 12-01</t>
        </is>
      </c>
      <c r="BA59" s="98" t="n">
        <v>31.99</v>
      </c>
      <c r="BB59" s="98" t="n">
        <v>25.27</v>
      </c>
      <c r="BC59" s="87">
        <f>IF(AND(ISNUMBER(BA59),ISNUMBER(BB59),N(BA59)&gt;0),1-BB59/BA59,"")</f>
        <v/>
      </c>
      <c r="BD59" s="99" t="n">
        <v>12815</v>
      </c>
      <c r="BE59" s="99" t="n">
        <v>11646</v>
      </c>
      <c r="BF59" s="100">
        <f>IF(AND(ISNUMBER(BD59),ISNUMBER(BE59),N(BE59)&gt;0),BD59/BE59,"")</f>
        <v/>
      </c>
      <c r="BG59" s="97" t="inlineStr">
        <is>
          <t>N</t>
        </is>
      </c>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97" t="inlineStr">
        <is>
          <t>None</t>
        </is>
      </c>
      <c r="AZ62" s="102" t="n"/>
      <c r="BA62" s="98" t="n">
        <v>21.99</v>
      </c>
      <c r="BB62" s="98" t="n">
        <v>23.99</v>
      </c>
      <c r="BC62" s="87">
        <f>IF(AND(ISNUMBER(BA62),ISNUMBER(BB62),N(BA62)&gt;0),1-BB62/BA62,"")</f>
        <v/>
      </c>
      <c r="BD62" s="99" t="n">
        <v>18361</v>
      </c>
      <c r="BE62" s="99" t="n">
        <v>22840</v>
      </c>
      <c r="BF62" s="100">
        <f>IF(AND(ISNUMBER(BD62),ISNUMBER(BE62),N(BE62)&gt;0),BD62/BE62,"")</f>
        <v/>
      </c>
      <c r="BG62" s="97" t="inlineStr">
        <is>
          <t>N</t>
        </is>
      </c>
      <c r="BH62" s="97" t="inlineStr">
        <is>
          <t>Buy Box RAISED in BFCM week (median $24.49 vs $21.99 before); List Price $39.99</t>
        </is>
      </c>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97" t="inlineStr">
        <is>
          <t>None</t>
        </is>
      </c>
      <c r="AZ68" s="102" t="n"/>
      <c r="BA68" s="98" t="n">
        <v>23.99</v>
      </c>
      <c r="BB68" s="98" t="n">
        <v>23.99</v>
      </c>
      <c r="BC68" s="87">
        <f>IF(AND(ISNUMBER(BA68),ISNUMBER(BB68),N(BA68)&gt;0),1-BB68/BA68,"")</f>
        <v/>
      </c>
      <c r="BD68" s="99" t="n">
        <v>32942</v>
      </c>
      <c r="BE68" s="99" t="n">
        <v>29432</v>
      </c>
      <c r="BF68" s="100">
        <f>IF(AND(ISNUMBER(BD68),ISNUMBER(BE68),N(BE68)&gt;0),BD68/BE68,"")</f>
        <v/>
      </c>
      <c r="BG68" s="97" t="inlineStr">
        <is>
          <t>N</t>
        </is>
      </c>
      <c r="BH68" s="97" t="inlineStr">
        <is>
          <t>List Price $28.99</t>
        </is>
      </c>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97" t="inlineStr">
        <is>
          <t>None</t>
        </is>
      </c>
      <c r="AZ71" s="102" t="n"/>
      <c r="BA71" s="98" t="n">
        <v>20.99</v>
      </c>
      <c r="BB71" s="98" t="n">
        <v>20.99</v>
      </c>
      <c r="BC71" s="87">
        <f>IF(AND(ISNUMBER(BA71),ISNUMBER(BB71),N(BA71)&gt;0),1-BB71/BA71,"")</f>
        <v/>
      </c>
      <c r="BD71" s="99" t="n">
        <v>62752</v>
      </c>
      <c r="BE71" s="99" t="n">
        <v>74100</v>
      </c>
      <c r="BF71" s="100">
        <f>IF(AND(ISNUMBER(BD71),ISNUMBER(BE71),N(BE71)&gt;0),BD71/BE71,"")</f>
        <v/>
      </c>
      <c r="BG71" s="97" t="inlineStr">
        <is>
          <t>N</t>
        </is>
      </c>
      <c r="BH71" s="97" t="inlineStr">
        <is>
          <t>List Price $25.99</t>
        </is>
      </c>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30" customHeight="1">
      <c r="A80" s="104" t="inlineStr">
        <is>
          <t>•  BFCM 2025, 11 rivals with Keepa history: Prime Exclusive Discount 6, None 3, Price cut only 1, Coupon only 1. Median depth vs their Nov 1-19 price 10%; median BSR lift 1.15x. 5 raised their Buy Box in BFCM week, so their deal looked deeper than it was.</t>
        </is>
      </c>
    </row>
    <row r="81" ht="18" customHeight="1">
      <c r="A81" s="104" t="inlineStr">
        <is>
          <t>•  12 rivals not in the Keepa pulls yet (yellow BFCM 2025 columns) - remaining P2 batches, AGENT_PROMPTS Prompt 2.</t>
        </is>
      </c>
    </row>
  </sheetData>
  <autoFilter ref="B49:BH72"/>
  <mergeCells count="68">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81:BH81"/>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100.805</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100.805</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100.805</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100.805</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100.805</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100.805</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101.5498882681564</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100.805</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100.805</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100.805</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100.805</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100.805</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100.805</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100.805</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100.805</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94.1612915129151</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94.1612915129151</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94.1612915129151</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94.1612915129151</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94.1612915129151</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94.1612915129151</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94.1612915129151</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94.1612915129151</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46.82057894736842</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46.82057894736842</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46.82057894736842</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46.82057894736842</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46.82057894736842</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46.82057894736842</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46.82057894736842</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46.82057894736842</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46.82057894736842</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46.82057894736842</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46.82057894736842</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46.82057894736842</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46.82057894736842</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46.82057894736842</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46.82057894736842</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50.21499999999998</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50.21499999999998</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50.21499999999998</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50.21499999999998</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50.21499999999998</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50.21499999999998</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50.21499999999998</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50.21499999999998</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50.21499999999998</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50.21499999999998</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50.21499999999998</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50.94631067961166</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50.21499999999998</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50.21499999999998</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50.21499999999998</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26.4575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26.4575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26.4575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26.4575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26.4575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26.4575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26.4575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26.4575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26.4575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26.4575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26.4575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26.4575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26.4575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26.4575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26.4575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2026-10-14T12:03:54Z</dcterms:created>
  <dcterms:modified xmlns:dcterms="http://purl.org/dc/terms/" xmlns:xsi="http://www.w3.org/2001/XMLSchema-instance" xsi:type="dcterms:W3CDTF">2026-10-14T12:04:03Z</dcterms:modified>
</cp:coreProperties>
</file>