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lo\Documents\EXCEL\FILTER_ORDERING\"/>
    </mc:Choice>
  </mc:AlternateContent>
  <xr:revisionPtr revIDLastSave="0" documentId="13_ncr:1_{3BB57DC7-AD04-4B5B-878D-DBEF831307D1}" xr6:coauthVersionLast="47" xr6:coauthVersionMax="47" xr10:uidLastSave="{00000000-0000-0000-0000-000000000000}"/>
  <bookViews>
    <workbookView xWindow="-120" yWindow="-120" windowWidth="29040" windowHeight="15840" activeTab="2" xr2:uid="{DE138B67-C7E4-4B20-9C2D-B2F4D2399C2C}"/>
  </bookViews>
  <sheets>
    <sheet name="More --&gt;" sheetId="5" r:id="rId1"/>
    <sheet name="TASKS" sheetId="7" r:id="rId2"/>
    <sheet name="exercise_1" sheetId="8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46" i="8" l="1" a="1"/>
  <c r="H46" i="8" s="1"/>
  <c r="G38" i="8" a="1"/>
  <c r="G38" i="8" s="1"/>
  <c r="J27" i="8" a="1"/>
  <c r="J27" i="8" s="1"/>
  <c r="G14" i="8" a="1"/>
  <c r="G14" i="8" s="1"/>
  <c r="G6" i="8" a="1"/>
  <c r="G6" i="8" s="1"/>
  <c r="I2" i="8" a="1"/>
  <c r="I2" i="8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<sst xmlns="http://schemas.openxmlformats.org/spreadsheetml/2006/main" count="142" uniqueCount="63">
  <si>
    <t>Division</t>
  </si>
  <si>
    <t>Name</t>
  </si>
  <si>
    <t>Department</t>
  </si>
  <si>
    <t>Yearly Salary</t>
  </si>
  <si>
    <t>Productivity</t>
  </si>
  <si>
    <t>Utility</t>
  </si>
  <si>
    <t>Gary Miller</t>
  </si>
  <si>
    <t>Finance</t>
  </si>
  <si>
    <t>James Willard</t>
  </si>
  <si>
    <t>Sales</t>
  </si>
  <si>
    <t>Richard Elliot</t>
  </si>
  <si>
    <t>Robert Spear</t>
  </si>
  <si>
    <t>Roger Mun</t>
  </si>
  <si>
    <t>Paul Garza</t>
  </si>
  <si>
    <t>Robert Marquez</t>
  </si>
  <si>
    <t>Natalie Porter</t>
  </si>
  <si>
    <t>Procurement</t>
  </si>
  <si>
    <t>Kim West</t>
  </si>
  <si>
    <t>Game</t>
  </si>
  <si>
    <t>Stevie Bridge</t>
  </si>
  <si>
    <t>Andre Cooper</t>
  </si>
  <si>
    <t>Crystal Doyle</t>
  </si>
  <si>
    <t>Robert Musser</t>
  </si>
  <si>
    <t>Daniel Garrett</t>
  </si>
  <si>
    <t>Ann Withers</t>
  </si>
  <si>
    <t>Paul Hill</t>
  </si>
  <si>
    <t>Corinna Schmidt</t>
  </si>
  <si>
    <t>Ewan Thompson</t>
  </si>
  <si>
    <t>Walter Miller</t>
  </si>
  <si>
    <t>Paul Wells</t>
  </si>
  <si>
    <t>Betina Bauer</t>
  </si>
  <si>
    <t>Daniela Schreiber</t>
  </si>
  <si>
    <t>Dan Ziegler</t>
  </si>
  <si>
    <t>Peter Ramsy</t>
  </si>
  <si>
    <t>Wolfgang Ramjac</t>
  </si>
  <si>
    <t>Robert Richardson</t>
  </si>
  <si>
    <t>Brigitte Bond</t>
  </si>
  <si>
    <t>Robert Blume</t>
  </si>
  <si>
    <t>Mike Saban</t>
  </si>
  <si>
    <t>Maria Tot</t>
  </si>
  <si>
    <t>Lukas Hofer</t>
  </si>
  <si>
    <t>Free Tutorials</t>
  </si>
  <si>
    <t>Browse through my free Excel tutorials to discover dashboard tips, chart tricks and advanced formula techniques, as well as plenty of productivity hacks.</t>
  </si>
  <si>
    <t>Courses to help you succeed</t>
  </si>
  <si>
    <t>If you'd like to learn Excel in a structured way and in your own time, check out my bestselling courses:</t>
  </si>
  <si>
    <t xml:space="preserve">1. SHOW THE  LIST OF PEPOPLE WHO WORKS IN THE PRODUCTIITY AND FINANCIAL DEPARTMENT </t>
  </si>
  <si>
    <t>2 . SHOW AL THE EMPLOYEES WHO WORK IN TEH DIVISION OR GAME OR THEIR SALARY IS GREATEHER THAT 100000</t>
  </si>
  <si>
    <t>game</t>
  </si>
  <si>
    <t>utility</t>
  </si>
  <si>
    <t xml:space="preserve">3. REPEat the task but this time filter by disivioson equal to game or utility </t>
  </si>
  <si>
    <t>4. REPEAT THE TASK 4 FILTERING BY ADDING A FILTER AND TAHT FILTER BY SALARIO &gt; 80000</t>
  </si>
  <si>
    <t xml:space="preserve">division </t>
  </si>
  <si>
    <t>salary</t>
  </si>
  <si>
    <t>5.  REPEAT WHATEVER YOU WANT STEP AVOBE BUT THIS TIME ONLY RETURNING THE NAME AND SALARY COLUMN FROM THE FILTER FUNCTION</t>
  </si>
  <si>
    <t>department</t>
  </si>
  <si>
    <t>productivity</t>
  </si>
  <si>
    <t>finance</t>
  </si>
  <si>
    <t>division</t>
  </si>
  <si>
    <t>Divison</t>
  </si>
  <si>
    <t xml:space="preserve">Salary </t>
  </si>
  <si>
    <t>sales</t>
  </si>
  <si>
    <t>name</t>
  </si>
  <si>
    <t xml:space="preserve">salary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</si>
</sst>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363636"/>
      <name val="Lato"/>
      <family val="2"/>
    </font>
    <font>
      <u/>
      <sz val="11"/>
      <color theme="10"/>
      <name val="Calibri"/>
      <family val="2"/>
      <scheme val="minor"/>
    </font>
    <font>
      <u/>
      <sz val="11"/>
      <color theme="10"/>
      <name val="Schriftart für Textkörper"/>
      <family val="2"/>
    </font>
    <font>
      <sz val="22"/>
      <color theme="1"/>
      <name val="Calibri"/>
      <family val="2"/>
      <scheme val="minor"/>
    </font>
    <font>
      <sz val="14"/>
      <color rgb="FF006100"/>
      <name val="Calibri"/>
      <family val="2"/>
      <scheme val="minor"/>
    </font>
    <font>
      <b/>
      <sz val="22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6EFCE"/>
      </patternFill>
    </fill>
    <fill>
      <patternFill patternType="solid">
        <fgColor theme="5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rgb="FF2981B9"/>
      </bottom>
      <diagonal/>
    </border>
    <border>
      <left/>
      <right/>
      <top style="medium">
        <color rgb="FF2981B9"/>
      </top>
      <bottom style="medium">
        <color theme="0" tint="-4.9989318521683403E-2"/>
      </bottom>
      <diagonal/>
    </border>
    <border>
      <left/>
      <right/>
      <top style="medium">
        <color theme="0" tint="-4.9989318521683403E-2"/>
      </top>
      <bottom style="medium">
        <color theme="0" tint="-4.9989318521683403E-2"/>
      </bottom>
      <diagonal/>
    </border>
    <border>
      <left/>
      <right/>
      <top style="medium">
        <color theme="0" tint="-4.9989318521683403E-2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medium">
        <color rgb="FF2981B9"/>
      </bottom>
      <diagonal/>
    </border>
    <border>
      <left/>
      <right/>
      <top style="thin">
        <color theme="4" tint="0.39997558519241921"/>
      </top>
      <bottom style="medium">
        <color rgb="FF2981B9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medium">
        <color rgb="FF2981B9"/>
      </bottom>
      <diagonal/>
    </border>
  </borders>
  <cellStyleXfs count="5">
    <xf numFmtId="0" fontId="0" fillId="0" borderId="0"/>
    <xf numFmtId="0" fontId="3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9" fillId="4" borderId="0" applyNumberFormat="0" applyBorder="0" applyAlignment="0" applyProtection="0"/>
  </cellStyleXfs>
  <cellXfs count="29">
    <xf numFmtId="0" fontId="0" fillId="0" borderId="0" xfId="0"/>
    <xf numFmtId="0" fontId="1" fillId="0" borderId="1" xfId="0" applyFont="1" applyBorder="1"/>
    <xf numFmtId="0" fontId="2" fillId="0" borderId="2" xfId="0" applyFont="1" applyBorder="1"/>
    <xf numFmtId="3" fontId="2" fillId="0" borderId="2" xfId="0" applyNumberFormat="1" applyFont="1" applyBorder="1"/>
    <xf numFmtId="0" fontId="2" fillId="0" borderId="3" xfId="0" applyFont="1" applyBorder="1"/>
    <xf numFmtId="3" fontId="2" fillId="0" borderId="3" xfId="0" applyNumberFormat="1" applyFont="1" applyBorder="1"/>
    <xf numFmtId="0" fontId="3" fillId="0" borderId="0" xfId="1"/>
    <xf numFmtId="0" fontId="4" fillId="0" borderId="0" xfId="1" quotePrefix="1" applyFont="1"/>
    <xf numFmtId="0" fontId="5" fillId="0" borderId="0" xfId="1" applyFont="1"/>
    <xf numFmtId="0" fontId="6" fillId="0" borderId="0" xfId="2" applyFill="1" applyBorder="1"/>
    <xf numFmtId="0" fontId="3" fillId="0" borderId="0" xfId="1" applyAlignment="1">
      <alignment wrapText="1"/>
    </xf>
    <xf numFmtId="0" fontId="7" fillId="0" borderId="0" xfId="3" applyFill="1" applyBorder="1"/>
    <xf numFmtId="0" fontId="3" fillId="2" borderId="0" xfId="1" applyFill="1"/>
    <xf numFmtId="0" fontId="3" fillId="3" borderId="0" xfId="1" applyFill="1"/>
    <xf numFmtId="0" fontId="8" fillId="0" borderId="0" xfId="0" applyFont="1"/>
    <xf numFmtId="0" fontId="10" fillId="5" borderId="0" xfId="0" applyFont="1" applyFill="1"/>
    <xf numFmtId="0" fontId="2" fillId="0" borderId="4" xfId="0" applyFont="1" applyBorder="1"/>
    <xf numFmtId="3" fontId="2" fillId="0" borderId="4" xfId="0" applyNumberFormat="1" applyFont="1" applyBorder="1"/>
    <xf numFmtId="0" fontId="0" fillId="7" borderId="0" xfId="0" applyFill="1"/>
    <xf numFmtId="0" fontId="0" fillId="8" borderId="0" xfId="0" applyFill="1"/>
    <xf numFmtId="0" fontId="11" fillId="7" borderId="0" xfId="0" applyFont="1" applyFill="1"/>
    <xf numFmtId="0" fontId="11" fillId="8" borderId="0" xfId="0" applyFont="1" applyFill="1"/>
    <xf numFmtId="0" fontId="11" fillId="0" borderId="0" xfId="0" applyFont="1"/>
    <xf numFmtId="0" fontId="1" fillId="6" borderId="5" xfId="0" applyFont="1" applyFill="1" applyBorder="1"/>
    <xf numFmtId="0" fontId="1" fillId="6" borderId="6" xfId="0" applyFont="1" applyFill="1" applyBorder="1"/>
    <xf numFmtId="0" fontId="1" fillId="6" borderId="7" xfId="0" applyFont="1" applyFill="1" applyBorder="1"/>
    <xf numFmtId="0" fontId="9" fillId="4" borderId="0" xfId="4"/>
    <xf numFmtId="0" fontId="0" fillId="9" borderId="0" xfId="0" applyFill="1"/>
    <xf numFmtId="2" fontId="0" fillId="8" borderId="0" xfId="0" applyNumberFormat="1" applyFill="1"/>
  </cellXfs>
  <cellStyles count="5">
    <cellStyle name="Good" xfId="4" builtinId="26"/>
    <cellStyle name="Hyperlink 2" xfId="2" xr:uid="{868F74EF-97E0-4D22-B10F-ADA99ADBA566}"/>
    <cellStyle name="Hyperlink 3" xfId="3" xr:uid="{835ABE7B-A118-4348-9791-68F38FB24041}"/>
    <cellStyle name="Normal" xfId="0" builtinId="0"/>
    <cellStyle name="Normal 2" xfId="1" xr:uid="{F2D68149-A10A-415D-9D12-B5B9D1954E6C}"/>
  </cellStyles>
  <dxfs count="8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3" formatCode="#,##0"/>
      <border diagonalUp="0" diagonalDown="0">
        <left/>
        <right/>
        <top style="medium">
          <color theme="0" tint="-4.9989318521683403E-2"/>
        </top>
        <bottom style="medium">
          <color theme="0" tint="-4.9989318521683403E-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border diagonalUp="0" diagonalDown="0">
        <left/>
        <right/>
        <top style="medium">
          <color theme="0" tint="-4.9989318521683403E-2"/>
        </top>
        <bottom style="medium">
          <color theme="0" tint="-4.9989318521683403E-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border diagonalUp="0" diagonalDown="0">
        <left/>
        <right/>
        <top style="medium">
          <color theme="0" tint="-4.9989318521683403E-2"/>
        </top>
        <bottom style="medium">
          <color theme="0" tint="-4.9989318521683403E-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border diagonalUp="0" diagonalDown="0">
        <left/>
        <right/>
        <top style="medium">
          <color theme="0" tint="-4.9989318521683403E-2"/>
        </top>
        <bottom style="medium">
          <color theme="0" tint="-4.9989318521683403E-2"/>
        </bottom>
        <vertical/>
        <horizontal/>
      </border>
    </dxf>
    <dxf>
      <border outline="0">
        <bottom style="medium">
          <color rgb="FF2981B9"/>
        </bottom>
      </border>
    </dxf>
    <dxf>
      <border outline="0">
        <bottom style="medium">
          <color theme="0" tint="-4.9989318521683403E-2"/>
        </bottom>
      </border>
    </dxf>
  </dxfs>
  <tableStyles count="0" defaultTableStyle="TableStyleMedium2" defaultPivotStyle="PivotStyleLight16"/>
  <colors>
    <mruColors>
      <color rgb="FFFFF9E7"/>
      <color rgb="FFF1F7E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3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xelplus.com/tutorials/" TargetMode="External"/><Relationship Id="rId3" Type="http://schemas.openxmlformats.org/officeDocument/2006/relationships/hyperlink" Target="https://www.xelplus.com/" TargetMode="External"/><Relationship Id="rId7" Type="http://schemas.openxmlformats.org/officeDocument/2006/relationships/hyperlink" Target="https://www.xelplus.com/courses/" TargetMode="External"/><Relationship Id="rId2" Type="http://schemas.openxmlformats.org/officeDocument/2006/relationships/hyperlink" Target="https://www.xelplus.com/courses" TargetMode="External"/><Relationship Id="rId1" Type="http://schemas.openxmlformats.org/officeDocument/2006/relationships/image" Target="../media/image1.png"/><Relationship Id="rId6" Type="http://schemas.openxmlformats.org/officeDocument/2006/relationships/image" Target="../media/image4.png"/><Relationship Id="rId5" Type="http://schemas.openxmlformats.org/officeDocument/2006/relationships/image" Target="../media/image3.svg"/><Relationship Id="rId4" Type="http://schemas.openxmlformats.org/officeDocument/2006/relationships/image" Target="../media/image2.png"/><Relationship Id="rId9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137159</xdr:rowOff>
    </xdr:from>
    <xdr:to>
      <xdr:col>4</xdr:col>
      <xdr:colOff>388620</xdr:colOff>
      <xdr:row>9</xdr:row>
      <xdr:rowOff>53403</xdr:rowOff>
    </xdr:to>
    <xdr:pic>
      <xdr:nvPicPr>
        <xdr:cNvPr id="2" name="Picture 1" descr="Shape, circle&#10;&#10;Description automatically generated with medium confidence">
          <a:extLst>
            <a:ext uri="{FF2B5EF4-FFF2-40B4-BE49-F238E27FC236}">
              <a16:creationId xmlns:a16="http://schemas.microsoft.com/office/drawing/2014/main" id="{5F970A36-A60E-450C-B13E-38314445F2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37159"/>
          <a:ext cx="6336983" cy="2635632"/>
        </a:xfrm>
        <a:prstGeom prst="rect">
          <a:avLst/>
        </a:prstGeom>
      </xdr:spPr>
    </xdr:pic>
    <xdr:clientData/>
  </xdr:twoCellAnchor>
  <xdr:oneCellAnchor>
    <xdr:from>
      <xdr:col>1</xdr:col>
      <xdr:colOff>114300</xdr:colOff>
      <xdr:row>0</xdr:row>
      <xdr:rowOff>9525</xdr:rowOff>
    </xdr:from>
    <xdr:ext cx="2571666" cy="646395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FC4AA99D-A657-4285-979A-F383B737C141}"/>
            </a:ext>
          </a:extLst>
        </xdr:cNvPr>
        <xdr:cNvSpPr txBox="1"/>
      </xdr:nvSpPr>
      <xdr:spPr>
        <a:xfrm>
          <a:off x="219075" y="9525"/>
          <a:ext cx="2571666" cy="64639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GB" sz="3600" baseline="0">
              <a:solidFill>
                <a:srgbClr val="363636"/>
              </a:solidFill>
              <a:latin typeface="Roboto Black" panose="02000000000000000000" pitchFamily="2" charset="0"/>
              <a:ea typeface="Roboto Black" panose="02000000000000000000" pitchFamily="2" charset="0"/>
              <a:cs typeface="Roboto Black" panose="02000000000000000000" pitchFamily="2" charset="0"/>
            </a:rPr>
            <a:t>Learn More</a:t>
          </a:r>
          <a:endParaRPr lang="en-GB" sz="3600">
            <a:solidFill>
              <a:srgbClr val="363636"/>
            </a:solidFill>
            <a:latin typeface="Roboto Black" panose="02000000000000000000" pitchFamily="2" charset="0"/>
            <a:ea typeface="Roboto Black" panose="02000000000000000000" pitchFamily="2" charset="0"/>
            <a:cs typeface="Roboto Black" panose="02000000000000000000" pitchFamily="2" charset="0"/>
          </a:endParaRPr>
        </a:p>
      </xdr:txBody>
    </xdr:sp>
    <xdr:clientData/>
  </xdr:oneCellAnchor>
  <xdr:twoCellAnchor>
    <xdr:from>
      <xdr:col>6</xdr:col>
      <xdr:colOff>213361</xdr:colOff>
      <xdr:row>6</xdr:row>
      <xdr:rowOff>35860</xdr:rowOff>
    </xdr:from>
    <xdr:to>
      <xdr:col>12</xdr:col>
      <xdr:colOff>130629</xdr:colOff>
      <xdr:row>9</xdr:row>
      <xdr:rowOff>185058</xdr:rowOff>
    </xdr:to>
    <xdr:sp macro="" textlink="">
      <xdr:nvSpPr>
        <xdr:cNvPr id="4" name="Rectangle: Rounded Corners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9B782389-6A53-422A-B55A-6AA11C1EEAA2}"/>
            </a:ext>
          </a:extLst>
        </xdr:cNvPr>
        <xdr:cNvSpPr/>
      </xdr:nvSpPr>
      <xdr:spPr>
        <a:xfrm>
          <a:off x="7466649" y="1212198"/>
          <a:ext cx="3346268" cy="1349348"/>
        </a:xfrm>
        <a:prstGeom prst="roundRect">
          <a:avLst/>
        </a:prstGeom>
        <a:solidFill>
          <a:srgbClr val="FEF6F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200" b="0" i="1">
            <a:solidFill>
              <a:schemeClr val="tx1">
                <a:lumMod val="75000"/>
                <a:lumOff val="25000"/>
              </a:schemeClr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sz="1200" b="0" i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This course has enabled me to finish jobs in </a:t>
          </a:r>
          <a:br>
            <a:rPr lang="en-US" sz="1200" b="0" i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</a:br>
          <a:r>
            <a:rPr lang="en-US" sz="1200" b="0" i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5-10% of the time due to my ability to process Excel so far. It has also given me the confidence to better get around Excel.</a:t>
          </a:r>
        </a:p>
        <a:p>
          <a:pPr algn="l"/>
          <a:r>
            <a:rPr lang="en-US" sz="1200" b="1" i="1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US" sz="1200" b="1" i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200" b="1" i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Mitchell Ryan </a:t>
          </a:r>
          <a:endParaRPr lang="en-US" sz="1200" i="1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3</xdr:col>
      <xdr:colOff>457200</xdr:colOff>
      <xdr:row>10</xdr:row>
      <xdr:rowOff>108857</xdr:rowOff>
    </xdr:from>
    <xdr:to>
      <xdr:col>12</xdr:col>
      <xdr:colOff>163286</xdr:colOff>
      <xdr:row>19</xdr:row>
      <xdr:rowOff>119743</xdr:rowOff>
    </xdr:to>
    <xdr:sp macro="" textlink="">
      <xdr:nvSpPr>
        <xdr:cNvPr id="5" name="Rectangle: Rounded Corners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C355965C-A59E-4BE2-9D2E-48E9AB83F527}"/>
            </a:ext>
          </a:extLst>
        </xdr:cNvPr>
        <xdr:cNvSpPr/>
      </xdr:nvSpPr>
      <xdr:spPr>
        <a:xfrm>
          <a:off x="5753100" y="2718707"/>
          <a:ext cx="5092474" cy="2206399"/>
        </a:xfrm>
        <a:prstGeom prst="roundRect">
          <a:avLst/>
        </a:prstGeom>
        <a:solidFill>
          <a:srgbClr val="FEF6F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200" b="0" i="0">
            <a:solidFill>
              <a:schemeClr val="tx1">
                <a:lumMod val="75000"/>
                <a:lumOff val="25000"/>
              </a:schemeClr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sz="1200" b="0" i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I'm using Excel often at work as a business architect. I was able to achieve what I wanted a lot of the time but sometimes, I wasn't using the most efficient way. Hence, I subscribed to the Black Belt package. There were a lot of AH-HA moments! I'm now able to use Power Query and build good looking dashboards more easily but it's only the first course out of a series I'm taking with you. </a:t>
          </a:r>
          <a:br>
            <a:rPr lang="en-US" sz="1200" b="0" i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</a:br>
          <a:r>
            <a:rPr lang="en-US" sz="1200" b="0" i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I'm very excited about it!</a:t>
          </a:r>
        </a:p>
        <a:p>
          <a:pPr algn="l"/>
          <a:r>
            <a:rPr lang="en-US" sz="1200" b="1" i="1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US" sz="1200" b="1" i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200" b="1" i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Christian Fiset </a:t>
          </a:r>
          <a:br>
            <a:rPr lang="en-US" sz="1200" b="0" i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</a:br>
          <a:r>
            <a:rPr lang="en-US" sz="1200" b="0" i="1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(Excel</a:t>
          </a:r>
          <a:r>
            <a:rPr lang="en-US" sz="1200" b="0" i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Black Belt Bundle)</a:t>
          </a:r>
          <a:endParaRPr lang="en-US" sz="1200" i="1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 editAs="oneCell">
    <xdr:from>
      <xdr:col>6</xdr:col>
      <xdr:colOff>22860</xdr:colOff>
      <xdr:row>0</xdr:row>
      <xdr:rowOff>38100</xdr:rowOff>
    </xdr:from>
    <xdr:to>
      <xdr:col>13</xdr:col>
      <xdr:colOff>114300</xdr:colOff>
      <xdr:row>4</xdr:row>
      <xdr:rowOff>116484</xdr:rowOff>
    </xdr:to>
    <xdr:pic>
      <xdr:nvPicPr>
        <xdr:cNvPr id="6" name="Graphic 5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327FBCF2-16A6-4E50-9C62-D8E093C4DA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7276148" y="38100"/>
          <a:ext cx="3710940" cy="902297"/>
        </a:xfrm>
        <a:prstGeom prst="rect">
          <a:avLst/>
        </a:prstGeom>
      </xdr:spPr>
    </xdr:pic>
    <xdr:clientData/>
  </xdr:twoCellAnchor>
  <xdr:twoCellAnchor editAs="oneCell">
    <xdr:from>
      <xdr:col>8</xdr:col>
      <xdr:colOff>391467</xdr:colOff>
      <xdr:row>16</xdr:row>
      <xdr:rowOff>0</xdr:rowOff>
    </xdr:from>
    <xdr:to>
      <xdr:col>13</xdr:col>
      <xdr:colOff>160804</xdr:colOff>
      <xdr:row>19</xdr:row>
      <xdr:rowOff>171611</xdr:rowOff>
    </xdr:to>
    <xdr:pic>
      <xdr:nvPicPr>
        <xdr:cNvPr id="7" name="Picture 6" descr="Logo&#10;&#10;Description automatically generated with medium confidence">
          <a:extLst>
            <a:ext uri="{FF2B5EF4-FFF2-40B4-BE49-F238E27FC236}">
              <a16:creationId xmlns:a16="http://schemas.microsoft.com/office/drawing/2014/main" id="{50C24C22-9B48-4205-9E84-9F60E256F3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949680" y="4262438"/>
          <a:ext cx="2093437" cy="714536"/>
        </a:xfrm>
        <a:prstGeom prst="rect">
          <a:avLst/>
        </a:prstGeom>
      </xdr:spPr>
    </xdr:pic>
    <xdr:clientData/>
  </xdr:twoCellAnchor>
  <xdr:twoCellAnchor>
    <xdr:from>
      <xdr:col>2</xdr:col>
      <xdr:colOff>7621</xdr:colOff>
      <xdr:row>12</xdr:row>
      <xdr:rowOff>99060</xdr:rowOff>
    </xdr:from>
    <xdr:to>
      <xdr:col>2</xdr:col>
      <xdr:colOff>1836421</xdr:colOff>
      <xdr:row>13</xdr:row>
      <xdr:rowOff>99060</xdr:rowOff>
    </xdr:to>
    <xdr:sp macro="" textlink="">
      <xdr:nvSpPr>
        <xdr:cNvPr id="8" name="Flowchart: Terminator 7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62E6F130-DE4E-4C35-877A-705BCE22E755}"/>
            </a:ext>
          </a:extLst>
        </xdr:cNvPr>
        <xdr:cNvSpPr/>
      </xdr:nvSpPr>
      <xdr:spPr>
        <a:xfrm>
          <a:off x="336234" y="3199448"/>
          <a:ext cx="1828800" cy="504825"/>
        </a:xfrm>
        <a:prstGeom prst="flowChartTerminator">
          <a:avLst/>
        </a:prstGeom>
        <a:solidFill>
          <a:srgbClr val="EC4C4C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600" b="0">
              <a:latin typeface="Proxima Nova" panose="02000506030000020004"/>
            </a:rPr>
            <a:t>Get a Course</a:t>
          </a:r>
        </a:p>
      </xdr:txBody>
    </xdr:sp>
    <xdr:clientData/>
  </xdr:twoCellAnchor>
  <xdr:twoCellAnchor>
    <xdr:from>
      <xdr:col>1</xdr:col>
      <xdr:colOff>137161</xdr:colOff>
      <xdr:row>7</xdr:row>
      <xdr:rowOff>175260</xdr:rowOff>
    </xdr:from>
    <xdr:to>
      <xdr:col>2</xdr:col>
      <xdr:colOff>1752601</xdr:colOff>
      <xdr:row>8</xdr:row>
      <xdr:rowOff>297180</xdr:rowOff>
    </xdr:to>
    <xdr:sp macro="" textlink="">
      <xdr:nvSpPr>
        <xdr:cNvPr id="9" name="Flowchart: Terminator 8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7ADC9409-7B87-48D2-B728-4F889B43C50B}"/>
            </a:ext>
          </a:extLst>
        </xdr:cNvPr>
        <xdr:cNvSpPr/>
      </xdr:nvSpPr>
      <xdr:spPr>
        <a:xfrm>
          <a:off x="241936" y="1646873"/>
          <a:ext cx="1839278" cy="502920"/>
        </a:xfrm>
        <a:prstGeom prst="flowChartTerminator">
          <a:avLst/>
        </a:prstGeom>
        <a:solidFill>
          <a:srgbClr val="197E4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600" b="0">
              <a:latin typeface="Proxima Nova" panose="02000506030000020004"/>
            </a:rPr>
            <a:t>Free Tutorials</a:t>
          </a:r>
        </a:p>
      </xdr:txBody>
    </xdr:sp>
    <xdr:clientData/>
  </xdr:twoCellAnchor>
  <xdr:twoCellAnchor editAs="oneCell">
    <xdr:from>
      <xdr:col>6</xdr:col>
      <xdr:colOff>348727</xdr:colOff>
      <xdr:row>6</xdr:row>
      <xdr:rowOff>104171</xdr:rowOff>
    </xdr:from>
    <xdr:to>
      <xdr:col>6</xdr:col>
      <xdr:colOff>556371</xdr:colOff>
      <xdr:row>6</xdr:row>
      <xdr:rowOff>270286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5367EAE1-0D04-44D4-859C-3BAD6021B8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7602015" y="1280509"/>
          <a:ext cx="207644" cy="166115"/>
        </a:xfrm>
        <a:prstGeom prst="rect">
          <a:avLst/>
        </a:prstGeom>
      </xdr:spPr>
    </xdr:pic>
    <xdr:clientData/>
  </xdr:twoCellAnchor>
  <xdr:twoCellAnchor editAs="oneCell">
    <xdr:from>
      <xdr:col>4</xdr:col>
      <xdr:colOff>100148</xdr:colOff>
      <xdr:row>11</xdr:row>
      <xdr:rowOff>109946</xdr:rowOff>
    </xdr:from>
    <xdr:to>
      <xdr:col>4</xdr:col>
      <xdr:colOff>303437</xdr:colOff>
      <xdr:row>11</xdr:row>
      <xdr:rowOff>276061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823E5776-A0C6-4764-A75A-C733AF8418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048511" y="2829334"/>
          <a:ext cx="203289" cy="166115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8640BD0-041A-4404-9FA5-BF8BF0644783}" name="staff" displayName="staff" ref="A1:D32" totalsRowShown="0" headerRowDxfId="0" dataDxfId="1" headerRowBorderDxfId="6" tableBorderDxfId="7">
  <autoFilter ref="A1:D32" xr:uid="{38640BD0-041A-4404-9FA5-BF8BF0644783}"/>
  <tableColumns count="4">
    <tableColumn id="1" xr3:uid="{E80CE9A8-46A6-4F5D-9A92-1225362EF4EC}" name="Division" dataDxfId="5"/>
    <tableColumn id="2" xr3:uid="{9444C1CA-D8D4-4304-B85A-A1E0D63B30F6}" name="Name" dataDxfId="4"/>
    <tableColumn id="3" xr3:uid="{70E43D57-A89F-456D-894A-F4CDA47881C2}" name="Department" dataDxfId="3"/>
    <tableColumn id="4" xr3:uid="{D17145FA-2373-4C25-A39F-1CCC479304DA}" name="Yearly Salary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76944-6601-4D9C-A627-7A001FB2A156}">
  <sheetPr>
    <tabColor rgb="FFEC4C4C"/>
    <pageSetUpPr fitToPage="1"/>
  </sheetPr>
  <dimension ref="A1:N24"/>
  <sheetViews>
    <sheetView showGridLines="0" showRowColHeaders="0" topLeftCell="A19" zoomScale="115" zoomScaleNormal="115" workbookViewId="0"/>
  </sheetViews>
  <sheetFormatPr defaultColWidth="0" defaultRowHeight="14.25" customHeight="1" zeroHeight="1"/>
  <cols>
    <col min="1" max="1" width="1.42578125" style="12" customWidth="1"/>
    <col min="2" max="2" width="3.140625" style="12" customWidth="1"/>
    <col min="3" max="3" width="69.5703125" style="12" customWidth="1"/>
    <col min="4" max="6" width="9.140625" style="12" customWidth="1"/>
    <col min="7" max="11" width="9.140625" style="13" customWidth="1"/>
    <col min="12" max="12" width="2.28515625" style="13" customWidth="1"/>
    <col min="13" max="13" width="2.7109375" style="13" customWidth="1"/>
    <col min="14" max="14" width="2.42578125" style="13" customWidth="1"/>
    <col min="15" max="16384" width="9.140625" style="12" hidden="1"/>
  </cols>
  <sheetData>
    <row r="1" spans="2:6" s="6" customFormat="1" ht="15"/>
    <row r="2" spans="2:6" s="6" customFormat="1" ht="15"/>
    <row r="3" spans="2:6" s="6" customFormat="1" ht="15"/>
    <row r="4" spans="2:6" s="6" customFormat="1" ht="22.35" customHeight="1"/>
    <row r="5" spans="2:6" s="6" customFormat="1" ht="22.5">
      <c r="B5" s="7"/>
      <c r="C5" s="8" t="s">
        <v>41</v>
      </c>
    </row>
    <row r="6" spans="2:6" s="6" customFormat="1" ht="15">
      <c r="C6" s="9"/>
      <c r="D6" s="9"/>
      <c r="E6" s="9"/>
    </row>
    <row r="7" spans="2:6" s="6" customFormat="1" ht="45">
      <c r="C7" s="10" t="s">
        <v>42</v>
      </c>
    </row>
    <row r="8" spans="2:6" s="6" customFormat="1" ht="30" customHeight="1">
      <c r="C8" s="10"/>
    </row>
    <row r="9" spans="2:6" s="6" customFormat="1" ht="41.45" customHeight="1">
      <c r="C9" s="10"/>
    </row>
    <row r="10" spans="2:6" s="6" customFormat="1" ht="21" customHeight="1">
      <c r="C10" s="8" t="s">
        <v>43</v>
      </c>
    </row>
    <row r="11" spans="2:6" s="6" customFormat="1" ht="6" customHeight="1">
      <c r="C11" s="11"/>
      <c r="D11" s="9"/>
      <c r="E11" s="9"/>
      <c r="F11" s="9"/>
    </row>
    <row r="12" spans="2:6" s="6" customFormat="1" ht="30" customHeight="1">
      <c r="C12" s="10" t="s">
        <v>44</v>
      </c>
    </row>
    <row r="13" spans="2:6" s="6" customFormat="1" ht="39.75" customHeight="1"/>
    <row r="14" spans="2:6" s="6" customFormat="1" ht="17.25" customHeight="1">
      <c r="C14" s="11"/>
      <c r="E14" s="9"/>
      <c r="F14" s="9"/>
    </row>
    <row r="15" spans="2:6" s="6" customFormat="1" ht="24.75" customHeight="1">
      <c r="C15" s="8"/>
    </row>
    <row r="16" spans="2:6" s="6" customFormat="1" ht="9.9499999999999993" customHeight="1"/>
    <row r="17" spans="1:14" s="6" customFormat="1" ht="15">
      <c r="C17" s="10"/>
    </row>
    <row r="18" spans="1:14" s="6" customFormat="1" ht="15"/>
    <row r="19" spans="1:14" s="6" customFormat="1" ht="15"/>
    <row r="20" spans="1:14" s="6" customFormat="1" ht="15">
      <c r="C20" s="11"/>
      <c r="D20" s="9"/>
      <c r="E20" s="9"/>
      <c r="F20" s="9"/>
    </row>
    <row r="21" spans="1:14" s="6" customFormat="1" ht="15" hidden="1">
      <c r="C21" s="11"/>
      <c r="D21" s="9"/>
      <c r="E21" s="9"/>
      <c r="F21" s="9"/>
    </row>
    <row r="22" spans="1:14" s="6" customFormat="1" ht="15" hidden="1">
      <c r="A22" s="11"/>
      <c r="B22" s="11"/>
      <c r="C22" s="11"/>
      <c r="D22" s="11"/>
      <c r="E22" s="11"/>
      <c r="F22" s="11"/>
    </row>
    <row r="23" spans="1:14" s="6" customFormat="1" ht="15" hidden="1">
      <c r="A23" s="11"/>
      <c r="B23" s="11"/>
      <c r="C23" s="11"/>
      <c r="D23" s="11"/>
      <c r="E23" s="11"/>
      <c r="F23" s="11"/>
    </row>
    <row r="24" spans="1:14" ht="15" hidden="1">
      <c r="G24" s="6"/>
      <c r="H24" s="6"/>
      <c r="I24" s="6"/>
      <c r="J24" s="6"/>
      <c r="K24" s="6"/>
      <c r="L24" s="6"/>
      <c r="M24" s="6"/>
      <c r="N24" s="6"/>
    </row>
  </sheetData>
  <pageMargins left="0.7" right="0.7" top="0.75" bottom="0.75" header="0.3" footer="0.3"/>
  <pageSetup paperSize="9" scale="73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2ED26-CBA4-46D1-8F42-21EDF174B2EF}">
  <dimension ref="A1:A5"/>
  <sheetViews>
    <sheetView workbookViewId="0">
      <selection activeCell="N8" sqref="N8"/>
    </sheetView>
  </sheetViews>
  <sheetFormatPr defaultRowHeight="15"/>
  <sheetData>
    <row r="1" spans="1:1" ht="28.5">
      <c r="A1" s="14" t="s">
        <v>45</v>
      </c>
    </row>
    <row r="2" spans="1:1" ht="28.5">
      <c r="A2" s="14" t="s">
        <v>46</v>
      </c>
    </row>
    <row r="3" spans="1:1" ht="28.5">
      <c r="A3" s="14" t="s">
        <v>49</v>
      </c>
    </row>
    <row r="4" spans="1:1" ht="28.5">
      <c r="A4" s="14" t="s">
        <v>50</v>
      </c>
    </row>
    <row r="5" spans="1:1" ht="28.5">
      <c r="A5" s="14" t="s">
        <v>53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29F6E-74A0-48C8-90B2-E20B414ABE27}">
  <dimension ref="A1:M47"/>
  <sheetViews>
    <sheetView tabSelected="1" topLeftCell="A49" zoomScale="160" zoomScaleNormal="160" workbookViewId="0">
      <selection activeCell="I42" sqref="I42"/>
    </sheetView>
  </sheetViews>
  <sheetFormatPr defaultRowHeight="15"/>
  <cols>
    <col min="1" max="1" width="17.42578125" bestFit="1" customWidth="1"/>
    <col min="2" max="2" width="12.5703125" bestFit="1" customWidth="1"/>
    <col min="3" max="4" width="13" customWidth="1"/>
    <col min="6" max="6" width="11.7109375" bestFit="1" customWidth="1"/>
    <col min="7" max="7" width="12.5703125" bestFit="1" customWidth="1"/>
    <col min="8" max="9" width="16.28515625" bestFit="1" customWidth="1"/>
    <col min="10" max="10" width="13.5703125" bestFit="1" customWidth="1"/>
    <col min="11" max="11" width="11.7109375" bestFit="1" customWidth="1"/>
    <col min="12" max="12" width="7.28515625" bestFit="1" customWidth="1"/>
  </cols>
  <sheetData>
    <row r="1" spans="1:12" ht="29.25" thickBot="1">
      <c r="A1" s="1" t="s">
        <v>0</v>
      </c>
      <c r="B1" s="1" t="s">
        <v>1</v>
      </c>
      <c r="C1" s="1" t="s">
        <v>2</v>
      </c>
      <c r="D1" s="1" t="s">
        <v>3</v>
      </c>
      <c r="F1" s="15">
        <v>1</v>
      </c>
      <c r="I1" s="21" t="s">
        <v>58</v>
      </c>
      <c r="J1" s="21" t="s">
        <v>1</v>
      </c>
      <c r="K1" s="21" t="s">
        <v>2</v>
      </c>
      <c r="L1" s="21" t="s">
        <v>59</v>
      </c>
    </row>
    <row r="2" spans="1:12" ht="15.75" thickBot="1">
      <c r="A2" s="2" t="s">
        <v>5</v>
      </c>
      <c r="B2" s="2" t="s">
        <v>6</v>
      </c>
      <c r="C2" s="2" t="s">
        <v>7</v>
      </c>
      <c r="D2" s="3">
        <v>60270</v>
      </c>
      <c r="F2" s="22" t="s">
        <v>54</v>
      </c>
      <c r="G2" s="22" t="s">
        <v>57</v>
      </c>
      <c r="I2" s="19" t="str" cm="1">
        <f t="array" ref="I2:L5">(_xlfn._xlws.FILTER(staff[],(staff[Department]=F3)*(staff[Division]=G3)))</f>
        <v>Productivity</v>
      </c>
      <c r="J2" s="19" t="str">
        <v>Richard Elliot</v>
      </c>
      <c r="K2" s="19" t="str">
        <v>Finance</v>
      </c>
      <c r="L2" s="19">
        <v>29727</v>
      </c>
    </row>
    <row r="3" spans="1:12" ht="15.75" thickBot="1">
      <c r="A3" s="4" t="s">
        <v>4</v>
      </c>
      <c r="B3" s="4" t="s">
        <v>8</v>
      </c>
      <c r="C3" s="4" t="s">
        <v>9</v>
      </c>
      <c r="D3" s="5">
        <v>39627</v>
      </c>
      <c r="F3" t="s">
        <v>56</v>
      </c>
      <c r="G3" t="s">
        <v>55</v>
      </c>
      <c r="I3" s="19" t="str">
        <v>Productivity</v>
      </c>
      <c r="J3" s="19" t="str">
        <v>Roger Mun</v>
      </c>
      <c r="K3" s="19" t="str">
        <v>Finance</v>
      </c>
      <c r="L3" s="19">
        <v>134000</v>
      </c>
    </row>
    <row r="4" spans="1:12" ht="15.75" thickBot="1">
      <c r="A4" s="4" t="s">
        <v>4</v>
      </c>
      <c r="B4" s="4" t="s">
        <v>10</v>
      </c>
      <c r="C4" s="4" t="s">
        <v>7</v>
      </c>
      <c r="D4" s="5">
        <v>29727</v>
      </c>
      <c r="I4" s="19" t="str">
        <v>Productivity</v>
      </c>
      <c r="J4" s="19" t="str">
        <v>Crystal Doyle</v>
      </c>
      <c r="K4" s="19" t="str">
        <v>Finance</v>
      </c>
      <c r="L4" s="19">
        <v>185000</v>
      </c>
    </row>
    <row r="5" spans="1:12" ht="15.75" thickBot="1">
      <c r="A5" s="4" t="s">
        <v>4</v>
      </c>
      <c r="B5" s="4" t="s">
        <v>11</v>
      </c>
      <c r="C5" s="4" t="s">
        <v>9</v>
      </c>
      <c r="D5" s="5">
        <v>93668</v>
      </c>
      <c r="I5" s="19" t="str">
        <v>Productivity</v>
      </c>
      <c r="J5" s="19" t="str">
        <v>Daniel Garrett</v>
      </c>
      <c r="K5" s="19" t="str">
        <v>Finance</v>
      </c>
      <c r="L5" s="19">
        <v>142000</v>
      </c>
    </row>
    <row r="6" spans="1:12" ht="15.75" thickBot="1">
      <c r="A6" s="4" t="s">
        <v>4</v>
      </c>
      <c r="B6" s="4" t="s">
        <v>12</v>
      </c>
      <c r="C6" s="4" t="s">
        <v>7</v>
      </c>
      <c r="D6" s="5">
        <v>134000</v>
      </c>
      <c r="F6" s="20" t="s">
        <v>58</v>
      </c>
      <c r="G6" s="18" t="str" cm="1">
        <f t="array" ref="G6:J9">TRANSPOSE(_xlfn._xlws.FILTER(staff[],(staff[Department]=F3)*(staff[Division]=G3)))</f>
        <v>Productivity</v>
      </c>
      <c r="H6" s="18" t="str">
        <v>Productivity</v>
      </c>
      <c r="I6" s="18" t="str">
        <v>Productivity</v>
      </c>
      <c r="J6" s="18" t="str">
        <v>Productivity</v>
      </c>
    </row>
    <row r="7" spans="1:12" ht="15.75" thickBot="1">
      <c r="A7" s="4" t="s">
        <v>4</v>
      </c>
      <c r="B7" s="4" t="s">
        <v>13</v>
      </c>
      <c r="C7" s="4" t="s">
        <v>9</v>
      </c>
      <c r="D7" s="5">
        <v>34808</v>
      </c>
      <c r="F7" s="20" t="s">
        <v>1</v>
      </c>
      <c r="G7" s="18" t="str">
        <v>Richard Elliot</v>
      </c>
      <c r="H7" s="18" t="str">
        <v>Roger Mun</v>
      </c>
      <c r="I7" s="18" t="str">
        <v>Crystal Doyle</v>
      </c>
      <c r="J7" s="18" t="str">
        <v>Daniel Garrett</v>
      </c>
    </row>
    <row r="8" spans="1:12" ht="15.75" thickBot="1">
      <c r="A8" s="4" t="s">
        <v>4</v>
      </c>
      <c r="B8" s="4" t="s">
        <v>14</v>
      </c>
      <c r="C8" s="4" t="s">
        <v>9</v>
      </c>
      <c r="D8" s="5">
        <v>134468</v>
      </c>
      <c r="F8" s="20" t="s">
        <v>2</v>
      </c>
      <c r="G8" s="18" t="str">
        <v>Finance</v>
      </c>
      <c r="H8" s="18" t="str">
        <v>Finance</v>
      </c>
      <c r="I8" s="18" t="str">
        <v>Finance</v>
      </c>
      <c r="J8" s="18" t="str">
        <v>Finance</v>
      </c>
    </row>
    <row r="9" spans="1:12" ht="15.75" thickBot="1">
      <c r="A9" s="4" t="s">
        <v>4</v>
      </c>
      <c r="B9" s="4" t="s">
        <v>15</v>
      </c>
      <c r="C9" s="4" t="s">
        <v>16</v>
      </c>
      <c r="D9" s="5">
        <v>45000</v>
      </c>
      <c r="F9" s="20" t="s">
        <v>59</v>
      </c>
      <c r="G9" s="18">
        <v>29727</v>
      </c>
      <c r="H9" s="18">
        <v>134000</v>
      </c>
      <c r="I9" s="18">
        <v>185000</v>
      </c>
      <c r="J9" s="18">
        <v>142000</v>
      </c>
    </row>
    <row r="10" spans="1:12" ht="29.25" thickBot="1">
      <c r="A10" s="4" t="s">
        <v>5</v>
      </c>
      <c r="B10" s="4" t="s">
        <v>17</v>
      </c>
      <c r="C10" s="4" t="s">
        <v>9</v>
      </c>
      <c r="D10" s="5">
        <v>89500</v>
      </c>
      <c r="F10" s="15">
        <v>2</v>
      </c>
      <c r="G10" t="s">
        <v>52</v>
      </c>
      <c r="H10">
        <v>8000</v>
      </c>
    </row>
    <row r="11" spans="1:12" ht="15.75" thickBot="1">
      <c r="A11" s="4" t="s">
        <v>18</v>
      </c>
      <c r="B11" s="4" t="s">
        <v>19</v>
      </c>
      <c r="C11" s="4" t="s">
        <v>9</v>
      </c>
      <c r="D11" s="5">
        <v>21972</v>
      </c>
      <c r="G11" t="s">
        <v>51</v>
      </c>
      <c r="H11" t="s">
        <v>47</v>
      </c>
    </row>
    <row r="12" spans="1:12" ht="15.75" thickBot="1">
      <c r="A12" s="4" t="s">
        <v>5</v>
      </c>
      <c r="B12" s="4" t="s">
        <v>20</v>
      </c>
      <c r="C12" s="4" t="s">
        <v>16</v>
      </c>
      <c r="D12" s="5">
        <v>80000</v>
      </c>
    </row>
    <row r="13" spans="1:12" ht="15.75" thickBot="1">
      <c r="A13" s="4" t="s">
        <v>4</v>
      </c>
      <c r="B13" s="4" t="s">
        <v>21</v>
      </c>
      <c r="C13" s="4" t="s">
        <v>7</v>
      </c>
      <c r="D13" s="5">
        <v>185000</v>
      </c>
      <c r="G13" s="23" t="s">
        <v>0</v>
      </c>
      <c r="H13" s="24" t="s">
        <v>1</v>
      </c>
      <c r="I13" s="24" t="s">
        <v>2</v>
      </c>
      <c r="J13" s="25" t="s">
        <v>3</v>
      </c>
    </row>
    <row r="14" spans="1:12" ht="15.75" thickBot="1">
      <c r="A14" s="4" t="s">
        <v>4</v>
      </c>
      <c r="B14" s="4" t="s">
        <v>22</v>
      </c>
      <c r="C14" s="4" t="s">
        <v>16</v>
      </c>
      <c r="D14" s="5">
        <v>50545</v>
      </c>
      <c r="G14" t="str" cm="1">
        <f t="array" ref="G14:J23">_xlfn._xlws.FILTER(staff[],(staff[Division]=H11)*(staff[Yearly Salary]&gt;=H10))</f>
        <v>Game</v>
      </c>
      <c r="H14" t="str">
        <v>Stevie Bridge</v>
      </c>
      <c r="I14" t="str">
        <v>Sales</v>
      </c>
      <c r="J14">
        <v>21972</v>
      </c>
    </row>
    <row r="15" spans="1:12" ht="15.75" thickBot="1">
      <c r="A15" s="4" t="s">
        <v>4</v>
      </c>
      <c r="B15" s="4" t="s">
        <v>23</v>
      </c>
      <c r="C15" s="4" t="s">
        <v>7</v>
      </c>
      <c r="D15" s="5">
        <v>142000</v>
      </c>
      <c r="G15" t="str">
        <v>Game</v>
      </c>
      <c r="H15" t="str">
        <v>Paul Hill</v>
      </c>
      <c r="I15" t="str">
        <v>Finance</v>
      </c>
      <c r="J15">
        <v>68357</v>
      </c>
    </row>
    <row r="16" spans="1:12" ht="15.75" thickBot="1">
      <c r="A16" s="4" t="s">
        <v>4</v>
      </c>
      <c r="B16" s="4" t="s">
        <v>24</v>
      </c>
      <c r="C16" s="4" t="s">
        <v>16</v>
      </c>
      <c r="D16" s="5">
        <v>100000</v>
      </c>
      <c r="G16" t="str">
        <v>Game</v>
      </c>
      <c r="H16" t="str">
        <v>Corinna Schmidt</v>
      </c>
      <c r="I16" t="str">
        <v>Procurement</v>
      </c>
      <c r="J16">
        <v>46055</v>
      </c>
    </row>
    <row r="17" spans="1:13" ht="15.75" thickBot="1">
      <c r="A17" s="4" t="s">
        <v>18</v>
      </c>
      <c r="B17" s="4" t="s">
        <v>25</v>
      </c>
      <c r="C17" s="4" t="s">
        <v>7</v>
      </c>
      <c r="D17" s="5">
        <v>68357</v>
      </c>
      <c r="G17" t="str">
        <v>Game</v>
      </c>
      <c r="H17" t="str">
        <v>Ewan Thompson</v>
      </c>
      <c r="I17" t="str">
        <v>Sales</v>
      </c>
      <c r="J17">
        <v>60270</v>
      </c>
    </row>
    <row r="18" spans="1:13" ht="15.75" thickBot="1">
      <c r="A18" s="4" t="s">
        <v>18</v>
      </c>
      <c r="B18" s="4" t="s">
        <v>26</v>
      </c>
      <c r="C18" s="4" t="s">
        <v>16</v>
      </c>
      <c r="D18" s="5">
        <v>46055</v>
      </c>
      <c r="G18" t="str">
        <v>Game</v>
      </c>
      <c r="H18" t="str">
        <v>Paul Wells</v>
      </c>
      <c r="I18" t="str">
        <v>Sales</v>
      </c>
      <c r="J18">
        <v>46407</v>
      </c>
    </row>
    <row r="19" spans="1:13" ht="15.75" thickBot="1">
      <c r="A19" s="4" t="s">
        <v>18</v>
      </c>
      <c r="B19" s="4" t="s">
        <v>27</v>
      </c>
      <c r="C19" s="4" t="s">
        <v>9</v>
      </c>
      <c r="D19" s="5">
        <v>60270</v>
      </c>
      <c r="G19" t="str">
        <v>Game</v>
      </c>
      <c r="H19" t="str">
        <v>Betina Bauer</v>
      </c>
      <c r="I19" t="str">
        <v>Finance</v>
      </c>
      <c r="J19">
        <v>73817</v>
      </c>
    </row>
    <row r="20" spans="1:13" ht="15.75" thickBot="1">
      <c r="A20" s="4" t="s">
        <v>5</v>
      </c>
      <c r="B20" s="4" t="s">
        <v>28</v>
      </c>
      <c r="C20" s="4" t="s">
        <v>9</v>
      </c>
      <c r="D20" s="5">
        <v>65709</v>
      </c>
      <c r="G20" t="str">
        <v>Game</v>
      </c>
      <c r="H20" t="str">
        <v>Peter Ramsy</v>
      </c>
      <c r="I20" t="str">
        <v>Sales</v>
      </c>
      <c r="J20">
        <v>45432</v>
      </c>
    </row>
    <row r="21" spans="1:13" ht="15.75" thickBot="1">
      <c r="A21" s="4" t="s">
        <v>18</v>
      </c>
      <c r="B21" s="4" t="s">
        <v>29</v>
      </c>
      <c r="C21" s="4" t="s">
        <v>9</v>
      </c>
      <c r="D21" s="5">
        <v>46407</v>
      </c>
      <c r="G21" t="str">
        <v>Game</v>
      </c>
      <c r="H21" t="str">
        <v>Wolfgang Ramjac</v>
      </c>
      <c r="I21" t="str">
        <v>Sales</v>
      </c>
      <c r="J21">
        <v>116000</v>
      </c>
    </row>
    <row r="22" spans="1:13" ht="15.75" thickBot="1">
      <c r="A22" s="4" t="s">
        <v>18</v>
      </c>
      <c r="B22" s="4" t="s">
        <v>30</v>
      </c>
      <c r="C22" s="4" t="s">
        <v>7</v>
      </c>
      <c r="D22" s="5">
        <v>73817</v>
      </c>
      <c r="G22" t="str">
        <v>Game</v>
      </c>
      <c r="H22" t="str">
        <v>Maria Tot</v>
      </c>
      <c r="I22" t="str">
        <v>Sales</v>
      </c>
      <c r="J22">
        <v>88000</v>
      </c>
    </row>
    <row r="23" spans="1:13" ht="15.75" thickBot="1">
      <c r="A23" s="4" t="s">
        <v>5</v>
      </c>
      <c r="B23" s="4" t="s">
        <v>31</v>
      </c>
      <c r="C23" s="4" t="s">
        <v>7</v>
      </c>
      <c r="D23" s="5">
        <v>45686</v>
      </c>
      <c r="G23" t="str">
        <v>Game</v>
      </c>
      <c r="H23" t="str">
        <v>Lukas Hofer</v>
      </c>
      <c r="I23" t="str">
        <v>Finance</v>
      </c>
      <c r="J23">
        <v>49000</v>
      </c>
    </row>
    <row r="24" spans="1:13" ht="15.75" thickBot="1">
      <c r="A24" s="4" t="s">
        <v>5</v>
      </c>
      <c r="B24" s="4" t="s">
        <v>32</v>
      </c>
      <c r="C24" s="4" t="s">
        <v>7</v>
      </c>
      <c r="D24" s="5">
        <v>140000</v>
      </c>
    </row>
    <row r="25" spans="1:13" ht="29.25" thickBot="1">
      <c r="A25" s="4" t="s">
        <v>18</v>
      </c>
      <c r="B25" s="4" t="s">
        <v>33</v>
      </c>
      <c r="C25" s="4" t="s">
        <v>9</v>
      </c>
      <c r="D25" s="5">
        <v>45432</v>
      </c>
      <c r="F25" s="15">
        <v>3</v>
      </c>
      <c r="G25" s="22" t="s">
        <v>57</v>
      </c>
      <c r="H25" s="22" t="s">
        <v>52</v>
      </c>
    </row>
    <row r="26" spans="1:13" ht="15.75" thickBot="1">
      <c r="A26" s="4" t="s">
        <v>18</v>
      </c>
      <c r="B26" s="4" t="s">
        <v>34</v>
      </c>
      <c r="C26" s="4" t="s">
        <v>9</v>
      </c>
      <c r="D26" s="5">
        <v>116000</v>
      </c>
      <c r="G26" t="s">
        <v>47</v>
      </c>
      <c r="H26">
        <v>80000</v>
      </c>
      <c r="J26" s="23" t="s">
        <v>0</v>
      </c>
      <c r="K26" s="24" t="s">
        <v>1</v>
      </c>
      <c r="L26" s="24" t="s">
        <v>2</v>
      </c>
      <c r="M26" s="25" t="s">
        <v>3</v>
      </c>
    </row>
    <row r="27" spans="1:13" ht="15.75" thickBot="1">
      <c r="A27" s="4" t="s">
        <v>5</v>
      </c>
      <c r="B27" s="4" t="s">
        <v>35</v>
      </c>
      <c r="C27" s="4" t="s">
        <v>7</v>
      </c>
      <c r="D27" s="5">
        <v>59784</v>
      </c>
      <c r="G27" t="s">
        <v>48</v>
      </c>
      <c r="J27" t="str" cm="1">
        <f t="array" ref="J27:M32">_xlfn._xlws.FILTER(staff[],((staff[Division]=G26)+(staff[Division]=G27))*staff[Yearly Salary]&gt;H26)</f>
        <v>Utility</v>
      </c>
      <c r="K27" t="str">
        <v>Kim West</v>
      </c>
      <c r="L27" t="str">
        <v>Sales</v>
      </c>
      <c r="M27">
        <v>89500</v>
      </c>
    </row>
    <row r="28" spans="1:13" ht="15.75" thickBot="1">
      <c r="A28" s="4" t="s">
        <v>5</v>
      </c>
      <c r="B28" s="4" t="s">
        <v>36</v>
      </c>
      <c r="C28" s="4" t="s">
        <v>9</v>
      </c>
      <c r="D28" s="5">
        <v>225000</v>
      </c>
      <c r="J28" t="str">
        <v>Utility</v>
      </c>
      <c r="K28" t="str">
        <v>Dan Ziegler</v>
      </c>
      <c r="L28" t="str">
        <v>Finance</v>
      </c>
      <c r="M28">
        <v>140000</v>
      </c>
    </row>
    <row r="29" spans="1:13" ht="15.75" thickBot="1">
      <c r="A29" s="4" t="s">
        <v>5</v>
      </c>
      <c r="B29" s="4" t="s">
        <v>37</v>
      </c>
      <c r="C29" s="4" t="s">
        <v>7</v>
      </c>
      <c r="D29" s="5">
        <v>38821</v>
      </c>
      <c r="J29" t="str">
        <v>Game</v>
      </c>
      <c r="K29" t="str">
        <v>Wolfgang Ramjac</v>
      </c>
      <c r="L29" t="str">
        <v>Sales</v>
      </c>
      <c r="M29">
        <v>116000</v>
      </c>
    </row>
    <row r="30" spans="1:13" ht="15.75" thickBot="1">
      <c r="A30" s="4" t="s">
        <v>5</v>
      </c>
      <c r="B30" s="4" t="s">
        <v>38</v>
      </c>
      <c r="C30" s="4" t="s">
        <v>16</v>
      </c>
      <c r="D30" s="5">
        <v>102500</v>
      </c>
      <c r="J30" t="str">
        <v>Utility</v>
      </c>
      <c r="K30" t="str">
        <v>Brigitte Bond</v>
      </c>
      <c r="L30" t="str">
        <v>Sales</v>
      </c>
      <c r="M30">
        <v>225000</v>
      </c>
    </row>
    <row r="31" spans="1:13" ht="15.75" thickBot="1">
      <c r="A31" s="4" t="s">
        <v>18</v>
      </c>
      <c r="B31" s="4" t="s">
        <v>39</v>
      </c>
      <c r="C31" s="4" t="s">
        <v>9</v>
      </c>
      <c r="D31" s="5">
        <v>88000</v>
      </c>
      <c r="J31" t="str">
        <v>Utility</v>
      </c>
      <c r="K31" t="str">
        <v>Mike Saban</v>
      </c>
      <c r="L31" t="str">
        <v>Procurement</v>
      </c>
      <c r="M31">
        <v>102500</v>
      </c>
    </row>
    <row r="32" spans="1:13">
      <c r="A32" s="16" t="s">
        <v>18</v>
      </c>
      <c r="B32" s="16" t="s">
        <v>40</v>
      </c>
      <c r="C32" s="16" t="s">
        <v>7</v>
      </c>
      <c r="D32" s="17">
        <v>49000</v>
      </c>
      <c r="J32" t="str">
        <v>Game</v>
      </c>
      <c r="K32" t="str">
        <v>Maria Tot</v>
      </c>
      <c r="L32" t="str">
        <v>Sales</v>
      </c>
      <c r="M32">
        <v>88000</v>
      </c>
    </row>
    <row r="34" spans="6:10" ht="28.5">
      <c r="F34" s="15">
        <v>4</v>
      </c>
      <c r="G34" s="20" t="s">
        <v>51</v>
      </c>
      <c r="H34" s="20" t="s">
        <v>54</v>
      </c>
      <c r="I34" s="22" t="s">
        <v>62</v>
      </c>
    </row>
    <row r="35" spans="6:10">
      <c r="G35" s="18" t="s">
        <v>47</v>
      </c>
      <c r="H35" s="18" t="s">
        <v>60</v>
      </c>
      <c r="I35">
        <v>100000</v>
      </c>
    </row>
    <row r="37" spans="6:10">
      <c r="G37" s="18" t="s">
        <v>61</v>
      </c>
      <c r="H37" s="18" t="s">
        <v>62</v>
      </c>
    </row>
    <row r="38" spans="6:10">
      <c r="G38" s="19" t="str" cm="1">
        <f t="array" ref="G38:H43">_xlfn._xlws.FILTER(CHOOSE({1,2},staff[Name],staff[Yearly Salary]),(staff[Division]=G35)*(staff[Department]=H35))</f>
        <v>Stevie Bridge</v>
      </c>
      <c r="H38" s="28">
        <v>21972</v>
      </c>
    </row>
    <row r="39" spans="6:10">
      <c r="G39" s="19" t="str">
        <v>Ewan Thompson</v>
      </c>
      <c r="H39" s="19">
        <v>60270</v>
      </c>
    </row>
    <row r="40" spans="6:10">
      <c r="G40" s="19" t="str">
        <v>Paul Wells</v>
      </c>
      <c r="H40" s="19">
        <v>46407</v>
      </c>
    </row>
    <row r="41" spans="6:10">
      <c r="G41" s="19" t="str">
        <v>Peter Ramsy</v>
      </c>
      <c r="H41" s="19">
        <v>45432</v>
      </c>
    </row>
    <row r="42" spans="6:10">
      <c r="G42" s="19" t="str">
        <v>Wolfgang Ramjac</v>
      </c>
      <c r="H42" s="19">
        <v>116000</v>
      </c>
    </row>
    <row r="43" spans="6:10">
      <c r="G43" s="19" t="str">
        <v>Maria Tot</v>
      </c>
      <c r="H43" s="19">
        <v>88000</v>
      </c>
    </row>
    <row r="45" spans="6:10" ht="28.5">
      <c r="F45" s="15">
        <v>5</v>
      </c>
    </row>
    <row r="46" spans="6:10" ht="18.75">
      <c r="G46" s="26" t="s">
        <v>61</v>
      </c>
      <c r="H46" s="27" t="str" cm="1">
        <f t="array" ref="H46:J47">TRANSPOSE(_xlfn._xlws.FILTER(CHOOSE({1,2},staff[Name],staff[Division]),((staff[Division]=G35)+(staff[Department]=H35))*(staff[Yearly Salary]&gt;=I35)))</f>
        <v>Robert Marquez</v>
      </c>
      <c r="I46" s="27" t="str">
        <v>Wolfgang Ramjac</v>
      </c>
      <c r="J46" s="27" t="str">
        <v>Brigitte Bond</v>
      </c>
    </row>
    <row r="47" spans="6:10" ht="18.75">
      <c r="G47" s="26" t="s">
        <v>52</v>
      </c>
      <c r="H47" s="27" t="str">
        <v>Productivity</v>
      </c>
      <c r="I47" s="27" t="str">
        <v>Game</v>
      </c>
      <c r="J47" s="27" t="str">
        <v>Utility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978176D7B6BC41934141C52985821B" ma:contentTypeVersion="17" ma:contentTypeDescription="Create a new document." ma:contentTypeScope="" ma:versionID="dc823f716a3a9bc4dd251b7513e4c14c">
  <xsd:schema xmlns:xsd="http://www.w3.org/2001/XMLSchema" xmlns:xs="http://www.w3.org/2001/XMLSchema" xmlns:p="http://schemas.microsoft.com/office/2006/metadata/properties" xmlns:ns2="8602ebc8-99ea-4c12-aabd-36e02eea0ec4" xmlns:ns3="8ea0a048-5e79-414d-a984-5fa877d55858" targetNamespace="http://schemas.microsoft.com/office/2006/metadata/properties" ma:root="true" ma:fieldsID="4d89de9affb5f399bf6d14bfd99ca407" ns2:_="" ns3:_="">
    <xsd:import namespace="8602ebc8-99ea-4c12-aabd-36e02eea0ec4"/>
    <xsd:import namespace="8ea0a048-5e79-414d-a984-5fa877d5585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CR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02ebc8-99ea-4c12-aabd-36e02eea0ec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4d8f9d6-9daa-4c01-95ba-9fd911da669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a0a048-5e79-414d-a984-5fa877d55858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79c6fd0d-bccc-4929-be17-09f5c5a8f8af}" ma:internalName="TaxCatchAll" ma:showField="CatchAllData" ma:web="8ea0a048-5e79-414d-a984-5fa877d5585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602ebc8-99ea-4c12-aabd-36e02eea0ec4">
      <Terms xmlns="http://schemas.microsoft.com/office/infopath/2007/PartnerControls"/>
    </lcf76f155ced4ddcb4097134ff3c332f>
    <TaxCatchAll xmlns="8ea0a048-5e79-414d-a984-5fa877d55858" xsi:nil="true"/>
  </documentManagement>
</p:properties>
</file>

<file path=customXml/itemProps1.xml><?xml version="1.0" encoding="utf-8"?>
<ds:datastoreItem xmlns:ds="http://schemas.openxmlformats.org/officeDocument/2006/customXml" ds:itemID="{C43CC58C-3B12-4ADD-8A02-D43A18D239C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1A6F3F6-F266-4A90-A0FD-6B5F12166C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602ebc8-99ea-4c12-aabd-36e02eea0ec4"/>
    <ds:schemaRef ds:uri="8ea0a048-5e79-414d-a984-5fa877d5585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8DDC172-D96E-453A-9E40-FDF887816B54}">
  <ds:schemaRefs>
    <ds:schemaRef ds:uri="http://schemas.microsoft.com/office/2006/metadata/properties"/>
    <ds:schemaRef ds:uri="http://schemas.microsoft.com/office/infopath/2007/PartnerControls"/>
    <ds:schemaRef ds:uri="8602ebc8-99ea-4c12-aabd-36e02eea0ec4"/>
    <ds:schemaRef ds:uri="8ea0a048-5e79-414d-a984-5fa877d5585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More --&gt;</vt:lpstr>
      <vt:lpstr>TASKS</vt:lpstr>
      <vt:lpstr>exercise_1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Leila Gharani</dc:creator>
  <cp:keywords/>
  <dc:description/>
  <cp:lastModifiedBy>Polo</cp:lastModifiedBy>
  <cp:revision/>
  <dcterms:created xsi:type="dcterms:W3CDTF">2023-02-27T17:24:54Z</dcterms:created>
  <dcterms:modified xsi:type="dcterms:W3CDTF">2024-03-16T10:32:51Z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0x010100CF978176D7B6BC41934141C52985821B</vt:lpwstr>
  </property>
  <property fmtid="{D5CDD505-2E9C-101B-9397-08002B2CF9AE}" pid="3" name="MediaServiceImageTags">
    <vt:lpwstr/>
  </property>
</Properties>
</file>