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57d7b0192c99c/Workspace/MLT/Lectures/LT2311/Plan/"/>
    </mc:Choice>
  </mc:AlternateContent>
  <xr:revisionPtr revIDLastSave="770" documentId="8_{416BA715-15B9-4ABA-B264-4B2678F3855C}" xr6:coauthVersionLast="45" xr6:coauthVersionMax="45" xr10:uidLastSave="{02AA1065-314B-44EE-AC23-21086FEC8758}"/>
  <bookViews>
    <workbookView xWindow="-108" yWindow="-108" windowWidth="22320" windowHeight="13176" xr2:uid="{1022AF24-CC29-4B7F-B58D-B415E83CFE49}"/>
  </bookViews>
  <sheets>
    <sheet name="Overview" sheetId="1" r:id="rId1"/>
    <sheet name="Activity_Table" sheetId="2" r:id="rId2"/>
    <sheet name="Sheet3" sheetId="4" r:id="rId3"/>
  </sheets>
  <definedNames>
    <definedName name="_xlnm.Print_Area" localSheetId="0">Overview!$A$1:$CC$23</definedName>
    <definedName name="_xlnm.Print_Titles" localSheetId="0">Overview!$A:$M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M23" i="1" l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G20" i="2"/>
  <c r="K20" i="2" s="1"/>
  <c r="F20" i="2"/>
  <c r="F19" i="2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K3" i="2" l="1"/>
  <c r="K4" i="2"/>
  <c r="K5" i="2"/>
  <c r="K6" i="2"/>
  <c r="K7" i="2"/>
  <c r="K8" i="2"/>
  <c r="K9" i="2"/>
  <c r="H7" i="2"/>
  <c r="H3" i="2"/>
  <c r="G2" i="2"/>
  <c r="K2" i="2" s="1"/>
  <c r="G4" i="2"/>
  <c r="N3" i="1" a="1"/>
  <c r="N3" i="1" s="1"/>
  <c r="N4" i="1" a="1"/>
  <c r="CA23" i="1" l="1"/>
  <c r="BS23" i="1"/>
  <c r="BK23" i="1"/>
  <c r="BC23" i="1"/>
  <c r="AU23" i="1"/>
  <c r="AM23" i="1"/>
  <c r="AE23" i="1"/>
  <c r="W23" i="1"/>
  <c r="O23" i="1"/>
  <c r="BZ23" i="1"/>
  <c r="BR23" i="1"/>
  <c r="BJ23" i="1"/>
  <c r="BB23" i="1"/>
  <c r="AT23" i="1"/>
  <c r="AL23" i="1"/>
  <c r="AD23" i="1"/>
  <c r="V23" i="1"/>
  <c r="BY23" i="1"/>
  <c r="BQ23" i="1"/>
  <c r="BI23" i="1"/>
  <c r="BA23" i="1"/>
  <c r="AS23" i="1"/>
  <c r="AK23" i="1"/>
  <c r="AC23" i="1"/>
  <c r="U23" i="1"/>
  <c r="CF23" i="1"/>
  <c r="BX23" i="1"/>
  <c r="BP23" i="1"/>
  <c r="BH23" i="1"/>
  <c r="AZ23" i="1"/>
  <c r="AR23" i="1"/>
  <c r="AJ23" i="1"/>
  <c r="AB23" i="1"/>
  <c r="T23" i="1"/>
  <c r="CE23" i="1"/>
  <c r="BW23" i="1"/>
  <c r="BO23" i="1"/>
  <c r="BG23" i="1"/>
  <c r="AY23" i="1"/>
  <c r="AQ23" i="1"/>
  <c r="AI23" i="1"/>
  <c r="AA23" i="1"/>
  <c r="S23" i="1"/>
  <c r="CD23" i="1"/>
  <c r="BV23" i="1"/>
  <c r="BN23" i="1"/>
  <c r="BF23" i="1"/>
  <c r="AX23" i="1"/>
  <c r="AP23" i="1"/>
  <c r="AH23" i="1"/>
  <c r="Z23" i="1"/>
  <c r="R23" i="1"/>
  <c r="CC23" i="1"/>
  <c r="BU23" i="1"/>
  <c r="BM23" i="1"/>
  <c r="BE23" i="1"/>
  <c r="AW23" i="1"/>
  <c r="AO23" i="1"/>
  <c r="AG23" i="1"/>
  <c r="Y23" i="1"/>
  <c r="Q23" i="1"/>
  <c r="CB23" i="1"/>
  <c r="BT23" i="1"/>
  <c r="BL23" i="1"/>
  <c r="BD23" i="1"/>
  <c r="AV23" i="1"/>
  <c r="AN23" i="1"/>
  <c r="AF23" i="1"/>
  <c r="X23" i="1"/>
  <c r="P23" i="1"/>
  <c r="R5" i="1"/>
  <c r="Z5" i="1"/>
  <c r="AH5" i="1"/>
  <c r="AP5" i="1"/>
  <c r="AX5" i="1"/>
  <c r="BF5" i="1"/>
  <c r="BN5" i="1"/>
  <c r="BV5" i="1"/>
  <c r="CD5" i="1"/>
  <c r="R6" i="1"/>
  <c r="Z6" i="1"/>
  <c r="AH6" i="1"/>
  <c r="AP6" i="1"/>
  <c r="AX6" i="1"/>
  <c r="BF6" i="1"/>
  <c r="BN6" i="1"/>
  <c r="BV6" i="1"/>
  <c r="CD6" i="1"/>
  <c r="R7" i="1"/>
  <c r="Z7" i="1"/>
  <c r="AH7" i="1"/>
  <c r="AP7" i="1"/>
  <c r="AX7" i="1"/>
  <c r="BF7" i="1"/>
  <c r="BN7" i="1"/>
  <c r="BV7" i="1"/>
  <c r="CD7" i="1"/>
  <c r="R8" i="1"/>
  <c r="Z8" i="1"/>
  <c r="AH8" i="1"/>
  <c r="AP8" i="1"/>
  <c r="AX8" i="1"/>
  <c r="BF8" i="1"/>
  <c r="BN8" i="1"/>
  <c r="BV8" i="1"/>
  <c r="CD8" i="1"/>
  <c r="R9" i="1"/>
  <c r="Z9" i="1"/>
  <c r="AH9" i="1"/>
  <c r="AP9" i="1"/>
  <c r="AX9" i="1"/>
  <c r="BF9" i="1"/>
  <c r="BN9" i="1"/>
  <c r="BV9" i="1"/>
  <c r="CD9" i="1"/>
  <c r="R10" i="1"/>
  <c r="Z10" i="1"/>
  <c r="AH10" i="1"/>
  <c r="AP10" i="1"/>
  <c r="AX10" i="1"/>
  <c r="BF10" i="1"/>
  <c r="BN10" i="1"/>
  <c r="BV10" i="1"/>
  <c r="CD10" i="1"/>
  <c r="R11" i="1"/>
  <c r="Z11" i="1"/>
  <c r="AH11" i="1"/>
  <c r="AP11" i="1"/>
  <c r="AX11" i="1"/>
  <c r="BF11" i="1"/>
  <c r="BN11" i="1"/>
  <c r="BV11" i="1"/>
  <c r="CD11" i="1"/>
  <c r="R12" i="1"/>
  <c r="Z12" i="1"/>
  <c r="AH12" i="1"/>
  <c r="AP12" i="1"/>
  <c r="AX12" i="1"/>
  <c r="BF12" i="1"/>
  <c r="BN12" i="1"/>
  <c r="BV12" i="1"/>
  <c r="CD12" i="1"/>
  <c r="R13" i="1"/>
  <c r="Z13" i="1"/>
  <c r="AH13" i="1"/>
  <c r="AP13" i="1"/>
  <c r="AX13" i="1"/>
  <c r="BF13" i="1"/>
  <c r="BN13" i="1"/>
  <c r="BV13" i="1"/>
  <c r="CD13" i="1"/>
  <c r="R14" i="1"/>
  <c r="Z14" i="1"/>
  <c r="AH14" i="1"/>
  <c r="AP14" i="1"/>
  <c r="S5" i="1"/>
  <c r="AA5" i="1"/>
  <c r="AI5" i="1"/>
  <c r="AQ5" i="1"/>
  <c r="AY5" i="1"/>
  <c r="BG5" i="1"/>
  <c r="BO5" i="1"/>
  <c r="BW5" i="1"/>
  <c r="CE5" i="1"/>
  <c r="S6" i="1"/>
  <c r="AA6" i="1"/>
  <c r="AI6" i="1"/>
  <c r="AQ6" i="1"/>
  <c r="AY6" i="1"/>
  <c r="BG6" i="1"/>
  <c r="BO6" i="1"/>
  <c r="BW6" i="1"/>
  <c r="CE6" i="1"/>
  <c r="S7" i="1"/>
  <c r="AA7" i="1"/>
  <c r="AI7" i="1"/>
  <c r="AQ7" i="1"/>
  <c r="AY7" i="1"/>
  <c r="BG7" i="1"/>
  <c r="BO7" i="1"/>
  <c r="BW7" i="1"/>
  <c r="CE7" i="1"/>
  <c r="S8" i="1"/>
  <c r="AA8" i="1"/>
  <c r="AI8" i="1"/>
  <c r="AQ8" i="1"/>
  <c r="AY8" i="1"/>
  <c r="BG8" i="1"/>
  <c r="BO8" i="1"/>
  <c r="BW8" i="1"/>
  <c r="CE8" i="1"/>
  <c r="S9" i="1"/>
  <c r="AA9" i="1"/>
  <c r="AI9" i="1"/>
  <c r="AQ9" i="1"/>
  <c r="AY9" i="1"/>
  <c r="BG9" i="1"/>
  <c r="BO9" i="1"/>
  <c r="BW9" i="1"/>
  <c r="CE9" i="1"/>
  <c r="S10" i="1"/>
  <c r="AA10" i="1"/>
  <c r="AI10" i="1"/>
  <c r="AQ10" i="1"/>
  <c r="AY10" i="1"/>
  <c r="BG10" i="1"/>
  <c r="BO10" i="1"/>
  <c r="BW10" i="1"/>
  <c r="CE10" i="1"/>
  <c r="S11" i="1"/>
  <c r="T5" i="1"/>
  <c r="AB5" i="1"/>
  <c r="AJ5" i="1"/>
  <c r="AR5" i="1"/>
  <c r="AZ5" i="1"/>
  <c r="BH5" i="1"/>
  <c r="BP5" i="1"/>
  <c r="BX5" i="1"/>
  <c r="CF5" i="1"/>
  <c r="T6" i="1"/>
  <c r="AB6" i="1"/>
  <c r="AJ6" i="1"/>
  <c r="AR6" i="1"/>
  <c r="AZ6" i="1"/>
  <c r="BH6" i="1"/>
  <c r="BP6" i="1"/>
  <c r="BX6" i="1"/>
  <c r="CF6" i="1"/>
  <c r="T7" i="1"/>
  <c r="AB7" i="1"/>
  <c r="AJ7" i="1"/>
  <c r="AR7" i="1"/>
  <c r="AZ7" i="1"/>
  <c r="BH7" i="1"/>
  <c r="BP7" i="1"/>
  <c r="BX7" i="1"/>
  <c r="CF7" i="1"/>
  <c r="T8" i="1"/>
  <c r="AB8" i="1"/>
  <c r="AJ8" i="1"/>
  <c r="AR8" i="1"/>
  <c r="AZ8" i="1"/>
  <c r="BH8" i="1"/>
  <c r="BP8" i="1"/>
  <c r="BX8" i="1"/>
  <c r="CF8" i="1"/>
  <c r="U5" i="1"/>
  <c r="AC5" i="1"/>
  <c r="AK5" i="1"/>
  <c r="AS5" i="1"/>
  <c r="BA5" i="1"/>
  <c r="BI5" i="1"/>
  <c r="BQ5" i="1"/>
  <c r="BY5" i="1"/>
  <c r="U6" i="1"/>
  <c r="AC6" i="1"/>
  <c r="AK6" i="1"/>
  <c r="AS6" i="1"/>
  <c r="BA6" i="1"/>
  <c r="BI6" i="1"/>
  <c r="BQ6" i="1"/>
  <c r="BY6" i="1"/>
  <c r="U7" i="1"/>
  <c r="AC7" i="1"/>
  <c r="AK7" i="1"/>
  <c r="AS7" i="1"/>
  <c r="BA7" i="1"/>
  <c r="BI7" i="1"/>
  <c r="BQ7" i="1"/>
  <c r="BY7" i="1"/>
  <c r="V5" i="1"/>
  <c r="AD5" i="1"/>
  <c r="AL5" i="1"/>
  <c r="AT5" i="1"/>
  <c r="BB5" i="1"/>
  <c r="BJ5" i="1"/>
  <c r="BR5" i="1"/>
  <c r="BZ5" i="1"/>
  <c r="V6" i="1"/>
  <c r="AD6" i="1"/>
  <c r="AL6" i="1"/>
  <c r="AT6" i="1"/>
  <c r="BB6" i="1"/>
  <c r="BJ6" i="1"/>
  <c r="BR6" i="1"/>
  <c r="BZ6" i="1"/>
  <c r="V7" i="1"/>
  <c r="AD7" i="1"/>
  <c r="AL7" i="1"/>
  <c r="AT7" i="1"/>
  <c r="BB7" i="1"/>
  <c r="BJ7" i="1"/>
  <c r="BR7" i="1"/>
  <c r="BZ7" i="1"/>
  <c r="V8" i="1"/>
  <c r="AD8" i="1"/>
  <c r="AL8" i="1"/>
  <c r="AT8" i="1"/>
  <c r="BB8" i="1"/>
  <c r="BJ8" i="1"/>
  <c r="BR8" i="1"/>
  <c r="BZ8" i="1"/>
  <c r="V9" i="1"/>
  <c r="AD9" i="1"/>
  <c r="AL9" i="1"/>
  <c r="AT9" i="1"/>
  <c r="BB9" i="1"/>
  <c r="BJ9" i="1"/>
  <c r="BR9" i="1"/>
  <c r="BZ9" i="1"/>
  <c r="V10" i="1"/>
  <c r="AD10" i="1"/>
  <c r="AL10" i="1"/>
  <c r="AT10" i="1"/>
  <c r="BB10" i="1"/>
  <c r="BJ10" i="1"/>
  <c r="BR10" i="1"/>
  <c r="BZ10" i="1"/>
  <c r="W5" i="1"/>
  <c r="AE5" i="1"/>
  <c r="AM5" i="1"/>
  <c r="AU5" i="1"/>
  <c r="BC5" i="1"/>
  <c r="BK5" i="1"/>
  <c r="BS5" i="1"/>
  <c r="CA5" i="1"/>
  <c r="W6" i="1"/>
  <c r="AE6" i="1"/>
  <c r="AM6" i="1"/>
  <c r="AU6" i="1"/>
  <c r="BC6" i="1"/>
  <c r="BK6" i="1"/>
  <c r="BS6" i="1"/>
  <c r="CA6" i="1"/>
  <c r="W7" i="1"/>
  <c r="AE7" i="1"/>
  <c r="AM7" i="1"/>
  <c r="AU7" i="1"/>
  <c r="BC7" i="1"/>
  <c r="BK7" i="1"/>
  <c r="BS7" i="1"/>
  <c r="CA7" i="1"/>
  <c r="W8" i="1"/>
  <c r="AE8" i="1"/>
  <c r="AM8" i="1"/>
  <c r="AU8" i="1"/>
  <c r="BC8" i="1"/>
  <c r="BK8" i="1"/>
  <c r="BS8" i="1"/>
  <c r="CA8" i="1"/>
  <c r="W9" i="1"/>
  <c r="AE9" i="1"/>
  <c r="AM9" i="1"/>
  <c r="AU9" i="1"/>
  <c r="BC9" i="1"/>
  <c r="BK9" i="1"/>
  <c r="BS9" i="1"/>
  <c r="CA9" i="1"/>
  <c r="W10" i="1"/>
  <c r="AE10" i="1"/>
  <c r="AM10" i="1"/>
  <c r="AU10" i="1"/>
  <c r="BC10" i="1"/>
  <c r="BK10" i="1"/>
  <c r="BS10" i="1"/>
  <c r="CA10" i="1"/>
  <c r="P5" i="1"/>
  <c r="X5" i="1"/>
  <c r="AF5" i="1"/>
  <c r="AN5" i="1"/>
  <c r="AV5" i="1"/>
  <c r="BD5" i="1"/>
  <c r="BL5" i="1"/>
  <c r="BT5" i="1"/>
  <c r="CB5" i="1"/>
  <c r="P6" i="1"/>
  <c r="X6" i="1"/>
  <c r="AF6" i="1"/>
  <c r="AN6" i="1"/>
  <c r="AV6" i="1"/>
  <c r="BD6" i="1"/>
  <c r="BL6" i="1"/>
  <c r="BT6" i="1"/>
  <c r="CB6" i="1"/>
  <c r="P7" i="1"/>
  <c r="X7" i="1"/>
  <c r="AF7" i="1"/>
  <c r="AN7" i="1"/>
  <c r="AV7" i="1"/>
  <c r="BD7" i="1"/>
  <c r="BL7" i="1"/>
  <c r="BT7" i="1"/>
  <c r="CB7" i="1"/>
  <c r="P8" i="1"/>
  <c r="X8" i="1"/>
  <c r="AF8" i="1"/>
  <c r="AN8" i="1"/>
  <c r="AV8" i="1"/>
  <c r="BD8" i="1"/>
  <c r="BL8" i="1"/>
  <c r="BT8" i="1"/>
  <c r="CB8" i="1"/>
  <c r="P9" i="1"/>
  <c r="X9" i="1"/>
  <c r="AF9" i="1"/>
  <c r="AN9" i="1"/>
  <c r="AV9" i="1"/>
  <c r="BD9" i="1"/>
  <c r="BL9" i="1"/>
  <c r="BT9" i="1"/>
  <c r="CB9" i="1"/>
  <c r="P10" i="1"/>
  <c r="X10" i="1"/>
  <c r="AF10" i="1"/>
  <c r="AN10" i="1"/>
  <c r="AV10" i="1"/>
  <c r="BD10" i="1"/>
  <c r="BL10" i="1"/>
  <c r="BT10" i="1"/>
  <c r="CB10" i="1"/>
  <c r="P11" i="1"/>
  <c r="X11" i="1"/>
  <c r="AF11" i="1"/>
  <c r="AN11" i="1"/>
  <c r="AV11" i="1"/>
  <c r="BD11" i="1"/>
  <c r="BL11" i="1"/>
  <c r="BT11" i="1"/>
  <c r="CB11" i="1"/>
  <c r="P12" i="1"/>
  <c r="X12" i="1"/>
  <c r="AF12" i="1"/>
  <c r="AN12" i="1"/>
  <c r="AV12" i="1"/>
  <c r="BD12" i="1"/>
  <c r="BL12" i="1"/>
  <c r="BT12" i="1"/>
  <c r="CB12" i="1"/>
  <c r="P13" i="1"/>
  <c r="X13" i="1"/>
  <c r="AF13" i="1"/>
  <c r="AN13" i="1"/>
  <c r="AV13" i="1"/>
  <c r="BD13" i="1"/>
  <c r="BL13" i="1"/>
  <c r="BT13" i="1"/>
  <c r="CB13" i="1"/>
  <c r="AG5" i="1"/>
  <c r="BM6" i="1"/>
  <c r="AG7" i="1"/>
  <c r="AO8" i="1"/>
  <c r="BU8" i="1"/>
  <c r="U9" i="1"/>
  <c r="AR9" i="1"/>
  <c r="BM9" i="1"/>
  <c r="AC10" i="1"/>
  <c r="AZ10" i="1"/>
  <c r="BU10" i="1"/>
  <c r="Q11" i="1"/>
  <c r="AC11" i="1"/>
  <c r="AM11" i="1"/>
  <c r="AY11" i="1"/>
  <c r="BI11" i="1"/>
  <c r="BS11" i="1"/>
  <c r="CE11" i="1"/>
  <c r="U12" i="1"/>
  <c r="AE12" i="1"/>
  <c r="AQ12" i="1"/>
  <c r="BA12" i="1"/>
  <c r="BK12" i="1"/>
  <c r="BW12" i="1"/>
  <c r="W13" i="1"/>
  <c r="AI13" i="1"/>
  <c r="AS13" i="1"/>
  <c r="BC13" i="1"/>
  <c r="BO13" i="1"/>
  <c r="BY13" i="1"/>
  <c r="X14" i="1"/>
  <c r="AG14" i="1"/>
  <c r="AQ14" i="1"/>
  <c r="AY14" i="1"/>
  <c r="BG14" i="1"/>
  <c r="BO14" i="1"/>
  <c r="BW14" i="1"/>
  <c r="CE14" i="1"/>
  <c r="S15" i="1"/>
  <c r="AA15" i="1"/>
  <c r="AI15" i="1"/>
  <c r="AQ15" i="1"/>
  <c r="AY15" i="1"/>
  <c r="BG15" i="1"/>
  <c r="BO15" i="1"/>
  <c r="BW15" i="1"/>
  <c r="CE15" i="1"/>
  <c r="S16" i="1"/>
  <c r="AA16" i="1"/>
  <c r="AI16" i="1"/>
  <c r="AQ16" i="1"/>
  <c r="AY16" i="1"/>
  <c r="BG16" i="1"/>
  <c r="BO16" i="1"/>
  <c r="BW16" i="1"/>
  <c r="CE16" i="1"/>
  <c r="S17" i="1"/>
  <c r="AA17" i="1"/>
  <c r="AI17" i="1"/>
  <c r="AQ17" i="1"/>
  <c r="AY17" i="1"/>
  <c r="BG17" i="1"/>
  <c r="BO17" i="1"/>
  <c r="BW17" i="1"/>
  <c r="CE17" i="1"/>
  <c r="AO5" i="1"/>
  <c r="BU6" i="1"/>
  <c r="AO7" i="1"/>
  <c r="AS8" i="1"/>
  <c r="BY8" i="1"/>
  <c r="Y9" i="1"/>
  <c r="AS9" i="1"/>
  <c r="BP9" i="1"/>
  <c r="AG10" i="1"/>
  <c r="BA10" i="1"/>
  <c r="BX10" i="1"/>
  <c r="T11" i="1"/>
  <c r="AD11" i="1"/>
  <c r="AO11" i="1"/>
  <c r="AZ11" i="1"/>
  <c r="BJ11" i="1"/>
  <c r="BU11" i="1"/>
  <c r="CF11" i="1"/>
  <c r="V12" i="1"/>
  <c r="AG12" i="1"/>
  <c r="AR12" i="1"/>
  <c r="BB12" i="1"/>
  <c r="BM12" i="1"/>
  <c r="BX12" i="1"/>
  <c r="Y13" i="1"/>
  <c r="AJ13" i="1"/>
  <c r="AT13" i="1"/>
  <c r="BE13" i="1"/>
  <c r="BP13" i="1"/>
  <c r="BZ13" i="1"/>
  <c r="P14" i="1"/>
  <c r="Y14" i="1"/>
  <c r="AI14" i="1"/>
  <c r="AR14" i="1"/>
  <c r="AZ14" i="1"/>
  <c r="BH14" i="1"/>
  <c r="BP14" i="1"/>
  <c r="BX14" i="1"/>
  <c r="CF14" i="1"/>
  <c r="T15" i="1"/>
  <c r="AB15" i="1"/>
  <c r="AJ15" i="1"/>
  <c r="AR15" i="1"/>
  <c r="AZ15" i="1"/>
  <c r="BH15" i="1"/>
  <c r="BP15" i="1"/>
  <c r="BX15" i="1"/>
  <c r="CF15" i="1"/>
  <c r="T16" i="1"/>
  <c r="AB16" i="1"/>
  <c r="AJ16" i="1"/>
  <c r="AR16" i="1"/>
  <c r="AZ16" i="1"/>
  <c r="BH16" i="1"/>
  <c r="BP16" i="1"/>
  <c r="BX16" i="1"/>
  <c r="CF16" i="1"/>
  <c r="AW5" i="1"/>
  <c r="Q6" i="1"/>
  <c r="CC6" i="1"/>
  <c r="AW7" i="1"/>
  <c r="Q8" i="1"/>
  <c r="AW8" i="1"/>
  <c r="CC8" i="1"/>
  <c r="AB9" i="1"/>
  <c r="AW9" i="1"/>
  <c r="BQ9" i="1"/>
  <c r="AJ10" i="1"/>
  <c r="BE10" i="1"/>
  <c r="BY10" i="1"/>
  <c r="U11" i="1"/>
  <c r="AE11" i="1"/>
  <c r="AQ11" i="1"/>
  <c r="BA11" i="1"/>
  <c r="BK11" i="1"/>
  <c r="BW11" i="1"/>
  <c r="W12" i="1"/>
  <c r="AI12" i="1"/>
  <c r="AS12" i="1"/>
  <c r="BC12" i="1"/>
  <c r="BO12" i="1"/>
  <c r="BY12" i="1"/>
  <c r="AA13" i="1"/>
  <c r="AK13" i="1"/>
  <c r="AU13" i="1"/>
  <c r="BG13" i="1"/>
  <c r="BQ13" i="1"/>
  <c r="CA13" i="1"/>
  <c r="BE5" i="1"/>
  <c r="Y6" i="1"/>
  <c r="BE7" i="1"/>
  <c r="U8" i="1"/>
  <c r="BA8" i="1"/>
  <c r="AC9" i="1"/>
  <c r="AZ9" i="1"/>
  <c r="BU9" i="1"/>
  <c r="Q10" i="1"/>
  <c r="AK10" i="1"/>
  <c r="BM5" i="1"/>
  <c r="AG6" i="1"/>
  <c r="BM7" i="1"/>
  <c r="Y8" i="1"/>
  <c r="BE8" i="1"/>
  <c r="AG9" i="1"/>
  <c r="BA9" i="1"/>
  <c r="BX9" i="1"/>
  <c r="T10" i="1"/>
  <c r="AO10" i="1"/>
  <c r="BI10" i="1"/>
  <c r="CF10" i="1"/>
  <c r="W11" i="1"/>
  <c r="AI11" i="1"/>
  <c r="AS11" i="1"/>
  <c r="BC11" i="1"/>
  <c r="BO11" i="1"/>
  <c r="BY11" i="1"/>
  <c r="AA12" i="1"/>
  <c r="AK12" i="1"/>
  <c r="AU12" i="1"/>
  <c r="BG12" i="1"/>
  <c r="BQ12" i="1"/>
  <c r="CA12" i="1"/>
  <c r="S13" i="1"/>
  <c r="AC13" i="1"/>
  <c r="AM13" i="1"/>
  <c r="AY13" i="1"/>
  <c r="BI13" i="1"/>
  <c r="BS13" i="1"/>
  <c r="CE13" i="1"/>
  <c r="T14" i="1"/>
  <c r="AC14" i="1"/>
  <c r="AL14" i="1"/>
  <c r="AU14" i="1"/>
  <c r="BC14" i="1"/>
  <c r="BK14" i="1"/>
  <c r="BS14" i="1"/>
  <c r="CA14" i="1"/>
  <c r="W15" i="1"/>
  <c r="AE15" i="1"/>
  <c r="AM15" i="1"/>
  <c r="AU15" i="1"/>
  <c r="BC15" i="1"/>
  <c r="BK15" i="1"/>
  <c r="BS15" i="1"/>
  <c r="CA15" i="1"/>
  <c r="W16" i="1"/>
  <c r="AE16" i="1"/>
  <c r="AM16" i="1"/>
  <c r="AU16" i="1"/>
  <c r="BC16" i="1"/>
  <c r="BK16" i="1"/>
  <c r="BS16" i="1"/>
  <c r="CA16" i="1"/>
  <c r="W17" i="1"/>
  <c r="AE17" i="1"/>
  <c r="AM17" i="1"/>
  <c r="AU17" i="1"/>
  <c r="BC17" i="1"/>
  <c r="BK17" i="1"/>
  <c r="BS17" i="1"/>
  <c r="CA17" i="1"/>
  <c r="BU5" i="1"/>
  <c r="AO6" i="1"/>
  <c r="BU7" i="1"/>
  <c r="AC8" i="1"/>
  <c r="BI8" i="1"/>
  <c r="AJ9" i="1"/>
  <c r="BE9" i="1"/>
  <c r="BY9" i="1"/>
  <c r="U10" i="1"/>
  <c r="AR10" i="1"/>
  <c r="BM10" i="1"/>
  <c r="Y11" i="1"/>
  <c r="AJ11" i="1"/>
  <c r="AT11" i="1"/>
  <c r="BE11" i="1"/>
  <c r="BP11" i="1"/>
  <c r="BZ11" i="1"/>
  <c r="Q12" i="1"/>
  <c r="AB12" i="1"/>
  <c r="AL12" i="1"/>
  <c r="AW12" i="1"/>
  <c r="BH12" i="1"/>
  <c r="BR12" i="1"/>
  <c r="CC12" i="1"/>
  <c r="T13" i="1"/>
  <c r="AD13" i="1"/>
  <c r="AO13" i="1"/>
  <c r="AZ13" i="1"/>
  <c r="BJ13" i="1"/>
  <c r="BU13" i="1"/>
  <c r="CF13" i="1"/>
  <c r="U14" i="1"/>
  <c r="AD14" i="1"/>
  <c r="AM14" i="1"/>
  <c r="AV14" i="1"/>
  <c r="BD14" i="1"/>
  <c r="BL14" i="1"/>
  <c r="BT14" i="1"/>
  <c r="CB14" i="1"/>
  <c r="P15" i="1"/>
  <c r="X15" i="1"/>
  <c r="AF15" i="1"/>
  <c r="AN15" i="1"/>
  <c r="AV15" i="1"/>
  <c r="BD15" i="1"/>
  <c r="BL15" i="1"/>
  <c r="BT15" i="1"/>
  <c r="CB15" i="1"/>
  <c r="P16" i="1"/>
  <c r="X16" i="1"/>
  <c r="AF16" i="1"/>
  <c r="AN16" i="1"/>
  <c r="AV16" i="1"/>
  <c r="BD16" i="1"/>
  <c r="BL16" i="1"/>
  <c r="BT16" i="1"/>
  <c r="CB16" i="1"/>
  <c r="P17" i="1"/>
  <c r="X17" i="1"/>
  <c r="AF17" i="1"/>
  <c r="AN17" i="1"/>
  <c r="AV17" i="1"/>
  <c r="BD17" i="1"/>
  <c r="BL17" i="1"/>
  <c r="BT17" i="1"/>
  <c r="CB17" i="1"/>
  <c r="P18" i="1"/>
  <c r="X18" i="1"/>
  <c r="AF18" i="1"/>
  <c r="AN18" i="1"/>
  <c r="AV18" i="1"/>
  <c r="BD18" i="1"/>
  <c r="BL18" i="1"/>
  <c r="BT18" i="1"/>
  <c r="CB18" i="1"/>
  <c r="P19" i="1"/>
  <c r="X19" i="1"/>
  <c r="AF19" i="1"/>
  <c r="AN19" i="1"/>
  <c r="AV19" i="1"/>
  <c r="BD19" i="1"/>
  <c r="BL19" i="1"/>
  <c r="BT19" i="1"/>
  <c r="CB19" i="1"/>
  <c r="Q5" i="1"/>
  <c r="CC5" i="1"/>
  <c r="AW6" i="1"/>
  <c r="Q7" i="1"/>
  <c r="CC7" i="1"/>
  <c r="AG8" i="1"/>
  <c r="BM8" i="1"/>
  <c r="Q9" i="1"/>
  <c r="AK9" i="1"/>
  <c r="BH9" i="1"/>
  <c r="CC9" i="1"/>
  <c r="Y10" i="1"/>
  <c r="AS10" i="1"/>
  <c r="BP10" i="1"/>
  <c r="AA11" i="1"/>
  <c r="AK11" i="1"/>
  <c r="AU11" i="1"/>
  <c r="BG11" i="1"/>
  <c r="BQ11" i="1"/>
  <c r="CA11" i="1"/>
  <c r="S12" i="1"/>
  <c r="AC12" i="1"/>
  <c r="AM12" i="1"/>
  <c r="AY12" i="1"/>
  <c r="BI12" i="1"/>
  <c r="BS12" i="1"/>
  <c r="CE12" i="1"/>
  <c r="U13" i="1"/>
  <c r="AE13" i="1"/>
  <c r="AQ13" i="1"/>
  <c r="BA13" i="1"/>
  <c r="BK13" i="1"/>
  <c r="BW13" i="1"/>
  <c r="V14" i="1"/>
  <c r="AE14" i="1"/>
  <c r="AN14" i="1"/>
  <c r="AW14" i="1"/>
  <c r="BE14" i="1"/>
  <c r="BM14" i="1"/>
  <c r="BU14" i="1"/>
  <c r="CC14" i="1"/>
  <c r="Q15" i="1"/>
  <c r="Y15" i="1"/>
  <c r="AG15" i="1"/>
  <c r="AO15" i="1"/>
  <c r="AW15" i="1"/>
  <c r="BE15" i="1"/>
  <c r="BM15" i="1"/>
  <c r="BU15" i="1"/>
  <c r="CC15" i="1"/>
  <c r="Q16" i="1"/>
  <c r="Y16" i="1"/>
  <c r="AG16" i="1"/>
  <c r="AO16" i="1"/>
  <c r="AW16" i="1"/>
  <c r="BE16" i="1"/>
  <c r="BM16" i="1"/>
  <c r="BU16" i="1"/>
  <c r="CC16" i="1"/>
  <c r="Q17" i="1"/>
  <c r="Y17" i="1"/>
  <c r="AG17" i="1"/>
  <c r="AO17" i="1"/>
  <c r="AW17" i="1"/>
  <c r="BE17" i="1"/>
  <c r="BM17" i="1"/>
  <c r="BU17" i="1"/>
  <c r="CC17" i="1"/>
  <c r="Q18" i="1"/>
  <c r="Y18" i="1"/>
  <c r="AG18" i="1"/>
  <c r="AO18" i="1"/>
  <c r="AW18" i="1"/>
  <c r="BE18" i="1"/>
  <c r="BM18" i="1"/>
  <c r="BU18" i="1"/>
  <c r="CC18" i="1"/>
  <c r="Q19" i="1"/>
  <c r="Y19" i="1"/>
  <c r="AG19" i="1"/>
  <c r="AO19" i="1"/>
  <c r="AW19" i="1"/>
  <c r="BE19" i="1"/>
  <c r="BM19" i="1"/>
  <c r="BU19" i="1"/>
  <c r="AO9" i="1"/>
  <c r="BH10" i="1"/>
  <c r="AG11" i="1"/>
  <c r="BX11" i="1"/>
  <c r="AJ12" i="1"/>
  <c r="BZ12" i="1"/>
  <c r="AG13" i="1"/>
  <c r="BX13" i="1"/>
  <c r="AA14" i="1"/>
  <c r="AX14" i="1"/>
  <c r="BR14" i="1"/>
  <c r="R15" i="1"/>
  <c r="AL15" i="1"/>
  <c r="BI15" i="1"/>
  <c r="CD15" i="1"/>
  <c r="AC16" i="1"/>
  <c r="AX16" i="1"/>
  <c r="BR16" i="1"/>
  <c r="R17" i="1"/>
  <c r="AH17" i="1"/>
  <c r="AX17" i="1"/>
  <c r="BN17" i="1"/>
  <c r="CD17" i="1"/>
  <c r="U18" i="1"/>
  <c r="AE18" i="1"/>
  <c r="AQ18" i="1"/>
  <c r="BA18" i="1"/>
  <c r="BK18" i="1"/>
  <c r="BW18" i="1"/>
  <c r="W19" i="1"/>
  <c r="AI19" i="1"/>
  <c r="AS19" i="1"/>
  <c r="BC19" i="1"/>
  <c r="BO19" i="1"/>
  <c r="BY19" i="1"/>
  <c r="V20" i="1"/>
  <c r="AD20" i="1"/>
  <c r="AL20" i="1"/>
  <c r="AT20" i="1"/>
  <c r="BB20" i="1"/>
  <c r="BJ20" i="1"/>
  <c r="BR20" i="1"/>
  <c r="BZ20" i="1"/>
  <c r="V21" i="1"/>
  <c r="AD21" i="1"/>
  <c r="AL21" i="1"/>
  <c r="AT21" i="1"/>
  <c r="BB21" i="1"/>
  <c r="BJ21" i="1"/>
  <c r="BR21" i="1"/>
  <c r="BZ21" i="1"/>
  <c r="V22" i="1"/>
  <c r="AD22" i="1"/>
  <c r="AL22" i="1"/>
  <c r="AT22" i="1"/>
  <c r="BB22" i="1"/>
  <c r="BJ22" i="1"/>
  <c r="BR22" i="1"/>
  <c r="BZ22" i="1"/>
  <c r="O11" i="1"/>
  <c r="O19" i="1"/>
  <c r="AU21" i="1"/>
  <c r="BK21" i="1"/>
  <c r="CA21" i="1"/>
  <c r="W22" i="1"/>
  <c r="AM22" i="1"/>
  <c r="BC22" i="1"/>
  <c r="BS22" i="1"/>
  <c r="BI9" i="1"/>
  <c r="BQ10" i="1"/>
  <c r="AL11" i="1"/>
  <c r="CC11" i="1"/>
  <c r="AO12" i="1"/>
  <c r="CF12" i="1"/>
  <c r="AL13" i="1"/>
  <c r="CC13" i="1"/>
  <c r="AB14" i="1"/>
  <c r="BA14" i="1"/>
  <c r="BV14" i="1"/>
  <c r="U15" i="1"/>
  <c r="AP15" i="1"/>
  <c r="BJ15" i="1"/>
  <c r="AD16" i="1"/>
  <c r="BA16" i="1"/>
  <c r="BV16" i="1"/>
  <c r="T17" i="1"/>
  <c r="AJ17" i="1"/>
  <c r="AZ17" i="1"/>
  <c r="BP17" i="1"/>
  <c r="CF17" i="1"/>
  <c r="V18" i="1"/>
  <c r="AH18" i="1"/>
  <c r="AR18" i="1"/>
  <c r="BB18" i="1"/>
  <c r="BN18" i="1"/>
  <c r="BX18" i="1"/>
  <c r="Z19" i="1"/>
  <c r="AJ19" i="1"/>
  <c r="AT19" i="1"/>
  <c r="BF19" i="1"/>
  <c r="BP19" i="1"/>
  <c r="BZ19" i="1"/>
  <c r="W20" i="1"/>
  <c r="AE20" i="1"/>
  <c r="AM20" i="1"/>
  <c r="AU20" i="1"/>
  <c r="BC20" i="1"/>
  <c r="BK20" i="1"/>
  <c r="BS20" i="1"/>
  <c r="CA20" i="1"/>
  <c r="W21" i="1"/>
  <c r="AE21" i="1"/>
  <c r="AM21" i="1"/>
  <c r="BC21" i="1"/>
  <c r="BS21" i="1"/>
  <c r="AE22" i="1"/>
  <c r="AU22" i="1"/>
  <c r="BK22" i="1"/>
  <c r="CA22" i="1"/>
  <c r="BE6" i="1"/>
  <c r="AK8" i="1"/>
  <c r="CF9" i="1"/>
  <c r="CC10" i="1"/>
  <c r="AR11" i="1"/>
  <c r="AT12" i="1"/>
  <c r="AR13" i="1"/>
  <c r="AF14" i="1"/>
  <c r="BB14" i="1"/>
  <c r="BY14" i="1"/>
  <c r="V15" i="1"/>
  <c r="AS15" i="1"/>
  <c r="BN15" i="1"/>
  <c r="AH16" i="1"/>
  <c r="BB16" i="1"/>
  <c r="BY16" i="1"/>
  <c r="BQ8" i="1"/>
  <c r="AW11" i="1"/>
  <c r="AZ12" i="1"/>
  <c r="AW13" i="1"/>
  <c r="AJ14" i="1"/>
  <c r="BF14" i="1"/>
  <c r="BZ14" i="1"/>
  <c r="Z15" i="1"/>
  <c r="AT15" i="1"/>
  <c r="BQ15" i="1"/>
  <c r="AK16" i="1"/>
  <c r="BF16" i="1"/>
  <c r="BZ16" i="1"/>
  <c r="V17" i="1"/>
  <c r="AL17" i="1"/>
  <c r="BB17" i="1"/>
  <c r="BR17" i="1"/>
  <c r="BB11" i="1"/>
  <c r="BE12" i="1"/>
  <c r="BB13" i="1"/>
  <c r="AK14" i="1"/>
  <c r="BI14" i="1"/>
  <c r="CD14" i="1"/>
  <c r="AC15" i="1"/>
  <c r="AX15" i="1"/>
  <c r="BR15" i="1"/>
  <c r="R16" i="1"/>
  <c r="AL16" i="1"/>
  <c r="BI16" i="1"/>
  <c r="CD16" i="1"/>
  <c r="Z17" i="1"/>
  <c r="AP17" i="1"/>
  <c r="BF17" i="1"/>
  <c r="BV17" i="1"/>
  <c r="AA18" i="1"/>
  <c r="AK18" i="1"/>
  <c r="AU18" i="1"/>
  <c r="BG18" i="1"/>
  <c r="BQ18" i="1"/>
  <c r="CA18" i="1"/>
  <c r="S19" i="1"/>
  <c r="AC19" i="1"/>
  <c r="AM19" i="1"/>
  <c r="AY19" i="1"/>
  <c r="BI19" i="1"/>
  <c r="BS19" i="1"/>
  <c r="CD19" i="1"/>
  <c r="R20" i="1"/>
  <c r="Z20" i="1"/>
  <c r="AH20" i="1"/>
  <c r="AP20" i="1"/>
  <c r="AX20" i="1"/>
  <c r="BF20" i="1"/>
  <c r="BN20" i="1"/>
  <c r="BV20" i="1"/>
  <c r="CD20" i="1"/>
  <c r="R21" i="1"/>
  <c r="Z21" i="1"/>
  <c r="AH21" i="1"/>
  <c r="AP21" i="1"/>
  <c r="AX21" i="1"/>
  <c r="BF21" i="1"/>
  <c r="BN21" i="1"/>
  <c r="BV21" i="1"/>
  <c r="CD21" i="1"/>
  <c r="R22" i="1"/>
  <c r="Z22" i="1"/>
  <c r="AH22" i="1"/>
  <c r="AP22" i="1"/>
  <c r="AX22" i="1"/>
  <c r="BF22" i="1"/>
  <c r="BN22" i="1"/>
  <c r="BV22" i="1"/>
  <c r="CD22" i="1"/>
  <c r="O7" i="1"/>
  <c r="O15" i="1"/>
  <c r="S20" i="1"/>
  <c r="AI20" i="1"/>
  <c r="AY20" i="1"/>
  <c r="BO20" i="1"/>
  <c r="BW20" i="1"/>
  <c r="AA21" i="1"/>
  <c r="AI21" i="1"/>
  <c r="AY21" i="1"/>
  <c r="BO21" i="1"/>
  <c r="CE21" i="1"/>
  <c r="S22" i="1"/>
  <c r="AI22" i="1"/>
  <c r="AQ22" i="1"/>
  <c r="BG22" i="1"/>
  <c r="BW22" i="1"/>
  <c r="O8" i="1"/>
  <c r="AJ22" i="1"/>
  <c r="BH22" i="1"/>
  <c r="CF22" i="1"/>
  <c r="BR13" i="1"/>
  <c r="BQ14" i="1"/>
  <c r="BH11" i="1"/>
  <c r="T12" i="1"/>
  <c r="BJ12" i="1"/>
  <c r="Q13" i="1"/>
  <c r="BH13" i="1"/>
  <c r="Q14" i="1"/>
  <c r="AO14" i="1"/>
  <c r="BJ14" i="1"/>
  <c r="AD15" i="1"/>
  <c r="BA15" i="1"/>
  <c r="BV15" i="1"/>
  <c r="U16" i="1"/>
  <c r="AP16" i="1"/>
  <c r="BJ16" i="1"/>
  <c r="AB17" i="1"/>
  <c r="AR17" i="1"/>
  <c r="BH17" i="1"/>
  <c r="BX17" i="1"/>
  <c r="R18" i="1"/>
  <c r="AB18" i="1"/>
  <c r="AL18" i="1"/>
  <c r="AX18" i="1"/>
  <c r="BH18" i="1"/>
  <c r="BR18" i="1"/>
  <c r="CD18" i="1"/>
  <c r="T19" i="1"/>
  <c r="AD19" i="1"/>
  <c r="AP19" i="1"/>
  <c r="AZ19" i="1"/>
  <c r="BJ19" i="1"/>
  <c r="BV19" i="1"/>
  <c r="CE19" i="1"/>
  <c r="AA20" i="1"/>
  <c r="AQ20" i="1"/>
  <c r="BG20" i="1"/>
  <c r="CE20" i="1"/>
  <c r="S21" i="1"/>
  <c r="AQ21" i="1"/>
  <c r="BG21" i="1"/>
  <c r="BW21" i="1"/>
  <c r="AA22" i="1"/>
  <c r="AY22" i="1"/>
  <c r="BO22" i="1"/>
  <c r="CE22" i="1"/>
  <c r="O16" i="1"/>
  <c r="AB22" i="1"/>
  <c r="AZ22" i="1"/>
  <c r="BX22" i="1"/>
  <c r="O17" i="1"/>
  <c r="T9" i="1"/>
  <c r="AB11" i="1"/>
  <c r="BU12" i="1"/>
  <c r="AB13" i="1"/>
  <c r="AT14" i="1"/>
  <c r="BF15" i="1"/>
  <c r="Y5" i="1"/>
  <c r="Y7" i="1"/>
  <c r="AB10" i="1"/>
  <c r="V11" i="1"/>
  <c r="BM11" i="1"/>
  <c r="Y12" i="1"/>
  <c r="BP12" i="1"/>
  <c r="V13" i="1"/>
  <c r="BM13" i="1"/>
  <c r="S14" i="1"/>
  <c r="AS14" i="1"/>
  <c r="BN14" i="1"/>
  <c r="AH15" i="1"/>
  <c r="BB15" i="1"/>
  <c r="BY15" i="1"/>
  <c r="V16" i="1"/>
  <c r="AS16" i="1"/>
  <c r="BN16" i="1"/>
  <c r="AC17" i="1"/>
  <c r="AS17" i="1"/>
  <c r="BI17" i="1"/>
  <c r="BY17" i="1"/>
  <c r="S18" i="1"/>
  <c r="AC18" i="1"/>
  <c r="AM18" i="1"/>
  <c r="AY18" i="1"/>
  <c r="BI18" i="1"/>
  <c r="BS18" i="1"/>
  <c r="CE18" i="1"/>
  <c r="U19" i="1"/>
  <c r="AE19" i="1"/>
  <c r="AQ19" i="1"/>
  <c r="BA19" i="1"/>
  <c r="BK19" i="1"/>
  <c r="BW19" i="1"/>
  <c r="CF19" i="1"/>
  <c r="T20" i="1"/>
  <c r="AB20" i="1"/>
  <c r="AJ20" i="1"/>
  <c r="AR20" i="1"/>
  <c r="AZ20" i="1"/>
  <c r="BH20" i="1"/>
  <c r="BP20" i="1"/>
  <c r="BX20" i="1"/>
  <c r="CF20" i="1"/>
  <c r="T21" i="1"/>
  <c r="AB21" i="1"/>
  <c r="AJ21" i="1"/>
  <c r="AR21" i="1"/>
  <c r="AZ21" i="1"/>
  <c r="BH21" i="1"/>
  <c r="BP21" i="1"/>
  <c r="BX21" i="1"/>
  <c r="CF21" i="1"/>
  <c r="T22" i="1"/>
  <c r="AR22" i="1"/>
  <c r="BP22" i="1"/>
  <c r="O9" i="1"/>
  <c r="AW10" i="1"/>
  <c r="BR11" i="1"/>
  <c r="AD12" i="1"/>
  <c r="W14" i="1"/>
  <c r="AK15" i="1"/>
  <c r="Z16" i="1"/>
  <c r="AK17" i="1"/>
  <c r="AS18" i="1"/>
  <c r="BV18" i="1"/>
  <c r="V19" i="1"/>
  <c r="AX19" i="1"/>
  <c r="CA19" i="1"/>
  <c r="X20" i="1"/>
  <c r="AS20" i="1"/>
  <c r="BM20" i="1"/>
  <c r="AF21" i="1"/>
  <c r="BA21" i="1"/>
  <c r="BU21" i="1"/>
  <c r="Q22" i="1"/>
  <c r="AN22" i="1"/>
  <c r="BI22" i="1"/>
  <c r="CC22" i="1"/>
  <c r="O13" i="1"/>
  <c r="BB19" i="1"/>
  <c r="BQ20" i="1"/>
  <c r="BD21" i="1"/>
  <c r="U22" i="1"/>
  <c r="BL22" i="1"/>
  <c r="P21" i="1"/>
  <c r="BE21" i="1"/>
  <c r="AS22" i="1"/>
  <c r="BM22" i="1"/>
  <c r="AH19" i="1"/>
  <c r="AF20" i="1"/>
  <c r="BE22" i="1"/>
  <c r="AT16" i="1"/>
  <c r="AT17" i="1"/>
  <c r="T18" i="1"/>
  <c r="AT18" i="1"/>
  <c r="BY18" i="1"/>
  <c r="AA19" i="1"/>
  <c r="CC19" i="1"/>
  <c r="Y20" i="1"/>
  <c r="AV20" i="1"/>
  <c r="AG21" i="1"/>
  <c r="BY21" i="1"/>
  <c r="AO22" i="1"/>
  <c r="O14" i="1"/>
  <c r="AC20" i="1"/>
  <c r="AK21" i="1"/>
  <c r="CB21" i="1"/>
  <c r="X22" i="1"/>
  <c r="O18" i="1"/>
  <c r="BU20" i="1"/>
  <c r="Q21" i="1"/>
  <c r="AN21" i="1"/>
  <c r="CC21" i="1"/>
  <c r="AV22" i="1"/>
  <c r="AK22" i="1"/>
  <c r="BQ16" i="1"/>
  <c r="BA17" i="1"/>
  <c r="W18" i="1"/>
  <c r="AZ18" i="1"/>
  <c r="BZ18" i="1"/>
  <c r="AB19" i="1"/>
  <c r="BG19" i="1"/>
  <c r="AW20" i="1"/>
  <c r="BT20" i="1"/>
  <c r="BC18" i="1"/>
  <c r="BQ22" i="1"/>
  <c r="O20" i="1"/>
  <c r="BJ17" i="1"/>
  <c r="Z18" i="1"/>
  <c r="CF18" i="1"/>
  <c r="BH19" i="1"/>
  <c r="BA20" i="1"/>
  <c r="BI21" i="1"/>
  <c r="Y22" i="1"/>
  <c r="BZ15" i="1"/>
  <c r="BQ17" i="1"/>
  <c r="AD18" i="1"/>
  <c r="BF18" i="1"/>
  <c r="AK19" i="1"/>
  <c r="BN19" i="1"/>
  <c r="AG20" i="1"/>
  <c r="BD20" i="1"/>
  <c r="BY20" i="1"/>
  <c r="U21" i="1"/>
  <c r="AO21" i="1"/>
  <c r="BL21" i="1"/>
  <c r="AC22" i="1"/>
  <c r="AW22" i="1"/>
  <c r="BT22" i="1"/>
  <c r="O5" i="1"/>
  <c r="O21" i="1"/>
  <c r="O6" i="1"/>
  <c r="Q20" i="1"/>
  <c r="AN20" i="1"/>
  <c r="BI20" i="1"/>
  <c r="CC20" i="1"/>
  <c r="Y21" i="1"/>
  <c r="AG22" i="1"/>
  <c r="BD22" i="1"/>
  <c r="O10" i="1"/>
  <c r="AP18" i="1"/>
  <c r="R19" i="1"/>
  <c r="BX19" i="1"/>
  <c r="AO20" i="1"/>
  <c r="BL20" i="1"/>
  <c r="AW21" i="1"/>
  <c r="BT21" i="1"/>
  <c r="BZ17" i="1"/>
  <c r="AI18" i="1"/>
  <c r="BJ18" i="1"/>
  <c r="AL19" i="1"/>
  <c r="BQ19" i="1"/>
  <c r="P20" i="1"/>
  <c r="AK20" i="1"/>
  <c r="BE20" i="1"/>
  <c r="CB20" i="1"/>
  <c r="X21" i="1"/>
  <c r="AS21" i="1"/>
  <c r="BM21" i="1"/>
  <c r="AF22" i="1"/>
  <c r="BA22" i="1"/>
  <c r="BU22" i="1"/>
  <c r="O22" i="1"/>
  <c r="AV21" i="1"/>
  <c r="BY22" i="1"/>
  <c r="AC21" i="1"/>
  <c r="O12" i="1"/>
  <c r="U17" i="1"/>
  <c r="AJ18" i="1"/>
  <c r="BO18" i="1"/>
  <c r="AR19" i="1"/>
  <c r="BR19" i="1"/>
  <c r="BQ21" i="1"/>
  <c r="AD17" i="1"/>
  <c r="BP18" i="1"/>
  <c r="AU19" i="1"/>
  <c r="U20" i="1"/>
  <c r="P22" i="1"/>
  <c r="CB22" i="1"/>
  <c r="N4" i="1"/>
  <c r="N23" i="1" s="1"/>
  <c r="F4" i="2"/>
  <c r="N10" i="1" l="1"/>
  <c r="N18" i="1"/>
  <c r="N6" i="1"/>
  <c r="N14" i="1"/>
  <c r="N22" i="1"/>
  <c r="N7" i="1"/>
  <c r="N15" i="1"/>
  <c r="N5" i="1"/>
  <c r="N8" i="1"/>
  <c r="N16" i="1"/>
  <c r="N12" i="1"/>
  <c r="N13" i="1"/>
  <c r="N17" i="1"/>
  <c r="N11" i="1"/>
  <c r="N19" i="1"/>
  <c r="N20" i="1"/>
  <c r="N21" i="1"/>
  <c r="N9" i="1"/>
  <c r="F5" i="2"/>
  <c r="G5" i="2" s="1"/>
  <c r="F7" i="2" l="1"/>
  <c r="F8" i="2"/>
  <c r="F6" i="2"/>
  <c r="G6" i="2" s="1"/>
  <c r="G8" i="2" l="1"/>
  <c r="G3" i="2"/>
  <c r="F10" i="2" l="1"/>
  <c r="F11" i="2" s="1"/>
  <c r="G11" i="2" s="1"/>
  <c r="K11" i="2" s="1"/>
  <c r="F9" i="2"/>
  <c r="G9" i="2" s="1"/>
  <c r="F12" i="2" l="1"/>
  <c r="G12" i="2" s="1"/>
  <c r="K12" i="2" s="1"/>
  <c r="G7" i="2"/>
  <c r="F17" i="2"/>
  <c r="F18" i="2" s="1"/>
  <c r="G18" i="2" s="1"/>
  <c r="K18" i="2" s="1"/>
  <c r="F13" i="2"/>
  <c r="G13" i="2" s="1"/>
  <c r="K13" i="2" s="1"/>
  <c r="G19" i="2" l="1"/>
  <c r="K19" i="2" s="1"/>
  <c r="F14" i="2"/>
  <c r="F15" i="2" s="1"/>
  <c r="G15" i="2" s="1"/>
  <c r="K15" i="2" s="1"/>
  <c r="G10" i="2"/>
  <c r="K10" i="2" l="1"/>
  <c r="H10" i="2"/>
  <c r="G17" i="2"/>
  <c r="F16" i="2"/>
  <c r="G16" i="2" s="1"/>
  <c r="K16" i="2" s="1"/>
  <c r="H17" i="2" l="1"/>
  <c r="K17" i="2"/>
  <c r="G14" i="2"/>
  <c r="K14" i="2" l="1"/>
  <c r="H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<sst xmlns="http://schemas.openxmlformats.org/spreadsheetml/2006/main" count="175" uniqueCount="46">
  <si>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Project</t>
  </si>
  <si>
    <t>Task</t>
  </si>
  <si>
    <t>Start</t>
  </si>
  <si>
    <t>End</t>
  </si>
  <si>
    <t>Duration</t>
  </si>
  <si>
    <t>Actual End</t>
  </si>
  <si>
    <t>Actual Duration</t>
  </si>
  <si>
    <t>Progress</t>
  </si>
  <si>
    <t>Hours</t>
  </si>
  <si>
    <t>LT2311</t>
  </si>
  <si>
    <t>Main</t>
  </si>
  <si>
    <t>Actual Start</t>
  </si>
  <si>
    <t>Survey</t>
  </si>
  <si>
    <t>Implementation</t>
  </si>
  <si>
    <t>Analysis Results</t>
  </si>
  <si>
    <t>Reading</t>
  </si>
  <si>
    <t>Review-S</t>
  </si>
  <si>
    <t>Row Labels</t>
  </si>
  <si>
    <t>(blank)</t>
  </si>
  <si>
    <t>Grand Total</t>
  </si>
  <si>
    <t>Review-C</t>
  </si>
  <si>
    <t>Sum of Duration</t>
  </si>
  <si>
    <t>Analysis</t>
  </si>
  <si>
    <t>Activity</t>
  </si>
  <si>
    <t>TaskID</t>
  </si>
  <si>
    <t>ActivityID</t>
  </si>
  <si>
    <t xml:space="preserve">Hours </t>
  </si>
  <si>
    <t>Actual 
Start</t>
  </si>
  <si>
    <t>Actual 
End</t>
  </si>
  <si>
    <t>Actual 
Duration</t>
  </si>
  <si>
    <t>Change</t>
  </si>
  <si>
    <t>Presentation</t>
  </si>
  <si>
    <t>Delivarable</t>
  </si>
  <si>
    <t>----</t>
  </si>
  <si>
    <t>Written Report</t>
  </si>
  <si>
    <t>Code [iynp]</t>
  </si>
  <si>
    <t>Code+Written Report</t>
  </si>
  <si>
    <t>DryRun</t>
  </si>
  <si>
    <t>Slides</t>
  </si>
  <si>
    <t>Sum of Actual Duration</t>
  </si>
  <si>
    <t>Writing [M]</t>
  </si>
  <si>
    <t>Coding [M]</t>
  </si>
  <si>
    <t>Review-A</t>
  </si>
  <si>
    <t>Re-coding [M]</t>
  </si>
  <si>
    <t>Re-analysis [M]</t>
  </si>
  <si>
    <t>Slides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</si>
</sst>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d\,\ mmm\-dd"/>
    <numFmt numFmtId="165" formatCode="[$-409]ddd"/>
    <numFmt numFmtId="166" formatCode="[$-409]dd\-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NumberFormat="1" applyFont="1"/>
    <xf numFmtId="0" fontId="5" fillId="0" borderId="0" xfId="0" applyFont="1"/>
    <xf numFmtId="164" fontId="4" fillId="0" borderId="0" xfId="0" applyNumberFormat="1" applyFont="1" applyAlignment="1">
      <alignment horizontal="left"/>
    </xf>
    <xf numFmtId="164" fontId="4" fillId="0" borderId="0" xfId="0" applyNumberFormat="1" applyFont="1"/>
    <xf numFmtId="0" fontId="4" fillId="0" borderId="0" xfId="0" pivotButton="1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9" fontId="0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166" fontId="2" fillId="0" borderId="0" xfId="0" applyNumberFormat="1" applyFont="1" applyFill="1" applyAlignment="1">
      <alignment horizontal="center" textRotation="90" wrapText="1"/>
    </xf>
    <xf numFmtId="166" fontId="0" fillId="0" borderId="0" xfId="0" applyNumberFormat="1" applyAlignment="1">
      <alignment horizontal="center" textRotation="90" wrapText="1"/>
    </xf>
    <xf numFmtId="166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 textRotation="90"/>
    </xf>
    <xf numFmtId="164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0" fillId="0" borderId="0" xfId="0" quotePrefix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17"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/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3" formatCode="0%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textRotation="90" wrapText="1"/>
    </dxf>
    <dxf>
      <alignment horizontal="center" textRotation="90" wrapText="1"/>
    </dxf>
    <dxf>
      <alignment textRotation="90"/>
    </dxf>
    <dxf>
      <alignment wrapText="1"/>
    </dxf>
    <dxf>
      <numFmt numFmtId="164" formatCode="[$-409]ddd\,\ mmm\-dd"/>
    </dxf>
    <dxf>
      <numFmt numFmtId="164" formatCode="[$-409]ddd\,\ mmm\-dd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fill>
        <patternFill patternType="lightUp"/>
      </fill>
    </dxf>
    <dxf>
      <fill>
        <patternFill>
          <bgColor theme="9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8" tint="0.39994506668294322"/>
        </bottom>
      </border>
    </dxf>
    <dxf>
      <fill>
        <patternFill>
          <bgColor theme="8" tint="-0.24994659260841701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8" tint="-0.24994659260841701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solid"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numFmt numFmtId="167" formatCode=";;;"/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[Schedule.xlsx]Sheet3!PivotTable22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Actual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Analysis Results</c:v>
                </c:pt>
                <c:pt idx="1">
                  <c:v>Change</c:v>
                </c:pt>
                <c:pt idx="2">
                  <c:v>Implementation</c:v>
                </c:pt>
                <c:pt idx="3">
                  <c:v>Presentation</c:v>
                </c:pt>
                <c:pt idx="4">
                  <c:v>Survey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33</c:v>
                </c:pt>
                <c:pt idx="1">
                  <c:v>17</c:v>
                </c:pt>
                <c:pt idx="2">
                  <c:v>50</c:v>
                </c:pt>
                <c:pt idx="3">
                  <c:v>26</c:v>
                </c:pt>
                <c:pt idx="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D-446A-90DC-7D63D785B332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Analysis Results</c:v>
                </c:pt>
                <c:pt idx="1">
                  <c:v>Change</c:v>
                </c:pt>
                <c:pt idx="2">
                  <c:v>Implementation</c:v>
                </c:pt>
                <c:pt idx="3">
                  <c:v>Presentation</c:v>
                </c:pt>
                <c:pt idx="4">
                  <c:v>Survey</c:v>
                </c:pt>
              </c:strCache>
            </c:strRef>
          </c:cat>
          <c:val>
            <c:numRef>
              <c:f>Sheet3!$C$4:$C$9</c:f>
              <c:numCache>
                <c:formatCode>General</c:formatCode>
                <c:ptCount val="5"/>
                <c:pt idx="0">
                  <c:v>33</c:v>
                </c:pt>
                <c:pt idx="1">
                  <c:v>17</c:v>
                </c:pt>
                <c:pt idx="2">
                  <c:v>50</c:v>
                </c:pt>
                <c:pt idx="3">
                  <c:v>26</c:v>
                </c:pt>
                <c:pt idx="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D-446A-90DC-7D63D785B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3497680"/>
        <c:axId val="1393800064"/>
      </c:barChart>
      <c:catAx>
        <c:axId val="1403497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00064"/>
        <c:crosses val="autoZero"/>
        <c:auto val="1"/>
        <c:lblAlgn val="ctr"/>
        <c:lblOffset val="100"/>
        <c:noMultiLvlLbl val="0"/>
      </c:catAx>
      <c:valAx>
        <c:axId val="13938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49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</xdr:row>
      <xdr:rowOff>137160</xdr:rowOff>
    </xdr:from>
    <xdr:to>
      <xdr:col>15</xdr:col>
      <xdr:colOff>190500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9861D-4C13-4704-BF7D-159B5B2C0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Zarzoura" refreshedDate="44144.848418055553" createdVersion="6" refreshedVersion="6" minRefreshableVersion="3" recordCount="19" xr:uid="{B1913973-BBF3-420B-A53D-678EFF4B06A8}">
  <cacheSource type="worksheet">
    <worksheetSource name="ActivityTable"/>
  </cacheSource>
  <cacheFields count="14">
    <cacheField name="Project" numFmtId="0">
      <sharedItems count="1">
        <s v="LT2311"/>
      </sharedItems>
    </cacheField>
    <cacheField name="TaskID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Task" numFmtId="0">
      <sharedItems containsBlank="1" count="16">
        <s v="Main"/>
        <s v="Survey"/>
        <s v="Implementation"/>
        <s v="Analysis Results"/>
        <s v="Change"/>
        <s v="Presentation"/>
        <m u="1"/>
        <s v="Analysis" u="1"/>
        <s v="Review-S" u="1"/>
        <s v="Coding" u="1"/>
        <s v="Review-C" u="1"/>
        <s v="Writing" u="1"/>
        <s v="ReImplementation" u="1"/>
        <s v="Reading" u="1"/>
        <s v="Re-analysis" u="1"/>
        <s v="Review" u="1"/>
      </sharedItems>
    </cacheField>
    <cacheField name="ActivityID" numFmtId="0">
      <sharedItems containsSemiMixedTypes="0" containsString="0" containsNumber="1" containsInteger="1" minValue="0" maxValue="18" count="1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Activity" numFmtId="0">
      <sharedItems count="25">
        <s v="Main"/>
        <s v="Survey"/>
        <s v="Reading"/>
        <s v="Writing [M]"/>
        <s v="Review-S"/>
        <s v="Implementation"/>
        <s v="Coding [M]"/>
        <s v="Review-C"/>
        <s v="Analysis Results"/>
        <s v="Analysis"/>
        <s v="Review-A"/>
        <s v="Change"/>
        <s v="Re-coding [M]"/>
        <s v="Re-analysis [M]"/>
        <s v="Presentation"/>
        <s v="Slides [M]"/>
        <s v="DryRun"/>
        <s v="reanalysis" u="1"/>
        <s v="Coding" u="1"/>
        <s v="Writing" u="1"/>
        <s v="ReImplementation" u="1"/>
        <s v="Re-coding" u="1"/>
        <s v="Re-analysis" u="1"/>
        <s v="Review" u="1"/>
        <s v="Slides" u="1"/>
      </sharedItems>
    </cacheField>
    <cacheField name="Start" numFmtId="164">
      <sharedItems containsSemiMixedTypes="0" containsNonDate="0" containsDate="1" containsString="0" minDate="2020-11-09T00:00:00" maxDate="2021-01-12T00:00:00" count="41">
        <d v="2020-11-09T00:00:00"/>
        <d v="2020-11-10T00:00:00"/>
        <d v="2020-11-26T00:00:00"/>
        <d v="2020-12-04T00:00:00"/>
        <d v="2020-12-02T00:00:00"/>
        <d v="2020-12-22T00:00:00"/>
        <d v="2020-12-21T00:00:00"/>
        <d v="2020-12-27T00:00:00"/>
        <d v="2021-01-01T00:00:00"/>
        <d v="2021-01-05T00:00:00"/>
        <d v="2021-01-09T00:00:00"/>
        <d v="2021-01-08T00:00:00"/>
        <d v="2021-01-11T00:00:00"/>
        <d v="2020-11-30T00:00:00" u="1"/>
        <d v="2021-01-04T00:00:00" u="1"/>
        <d v="2020-11-23T00:00:00" u="1"/>
        <d v="2020-12-14T00:00:00" u="1"/>
        <d v="2020-11-28T00:00:00" u="1"/>
        <d v="2021-01-02T00:00:00" u="1"/>
        <d v="2020-12-07T00:00:00" u="1"/>
        <d v="2020-11-21T00:00:00" u="1"/>
        <d v="2020-12-26T00:00:00" u="1"/>
        <d v="2020-12-19T00:00:00" u="1"/>
        <d v="2021-01-07T00:00:00" u="1"/>
        <d v="2020-12-12T00:00:00" u="1"/>
        <d v="2020-12-05T00:00:00" u="1"/>
        <d v="2020-12-24T00:00:00" u="1"/>
        <d v="2020-12-17T00:00:00" u="1"/>
        <d v="2020-11-24T00:00:00" u="1"/>
        <d v="2020-12-29T00:00:00" u="1"/>
        <d v="2020-12-15T00:00:00" u="1"/>
        <d v="2020-11-29T00:00:00" u="1"/>
        <d v="2020-11-22T00:00:00" u="1"/>
        <d v="2020-12-20T00:00:00" u="1"/>
        <d v="2020-12-13T00:00:00" u="1"/>
        <d v="2020-11-27T00:00:00" u="1"/>
        <d v="2020-12-06T00:00:00" u="1"/>
        <d v="2020-11-20T00:00:00" u="1"/>
        <d v="2020-12-25T00:00:00" u="1"/>
        <d v="2020-12-18T00:00:00" u="1"/>
        <d v="2020-12-30T00:00:00" u="1"/>
      </sharedItems>
    </cacheField>
    <cacheField name="End" numFmtId="164">
      <sharedItems containsSemiMixedTypes="0" containsNonDate="0" containsDate="1" containsString="0" minDate="2020-11-24T00:00:00" maxDate="2021-01-24T00:00:00" count="47">
        <d v="2021-01-17T00:00:00"/>
        <d v="2020-12-08T00:00:00"/>
        <d v="2020-11-29T00:00:00"/>
        <d v="2020-12-03T00:00:00"/>
        <d v="2020-12-26T00:00:00"/>
        <d v="2020-12-21T00:00:00"/>
        <d v="2021-01-05T00:00:00"/>
        <d v="2020-12-27T00:00:00"/>
        <d v="2020-12-31T00:00:00"/>
        <d v="2021-01-12T00:00:00"/>
        <d v="2021-01-09T00:00:00"/>
        <d v="2021-01-11T00:00:00"/>
        <d v="2021-01-07T00:00:00"/>
        <d v="2021-01-14T00:00:00"/>
        <d v="2021-01-04T00:00:00" u="1"/>
        <d v="2021-01-23T00:00:00" u="1"/>
        <d v="2020-12-28T00:00:00" u="1"/>
        <d v="2020-12-02T00:00:00" u="1"/>
        <d v="2020-12-14T00:00:00" u="1"/>
        <d v="2020-11-28T00:00:00" u="1"/>
        <d v="2021-01-02T00:00:00" u="1"/>
        <d v="2020-12-07T00:00:00" u="1"/>
        <d v="2020-12-19T00:00:00" u="1"/>
        <d v="2020-12-12T00:00:00" u="1"/>
        <d v="2020-11-26T00:00:00" u="1"/>
        <d v="2020-12-05T00:00:00" u="1"/>
        <d v="2020-12-24T00:00:00" u="1"/>
        <d v="2020-12-17T00:00:00" u="1"/>
        <d v="2020-12-10T00:00:00" u="1"/>
        <d v="2020-11-24T00:00:00" u="1"/>
        <d v="2020-12-29T00:00:00" u="1"/>
        <d v="2021-01-22T00:00:00" u="1"/>
        <d v="2020-12-01T00:00:00" u="1"/>
        <d v="2021-01-15T00:00:00" u="1"/>
        <d v="2020-12-20T00:00:00" u="1"/>
        <d v="2021-01-08T00:00:00" u="1"/>
        <d v="2020-12-13T00:00:00" u="1"/>
        <d v="2020-11-27T00:00:00" u="1"/>
        <d v="2021-01-01T00:00:00" u="1"/>
        <d v="2020-12-06T00:00:00" u="1"/>
        <d v="2021-01-13T00:00:00" u="1"/>
        <d v="2020-12-18T00:00:00" u="1"/>
        <d v="2021-01-06T00:00:00" u="1"/>
        <d v="2020-12-11T00:00:00" u="1"/>
        <d v="2020-11-25T00:00:00" u="1"/>
        <d v="2020-12-04T00:00:00" u="1"/>
        <d v="2020-12-23T00:00:00" u="1"/>
      </sharedItems>
    </cacheField>
    <cacheField name="Duration" numFmtId="0">
      <sharedItems containsSemiMixedTypes="0" containsString="0" containsNumber="1" containsInteger="1" minValue="4" maxValue="75" count="30">
        <n v="70"/>
        <n v="29"/>
        <n v="20"/>
        <n v="8"/>
        <n v="5"/>
        <n v="25"/>
        <n v="16"/>
        <n v="7"/>
        <n v="4"/>
        <n v="11"/>
        <n v="75" u="1"/>
        <n v="13" u="1"/>
        <n v="14" u="1"/>
        <n v="66" u="1"/>
        <n v="15" u="1"/>
        <n v="6" u="1"/>
        <n v="17" u="1"/>
        <n v="18" u="1"/>
        <n v="65" u="1"/>
        <n v="19" u="1"/>
        <n v="21" u="1"/>
        <n v="22" u="1"/>
        <n v="23" u="1"/>
        <n v="24" u="1"/>
        <n v="9" u="1"/>
        <n v="26" u="1"/>
        <n v="27" u="1"/>
        <n v="10" u="1"/>
        <n v="67" u="1"/>
        <n v="12" u="1"/>
      </sharedItems>
    </cacheField>
    <cacheField name="Actual Start" numFmtId="164">
      <sharedItems containsNonDate="0" containsDate="1" containsString="0" containsBlank="1" minDate="1900-01-16T00:00:00" maxDate="2021-01-16T00:00:00" count="14">
        <m/>
        <d v="2020-11-11T00:00:00" u="1"/>
        <d v="2021-01-11T00:00:00" u="1"/>
        <d v="2020-11-28T00:00:00" u="1"/>
        <d v="2020-12-26T00:00:00" u="1"/>
        <d v="2020-12-19T00:00:00" u="1"/>
        <d v="2020-11-26T00:00:00" u="1"/>
        <d v="2020-11-12T00:00:00" u="1"/>
        <d v="2020-12-03T00:00:00" u="1"/>
        <d v="2020-11-10T00:00:00" u="1"/>
        <d v="1900-01-25T00:00:00" u="1"/>
        <d v="2021-01-15T00:00:00" u="1"/>
        <d v="2020-12-20T00:00:00" u="1"/>
        <d v="1900-01-16T00:00:00" u="1"/>
      </sharedItems>
    </cacheField>
    <cacheField name="Actual End" numFmtId="164">
      <sharedItems containsNonDate="0" containsDate="1" containsString="0" containsBlank="1" minDate="2020-11-26T00:00:00" maxDate="2021-01-19T00:00:00" count="12">
        <m/>
        <d v="2020-12-05T00:00:00" u="1"/>
        <d v="2021-01-07T00:00:00" u="1"/>
        <d v="2020-11-26T00:00:00" u="1"/>
        <d v="2020-12-23T00:00:00" u="1"/>
        <d v="2021-01-16T00:00:00" u="1"/>
        <d v="2021-01-12T00:00:00" u="1"/>
        <d v="2020-12-03T00:00:00" u="1"/>
        <d v="2020-11-28T00:00:00" u="1"/>
        <d v="2020-12-29T00:00:00" u="1"/>
        <d v="2020-12-25T00:00:00" u="1"/>
        <d v="2021-01-18T00:00:00" u="1"/>
      </sharedItems>
    </cacheField>
    <cacheField name="Actual Duration" numFmtId="0">
      <sharedItems containsSemiMixedTypes="0" containsString="0" containsNumber="1" containsInteger="1" minValue="2" maxValue="75" count="30">
        <n v="70"/>
        <n v="29"/>
        <n v="20"/>
        <n v="8"/>
        <n v="5"/>
        <n v="25"/>
        <n v="16"/>
        <n v="7"/>
        <n v="4"/>
        <n v="11"/>
        <n v="75" u="1"/>
        <n v="13" u="1"/>
        <n v="14" u="1"/>
        <n v="15" u="1"/>
        <n v="74" u="1"/>
        <n v="2" u="1"/>
        <n v="6" u="1"/>
        <n v="17" u="1"/>
        <n v="18" u="1"/>
        <n v="19" u="1"/>
        <n v="69" u="1"/>
        <n v="21" u="1"/>
        <n v="23" u="1"/>
        <n v="3" u="1"/>
        <n v="24" u="1"/>
        <n v="68" u="1"/>
        <n v="9" u="1"/>
        <n v="27" u="1"/>
        <n v="28" u="1"/>
        <n v="12" u="1"/>
      </sharedItems>
    </cacheField>
    <cacheField name="Progress" numFmtId="9">
      <sharedItems containsSemiMixedTypes="0" containsString="0" containsNumber="1" minValue="0" maxValue="1" count="8">
        <n v="0"/>
        <n v="0.3" u="1"/>
        <n v="0.2" u="1"/>
        <n v="0.9" u="1"/>
        <n v="0.1" u="1"/>
        <n v="0.01" u="1"/>
        <n v="1" u="1"/>
        <n v="0.5" u="1"/>
      </sharedItems>
    </cacheField>
    <cacheField name="Hours" numFmtId="0">
      <sharedItems containsNonDate="0" containsString="0" containsBlank="1"/>
    </cacheField>
    <cacheField name="Delivarab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x v="0"/>
    <x v="0"/>
    <x v="0"/>
    <x v="0"/>
    <x v="0"/>
    <x v="0"/>
    <x v="0"/>
    <x v="0"/>
    <m/>
    <s v="----"/>
  </r>
  <r>
    <x v="0"/>
    <x v="1"/>
    <x v="1"/>
    <x v="1"/>
    <x v="1"/>
    <x v="1"/>
    <x v="1"/>
    <x v="1"/>
    <x v="0"/>
    <x v="0"/>
    <x v="1"/>
    <x v="0"/>
    <m/>
    <s v="----"/>
  </r>
  <r>
    <x v="0"/>
    <x v="1"/>
    <x v="1"/>
    <x v="2"/>
    <x v="2"/>
    <x v="1"/>
    <x v="2"/>
    <x v="2"/>
    <x v="0"/>
    <x v="0"/>
    <x v="2"/>
    <x v="0"/>
    <m/>
    <s v="----"/>
  </r>
  <r>
    <x v="0"/>
    <x v="1"/>
    <x v="1"/>
    <x v="3"/>
    <x v="3"/>
    <x v="2"/>
    <x v="3"/>
    <x v="3"/>
    <x v="0"/>
    <x v="0"/>
    <x v="3"/>
    <x v="0"/>
    <m/>
    <s v="Written Report"/>
  </r>
  <r>
    <x v="0"/>
    <x v="1"/>
    <x v="1"/>
    <x v="4"/>
    <x v="4"/>
    <x v="3"/>
    <x v="1"/>
    <x v="4"/>
    <x v="0"/>
    <x v="0"/>
    <x v="4"/>
    <x v="0"/>
    <m/>
    <s v="----"/>
  </r>
  <r>
    <x v="0"/>
    <x v="2"/>
    <x v="2"/>
    <x v="5"/>
    <x v="5"/>
    <x v="4"/>
    <x v="4"/>
    <x v="5"/>
    <x v="0"/>
    <x v="0"/>
    <x v="5"/>
    <x v="0"/>
    <m/>
    <s v="----"/>
  </r>
  <r>
    <x v="0"/>
    <x v="2"/>
    <x v="2"/>
    <x v="6"/>
    <x v="6"/>
    <x v="4"/>
    <x v="5"/>
    <x v="2"/>
    <x v="0"/>
    <x v="0"/>
    <x v="2"/>
    <x v="0"/>
    <m/>
    <s v="Code [iynp]"/>
  </r>
  <r>
    <x v="0"/>
    <x v="2"/>
    <x v="2"/>
    <x v="7"/>
    <x v="7"/>
    <x v="5"/>
    <x v="4"/>
    <x v="4"/>
    <x v="0"/>
    <x v="0"/>
    <x v="4"/>
    <x v="0"/>
    <m/>
    <s v="----"/>
  </r>
  <r>
    <x v="0"/>
    <x v="3"/>
    <x v="3"/>
    <x v="8"/>
    <x v="8"/>
    <x v="6"/>
    <x v="6"/>
    <x v="6"/>
    <x v="0"/>
    <x v="0"/>
    <x v="6"/>
    <x v="0"/>
    <m/>
    <s v="----"/>
  </r>
  <r>
    <x v="0"/>
    <x v="3"/>
    <x v="3"/>
    <x v="9"/>
    <x v="9"/>
    <x v="6"/>
    <x v="7"/>
    <x v="7"/>
    <x v="0"/>
    <x v="0"/>
    <x v="7"/>
    <x v="0"/>
    <m/>
    <s v="----"/>
  </r>
  <r>
    <x v="0"/>
    <x v="3"/>
    <x v="3"/>
    <x v="10"/>
    <x v="3"/>
    <x v="7"/>
    <x v="8"/>
    <x v="4"/>
    <x v="0"/>
    <x v="0"/>
    <x v="4"/>
    <x v="0"/>
    <m/>
    <s v="Code+Written Report"/>
  </r>
  <r>
    <x v="0"/>
    <x v="3"/>
    <x v="3"/>
    <x v="11"/>
    <x v="10"/>
    <x v="8"/>
    <x v="6"/>
    <x v="4"/>
    <x v="0"/>
    <x v="0"/>
    <x v="4"/>
    <x v="0"/>
    <m/>
    <s v="----"/>
  </r>
  <r>
    <x v="0"/>
    <x v="4"/>
    <x v="4"/>
    <x v="12"/>
    <x v="11"/>
    <x v="9"/>
    <x v="9"/>
    <x v="3"/>
    <x v="0"/>
    <x v="0"/>
    <x v="3"/>
    <x v="0"/>
    <m/>
    <s v="----"/>
  </r>
  <r>
    <x v="0"/>
    <x v="4"/>
    <x v="4"/>
    <x v="13"/>
    <x v="12"/>
    <x v="9"/>
    <x v="10"/>
    <x v="4"/>
    <x v="0"/>
    <x v="0"/>
    <x v="4"/>
    <x v="0"/>
    <m/>
    <s v="Code [iynp]"/>
  </r>
  <r>
    <x v="0"/>
    <x v="4"/>
    <x v="4"/>
    <x v="14"/>
    <x v="13"/>
    <x v="10"/>
    <x v="9"/>
    <x v="8"/>
    <x v="0"/>
    <x v="0"/>
    <x v="8"/>
    <x v="0"/>
    <m/>
    <s v="Code+Written Report"/>
  </r>
  <r>
    <x v="0"/>
    <x v="5"/>
    <x v="5"/>
    <x v="15"/>
    <x v="14"/>
    <x v="8"/>
    <x v="11"/>
    <x v="9"/>
    <x v="0"/>
    <x v="0"/>
    <x v="9"/>
    <x v="0"/>
    <m/>
    <s v="----"/>
  </r>
  <r>
    <x v="0"/>
    <x v="5"/>
    <x v="5"/>
    <x v="16"/>
    <x v="15"/>
    <x v="8"/>
    <x v="12"/>
    <x v="7"/>
    <x v="0"/>
    <x v="0"/>
    <x v="7"/>
    <x v="0"/>
    <m/>
    <s v="Slides"/>
  </r>
  <r>
    <x v="0"/>
    <x v="5"/>
    <x v="5"/>
    <x v="17"/>
    <x v="16"/>
    <x v="11"/>
    <x v="11"/>
    <x v="8"/>
    <x v="0"/>
    <x v="0"/>
    <x v="8"/>
    <x v="0"/>
    <m/>
    <s v="----"/>
  </r>
  <r>
    <x v="0"/>
    <x v="5"/>
    <x v="5"/>
    <x v="18"/>
    <x v="15"/>
    <x v="12"/>
    <x v="13"/>
    <x v="8"/>
    <x v="0"/>
    <x v="0"/>
    <x v="8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21B73-E0FE-40E2-AA66-F29C6B806B55}" name="PivotActivity" cacheId="0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compact="0" compactData="0" multipleFieldFilters="0">
  <location ref="A4:M23" firstHeaderRow="1" firstDataRow="1" firstDataCol="12"/>
  <pivotFields count="14">
    <pivotField axis="axisRow" compact="0" outline="0" subtotalTop="0" showAll="0" defaultSubtotal="0">
      <items count="1">
        <item x="0"/>
      </items>
    </pivotField>
    <pivotField axis="axisRow" compact="0" outline="0" subtotalTop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ubtotalTop="0" showAll="0" defaultSubtotal="0">
      <items count="16">
        <item m="1" x="7"/>
        <item x="3"/>
        <item m="1" x="9"/>
        <item x="2"/>
        <item x="0"/>
        <item m="1" x="13"/>
        <item m="1" x="15"/>
        <item m="1" x="10"/>
        <item m="1" x="8"/>
        <item x="1"/>
        <item m="1" x="11"/>
        <item m="1" x="6"/>
        <item m="1" x="12"/>
        <item m="1" x="14"/>
        <item x="4"/>
        <item x="5"/>
      </items>
    </pivotField>
    <pivotField axis="axisRow" compact="0" outline="0" subtotalTop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compact="0" outline="0" subtotalTop="0" showAll="0" defaultSubtotal="0">
      <items count="25">
        <item x="9"/>
        <item x="8"/>
        <item m="1" x="18"/>
        <item x="5"/>
        <item x="0"/>
        <item x="2"/>
        <item m="1" x="23"/>
        <item x="7"/>
        <item x="4"/>
        <item x="1"/>
        <item m="1" x="19"/>
        <item m="1" x="20"/>
        <item m="1" x="21"/>
        <item m="1" x="17"/>
        <item x="11"/>
        <item m="1" x="22"/>
        <item x="14"/>
        <item m="1" x="24"/>
        <item x="16"/>
        <item x="3"/>
        <item x="6"/>
        <item x="10"/>
        <item x="12"/>
        <item x="13"/>
        <item x="15"/>
      </items>
    </pivotField>
    <pivotField axis="axisRow" compact="0" numFmtId="164" outline="0" subtotalTop="0" showAll="0" sortType="ascending" defaultSubtotal="0">
      <items count="41">
        <item x="0"/>
        <item x="1"/>
        <item m="1" x="37"/>
        <item m="1" x="20"/>
        <item m="1" x="32"/>
        <item m="1" x="15"/>
        <item m="1" x="28"/>
        <item x="2"/>
        <item m="1" x="35"/>
        <item m="1" x="17"/>
        <item m="1" x="31"/>
        <item m="1" x="13"/>
        <item x="4"/>
        <item x="3"/>
        <item m="1" x="25"/>
        <item m="1" x="36"/>
        <item m="1" x="19"/>
        <item m="1" x="24"/>
        <item m="1" x="34"/>
        <item m="1" x="16"/>
        <item m="1" x="30"/>
        <item m="1" x="27"/>
        <item m="1" x="39"/>
        <item m="1" x="22"/>
        <item m="1" x="33"/>
        <item x="6"/>
        <item x="5"/>
        <item m="1" x="26"/>
        <item m="1" x="38"/>
        <item m="1" x="21"/>
        <item x="7"/>
        <item m="1" x="29"/>
        <item m="1" x="40"/>
        <item x="8"/>
        <item m="1" x="18"/>
        <item m="1" x="14"/>
        <item x="9"/>
        <item m="1" x="23"/>
        <item x="11"/>
        <item x="10"/>
        <item x="12"/>
      </items>
    </pivotField>
    <pivotField axis="axisRow" compact="0" numFmtId="164" outline="0" subtotalTop="0" showAll="0" defaultSubtotal="0">
      <items count="47">
        <item x="13"/>
        <item m="1" x="17"/>
        <item m="1" x="29"/>
        <item m="1" x="37"/>
        <item m="1" x="28"/>
        <item m="1" x="25"/>
        <item x="4"/>
        <item m="1" x="23"/>
        <item m="1" x="22"/>
        <item x="3"/>
        <item m="1" x="19"/>
        <item m="1" x="43"/>
        <item m="1" x="39"/>
        <item x="7"/>
        <item m="1" x="36"/>
        <item m="1" x="34"/>
        <item m="1" x="45"/>
        <item m="1" x="44"/>
        <item x="2"/>
        <item m="1" x="21"/>
        <item m="1" x="16"/>
        <item m="1" x="18"/>
        <item x="5"/>
        <item m="1" x="27"/>
        <item m="1" x="20"/>
        <item m="1" x="41"/>
        <item x="10"/>
        <item m="1" x="40"/>
        <item m="1" x="32"/>
        <item m="1" x="46"/>
        <item m="1" x="14"/>
        <item m="1" x="26"/>
        <item m="1" x="30"/>
        <item m="1" x="33"/>
        <item x="11"/>
        <item m="1" x="42"/>
        <item x="12"/>
        <item m="1" x="15"/>
        <item m="1" x="31"/>
        <item m="1" x="24"/>
        <item m="1" x="35"/>
        <item m="1" x="38"/>
        <item x="0"/>
        <item x="1"/>
        <item x="6"/>
        <item x="8"/>
        <item x="9"/>
      </items>
    </pivotField>
    <pivotField axis="axisRow" compact="0" outline="0" subtotalTop="0" showAll="0" defaultSubtotal="0">
      <items count="30">
        <item x="4"/>
        <item x="7"/>
        <item m="1" x="14"/>
        <item m="1" x="19"/>
        <item x="2"/>
        <item m="1" x="21"/>
        <item m="1" x="18"/>
        <item m="1" x="22"/>
        <item m="1" x="23"/>
        <item x="8"/>
        <item m="1" x="25"/>
        <item m="1" x="16"/>
        <item m="1" x="27"/>
        <item m="1" x="12"/>
        <item m="1" x="13"/>
        <item m="1" x="28"/>
        <item x="3"/>
        <item m="1" x="10"/>
        <item m="1" x="26"/>
        <item m="1" x="17"/>
        <item x="9"/>
        <item x="6"/>
        <item m="1" x="20"/>
        <item m="1" x="24"/>
        <item m="1" x="11"/>
        <item x="0"/>
        <item m="1" x="15"/>
        <item m="1" x="29"/>
        <item x="1"/>
        <item x="5"/>
      </items>
    </pivotField>
    <pivotField name="Actual _x000a_Start" axis="axisRow" compact="0" outline="0" subtotalTop="0" showAll="0" defaultSubtotal="0">
      <items count="14">
        <item x="0"/>
        <item m="1" x="3"/>
        <item m="1" x="5"/>
        <item m="1" x="10"/>
        <item m="1" x="13"/>
        <item m="1" x="12"/>
        <item m="1" x="9"/>
        <item m="1" x="11"/>
        <item m="1" x="2"/>
        <item m="1" x="7"/>
        <item m="1" x="1"/>
        <item m="1" x="6"/>
        <item m="1" x="8"/>
        <item m="1" x="4"/>
      </items>
    </pivotField>
    <pivotField name="Actual _x000a_End" axis="axisRow" compact="0" outline="0" subtotalTop="0" showAll="0" defaultSubtotal="0">
      <items count="12">
        <item x="0"/>
        <item m="1" x="1"/>
        <item m="1" x="3"/>
        <item m="1" x="8"/>
        <item m="1" x="2"/>
        <item m="1" x="10"/>
        <item m="1" x="11"/>
        <item m="1" x="6"/>
        <item m="1" x="5"/>
        <item m="1" x="7"/>
        <item m="1" x="4"/>
        <item m="1" x="9"/>
      </items>
    </pivotField>
    <pivotField name="Actual _x000a_Duration" axis="axisRow" compact="0" outline="0" subtotalTop="0" showAll="0" defaultSubtotal="0">
      <items count="30">
        <item m="1" x="10"/>
        <item m="1" x="27"/>
        <item m="1" x="17"/>
        <item x="7"/>
        <item x="4"/>
        <item m="1" x="22"/>
        <item m="1" x="18"/>
        <item m="1" x="23"/>
        <item x="8"/>
        <item x="6"/>
        <item x="3"/>
        <item x="5"/>
        <item x="9"/>
        <item m="1" x="14"/>
        <item m="1" x="24"/>
        <item m="1" x="16"/>
        <item m="1" x="21"/>
        <item m="1" x="13"/>
        <item m="1" x="26"/>
        <item m="1" x="12"/>
        <item m="1" x="20"/>
        <item m="1" x="28"/>
        <item m="1" x="19"/>
        <item m="1" x="11"/>
        <item m="1" x="25"/>
        <item m="1" x="15"/>
        <item m="1" x="29"/>
        <item x="0"/>
        <item x="1"/>
        <item x="2"/>
      </items>
    </pivotField>
    <pivotField axis="axisRow" compact="0" numFmtId="9" outline="0" subtotalTop="0" showAll="0" defaultSubtotal="0">
      <items count="8">
        <item x="0"/>
        <item m="1" x="2"/>
        <item m="1" x="7"/>
        <item m="1" x="1"/>
        <item m="1" x="3"/>
        <item m="1" x="4"/>
        <item m="1" x="5"/>
        <item m="1" x="6"/>
      </items>
    </pivotField>
    <pivotField dataField="1" compact="0" outline="0" subtotalTop="0" showAll="0" defaultSubtotal="0"/>
    <pivotField compact="0" outline="0" subtotalTop="0" showAll="0" defaultSubtotal="0"/>
  </pivotFields>
  <rowFields count="12">
    <field x="0"/>
    <field x="1"/>
    <field x="2"/>
    <field x="3"/>
    <field x="4"/>
    <field x="5"/>
    <field x="6"/>
    <field x="7"/>
    <field x="8"/>
    <field x="9"/>
    <field x="10"/>
    <field x="11"/>
  </rowFields>
  <rowItems count="19">
    <i>
      <x/>
      <x/>
      <x v="4"/>
      <x/>
      <x v="4"/>
      <x/>
      <x v="42"/>
      <x v="25"/>
      <x/>
      <x/>
      <x v="27"/>
      <x/>
    </i>
    <i r="1">
      <x v="1"/>
      <x v="9"/>
      <x v="1"/>
      <x v="9"/>
      <x v="1"/>
      <x v="43"/>
      <x v="28"/>
      <x/>
      <x/>
      <x v="28"/>
      <x/>
    </i>
    <i r="3">
      <x v="2"/>
      <x v="5"/>
      <x v="1"/>
      <x v="18"/>
      <x v="4"/>
      <x/>
      <x/>
      <x v="29"/>
      <x/>
    </i>
    <i r="3">
      <x v="3"/>
      <x v="19"/>
      <x v="7"/>
      <x v="9"/>
      <x v="16"/>
      <x/>
      <x/>
      <x v="10"/>
      <x/>
    </i>
    <i r="3">
      <x v="4"/>
      <x v="8"/>
      <x v="13"/>
      <x v="43"/>
      <x/>
      <x/>
      <x/>
      <x v="4"/>
      <x/>
    </i>
    <i r="1">
      <x v="2"/>
      <x v="3"/>
      <x v="5"/>
      <x v="3"/>
      <x v="12"/>
      <x v="6"/>
      <x v="29"/>
      <x/>
      <x/>
      <x v="11"/>
      <x/>
    </i>
    <i r="3">
      <x v="6"/>
      <x v="20"/>
      <x v="12"/>
      <x v="22"/>
      <x v="4"/>
      <x/>
      <x/>
      <x v="29"/>
      <x/>
    </i>
    <i r="3">
      <x v="7"/>
      <x v="7"/>
      <x v="26"/>
      <x v="6"/>
      <x/>
      <x/>
      <x/>
      <x v="4"/>
      <x/>
    </i>
    <i r="1">
      <x v="3"/>
      <x v="1"/>
      <x v="8"/>
      <x v="1"/>
      <x v="25"/>
      <x v="44"/>
      <x v="21"/>
      <x/>
      <x/>
      <x v="9"/>
      <x/>
    </i>
    <i r="3">
      <x v="9"/>
      <x/>
      <x v="25"/>
      <x v="13"/>
      <x v="1"/>
      <x/>
      <x/>
      <x v="3"/>
      <x/>
    </i>
    <i r="3">
      <x v="10"/>
      <x v="19"/>
      <x v="30"/>
      <x v="45"/>
      <x/>
      <x/>
      <x/>
      <x v="4"/>
      <x/>
    </i>
    <i r="3">
      <x v="11"/>
      <x v="21"/>
      <x v="33"/>
      <x v="44"/>
      <x/>
      <x/>
      <x/>
      <x v="4"/>
      <x/>
    </i>
    <i r="1">
      <x v="4"/>
      <x v="14"/>
      <x v="12"/>
      <x v="14"/>
      <x v="36"/>
      <x v="46"/>
      <x v="16"/>
      <x/>
      <x/>
      <x v="10"/>
      <x/>
    </i>
    <i r="3">
      <x v="13"/>
      <x v="22"/>
      <x v="36"/>
      <x v="26"/>
      <x/>
      <x/>
      <x/>
      <x v="4"/>
      <x/>
    </i>
    <i r="3">
      <x v="14"/>
      <x v="23"/>
      <x v="39"/>
      <x v="46"/>
      <x v="9"/>
      <x/>
      <x/>
      <x v="8"/>
      <x/>
    </i>
    <i r="1">
      <x v="5"/>
      <x v="15"/>
      <x v="15"/>
      <x v="16"/>
      <x v="33"/>
      <x v="34"/>
      <x v="20"/>
      <x/>
      <x/>
      <x v="12"/>
      <x/>
    </i>
    <i r="3">
      <x v="16"/>
      <x v="24"/>
      <x v="33"/>
      <x v="36"/>
      <x v="1"/>
      <x/>
      <x/>
      <x v="3"/>
      <x/>
    </i>
    <i r="3">
      <x v="17"/>
      <x v="18"/>
      <x v="38"/>
      <x v="34"/>
      <x v="9"/>
      <x/>
      <x/>
      <x v="8"/>
      <x/>
    </i>
    <i r="3">
      <x v="18"/>
      <x v="24"/>
      <x v="40"/>
      <x/>
      <x v="9"/>
      <x/>
      <x/>
      <x v="8"/>
      <x/>
    </i>
  </rowItems>
  <colItems count="1">
    <i/>
  </colItems>
  <dataFields count="1">
    <dataField name="Hours " fld="12" baseField="9" baseItem="0"/>
  </dataFields>
  <formats count="188">
    <format dxfId="198">
      <pivotArea dataOnly="0" labelOnly="1" outline="0" fieldPosition="0">
        <references count="1">
          <reference field="7" count="0"/>
        </references>
      </pivotArea>
    </format>
    <format dxfId="197">
      <pivotArea type="all" dataOnly="0" outline="0" fieldPosition="0"/>
    </format>
    <format dxfId="196">
      <pivotArea outline="0" collapsedLevelsAreSubtotals="1" fieldPosition="0"/>
    </format>
    <format dxfId="195">
      <pivotArea field="0" type="button" dataOnly="0" labelOnly="1" outline="0" axis="axisRow" fieldPosition="0"/>
    </format>
    <format dxfId="194">
      <pivotArea field="2" type="button" dataOnly="0" labelOnly="1" outline="0" axis="axisRow" fieldPosition="2"/>
    </format>
    <format dxfId="193">
      <pivotArea field="5" type="button" dataOnly="0" labelOnly="1" outline="0" axis="axisRow" fieldPosition="5"/>
    </format>
    <format dxfId="192">
      <pivotArea field="6" type="button" dataOnly="0" labelOnly="1" outline="0" axis="axisRow" fieldPosition="6"/>
    </format>
    <format dxfId="191">
      <pivotArea field="7" type="button" dataOnly="0" labelOnly="1" outline="0" axis="axisRow" fieldPosition="7"/>
    </format>
    <format dxfId="190">
      <pivotArea field="8" type="button" dataOnly="0" labelOnly="1" outline="0" axis="axisRow" fieldPosition="8"/>
    </format>
    <format dxfId="189">
      <pivotArea field="9" type="button" dataOnly="0" labelOnly="1" outline="0" axis="axisRow" fieldPosition="9"/>
    </format>
    <format dxfId="188">
      <pivotArea field="10" type="button" dataOnly="0" labelOnly="1" outline="0" axis="axisRow" fieldPosition="10"/>
    </format>
    <format dxfId="187">
      <pivotArea field="11" type="button" dataOnly="0" labelOnly="1" outline="0" axis="axisRow" fieldPosition="11"/>
    </format>
    <format dxfId="186">
      <pivotArea dataOnly="0" labelOnly="1" outline="0" fieldPosition="0">
        <references count="1">
          <reference field="0" count="0"/>
        </references>
      </pivotArea>
    </format>
    <format dxfId="185">
      <pivotArea dataOnly="0" labelOnly="1" outline="0" axis="axisValues" fieldPosition="0"/>
    </format>
    <format dxfId="184">
      <pivotArea dataOnly="0" labelOnly="1" outline="0" fieldPosition="0">
        <references count="1">
          <reference field="5" count="0"/>
        </references>
      </pivotArea>
    </format>
    <format dxfId="183">
      <pivotArea dataOnly="0" labelOnly="1" outline="0" fieldPosition="0">
        <references count="6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182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>
            <x v="2"/>
          </reference>
        </references>
      </pivotArea>
    </format>
    <format dxfId="181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80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</references>
      </pivotArea>
    </format>
    <format dxfId="179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>
            <x v="14"/>
          </reference>
        </references>
      </pivotArea>
    </format>
    <format dxfId="178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>
            <x v="17"/>
          </reference>
        </references>
      </pivotArea>
    </format>
    <format dxfId="177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>
            <x v="23"/>
          </reference>
        </references>
      </pivotArea>
    </format>
    <format dxfId="176">
      <pivotArea dataOnly="0" labelOnly="1" outline="0" fieldPosition="0">
        <references count="7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75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174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73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3"/>
          </reference>
        </references>
      </pivotArea>
    </format>
    <format dxfId="172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1"/>
          </reference>
        </references>
      </pivotArea>
    </format>
    <format dxfId="171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70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5"/>
          </reference>
        </references>
      </pivotArea>
    </format>
    <format dxfId="169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14"/>
          </reference>
          <reference field="6" count="1">
            <x v="4"/>
          </reference>
        </references>
      </pivotArea>
    </format>
    <format dxfId="168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4"/>
          </reference>
          <reference field="6" count="1">
            <x v="6"/>
          </reference>
        </references>
      </pivotArea>
    </format>
    <format dxfId="167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14"/>
          </reference>
          <reference field="6" count="1">
            <x v="7"/>
          </reference>
        </references>
      </pivotArea>
    </format>
    <format dxfId="166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17"/>
          </reference>
          <reference field="6" count="1">
            <x v="8"/>
          </reference>
        </references>
      </pivotArea>
    </format>
    <format dxfId="165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 selected="0">
            <x v="23"/>
          </reference>
          <reference field="6" count="1">
            <x v="6"/>
          </reference>
        </references>
      </pivotArea>
    </format>
    <format dxfId="164">
      <pivotArea dataOnly="0" labelOnly="1" outline="0" fieldPosition="0">
        <references count="1">
          <reference field="5" count="0"/>
        </references>
      </pivotArea>
    </format>
    <format dxfId="163">
      <pivotArea dataOnly="0" labelOnly="1" outline="0" fieldPosition="0">
        <references count="1">
          <reference field="6" count="0"/>
        </references>
      </pivotArea>
    </format>
    <format dxfId="162">
      <pivotArea field="8" type="button" dataOnly="0" labelOnly="1" outline="0" axis="axisRow" fieldPosition="8"/>
    </format>
    <format dxfId="161">
      <pivotArea field="8" type="button" dataOnly="0" labelOnly="1" outline="0" axis="axisRow" fieldPosition="8"/>
    </format>
    <format dxfId="160">
      <pivotArea field="9" type="button" dataOnly="0" labelOnly="1" outline="0" axis="axisRow" fieldPosition="9"/>
    </format>
    <format dxfId="159">
      <pivotArea field="10" type="button" dataOnly="0" labelOnly="1" outline="0" axis="axisRow" fieldPosition="10"/>
    </format>
    <format dxfId="158">
      <pivotArea field="0" type="button" dataOnly="0" labelOnly="1" outline="0" axis="axisRow" fieldPosition="0"/>
    </format>
    <format dxfId="157">
      <pivotArea field="1" type="button" dataOnly="0" labelOnly="1" outline="0" axis="axisRow" fieldPosition="1"/>
    </format>
    <format dxfId="156">
      <pivotArea field="2" type="button" dataOnly="0" labelOnly="1" outline="0" axis="axisRow" fieldPosition="2"/>
    </format>
    <format dxfId="155">
      <pivotArea field="3" type="button" dataOnly="0" labelOnly="1" outline="0" axis="axisRow" fieldPosition="3"/>
    </format>
    <format dxfId="154">
      <pivotArea field="4" type="button" dataOnly="0" labelOnly="1" outline="0" axis="axisRow" fieldPosition="4"/>
    </format>
    <format dxfId="153">
      <pivotArea field="5" type="button" dataOnly="0" labelOnly="1" outline="0" axis="axisRow" fieldPosition="5"/>
    </format>
    <format dxfId="152">
      <pivotArea field="6" type="button" dataOnly="0" labelOnly="1" outline="0" axis="axisRow" fieldPosition="6"/>
    </format>
    <format dxfId="151">
      <pivotArea field="7" type="button" dataOnly="0" labelOnly="1" outline="0" axis="axisRow" fieldPosition="7"/>
    </format>
    <format dxfId="150">
      <pivotArea field="8" type="button" dataOnly="0" labelOnly="1" outline="0" axis="axisRow" fieldPosition="8"/>
    </format>
    <format dxfId="149">
      <pivotArea field="9" type="button" dataOnly="0" labelOnly="1" outline="0" axis="axisRow" fieldPosition="9"/>
    </format>
    <format dxfId="148">
      <pivotArea field="10" type="button" dataOnly="0" labelOnly="1" outline="0" axis="axisRow" fieldPosition="10"/>
    </format>
    <format dxfId="147">
      <pivotArea dataOnly="0" labelOnly="1" outline="0" axis="axisValues" fieldPosition="0"/>
    </format>
    <format dxfId="146">
      <pivotArea field="0" type="button" dataOnly="0" labelOnly="1" outline="0" axis="axisRow" fieldPosition="0"/>
    </format>
    <format dxfId="145">
      <pivotArea field="1" type="button" dataOnly="0" labelOnly="1" outline="0" axis="axisRow" fieldPosition="1"/>
    </format>
    <format dxfId="144">
      <pivotArea field="2" type="button" dataOnly="0" labelOnly="1" outline="0" axis="axisRow" fieldPosition="2"/>
    </format>
    <format dxfId="143">
      <pivotArea field="3" type="button" dataOnly="0" labelOnly="1" outline="0" axis="axisRow" fieldPosition="3"/>
    </format>
    <format dxfId="142">
      <pivotArea field="4" type="button" dataOnly="0" labelOnly="1" outline="0" axis="axisRow" fieldPosition="4"/>
    </format>
    <format dxfId="141">
      <pivotArea field="5" type="button" dataOnly="0" labelOnly="1" outline="0" axis="axisRow" fieldPosition="5"/>
    </format>
    <format dxfId="140">
      <pivotArea field="6" type="button" dataOnly="0" labelOnly="1" outline="0" axis="axisRow" fieldPosition="6"/>
    </format>
    <format dxfId="139">
      <pivotArea field="7" type="button" dataOnly="0" labelOnly="1" outline="0" axis="axisRow" fieldPosition="7"/>
    </format>
    <format dxfId="138">
      <pivotArea field="11" type="button" dataOnly="0" labelOnly="1" outline="0" axis="axisRow" fieldPosition="11"/>
    </format>
    <format dxfId="137">
      <pivotArea dataOnly="0" labelOnly="1" outline="0" axis="axisValues" fieldPosition="0"/>
    </format>
    <format dxfId="136">
      <pivotArea field="11" type="button" dataOnly="0" labelOnly="1" outline="0" axis="axisRow" fieldPosition="11"/>
    </format>
    <format dxfId="135">
      <pivotArea dataOnly="0" labelOnly="1" outline="0" fieldPosition="0">
        <references count="1">
          <reference field="11" count="0"/>
        </references>
      </pivotArea>
    </format>
    <format dxfId="134">
      <pivotArea dataOnly="0" labelOnly="1" outline="0" fieldPosition="0">
        <references count="1">
          <reference field="11" count="0"/>
        </references>
      </pivotArea>
    </format>
    <format dxfId="133">
      <pivotArea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6"/>
          </reference>
          <reference field="7" count="1" selected="0">
            <x v="7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132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31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6"/>
          </reference>
          <reference field="7" count="1">
            <x v="7"/>
          </reference>
        </references>
      </pivotArea>
    </format>
    <format dxfId="130">
      <pivotArea dataOnly="0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9">
      <pivotArea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3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128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4"/>
          </reference>
        </references>
      </pivotArea>
    </format>
    <format dxfId="127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4"/>
          </reference>
          <reference field="6" count="1">
            <x v="7"/>
          </reference>
        </references>
      </pivotArea>
    </format>
    <format dxfId="126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7"/>
          </reference>
          <reference field="7" count="1">
            <x v="3"/>
          </reference>
        </references>
      </pivotArea>
    </format>
    <format dxfId="125">
      <pivotArea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6"/>
          </reference>
          <reference field="6" count="1" selected="0">
            <x v="20"/>
          </reference>
          <reference field="7" count="1" selected="0">
            <x v="4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124">
      <pivotArea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8"/>
          </reference>
          <reference field="6" count="1" selected="0">
            <x v="25"/>
          </reference>
          <reference field="7" count="1" selected="0">
            <x v="4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123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22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25"/>
          </reference>
        </references>
      </pivotArea>
    </format>
    <format dxfId="121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8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20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17"/>
          </reference>
        </references>
      </pivotArea>
    </format>
    <format dxfId="119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7"/>
          </reference>
          <reference field="6" count="1">
            <x v="24"/>
          </reference>
        </references>
      </pivotArea>
    </format>
    <format dxfId="118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7"/>
          </reference>
          <reference field="6" count="1" selected="0">
            <x v="24"/>
          </reference>
          <reference field="7" count="1">
            <x v="4"/>
          </reference>
        </references>
      </pivotArea>
    </format>
    <format dxfId="117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6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15">
      <pivotArea dataOnly="0" labelOnly="1" outline="0" fieldPosition="0">
        <references count="3">
          <reference field="0" count="0" selected="0"/>
          <reference field="1" count="1" selected="0">
            <x v="4"/>
          </reference>
          <reference field="2" count="1">
            <x v="12"/>
          </reference>
        </references>
      </pivotArea>
    </format>
    <format dxfId="114">
      <pivotArea dataOnly="0" labelOnly="1" outline="0" fieldPosition="0">
        <references count="4">
          <reference field="0" count="0" selected="0"/>
          <reference field="1" count="1" selected="0">
            <x v="4"/>
          </reference>
          <reference field="2" count="1" selected="0">
            <x v="12"/>
          </reference>
          <reference field="3" count="1">
            <x v="12"/>
          </reference>
        </references>
      </pivotArea>
    </format>
    <format dxfId="113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2"/>
          </reference>
          <reference field="3" count="1" selected="0">
            <x v="12"/>
          </reference>
          <reference field="4" count="1">
            <x v="11"/>
          </reference>
        </references>
      </pivotArea>
    </format>
    <format dxfId="112">
      <pivotArea dataOnly="0" labelOnly="1" outline="0" fieldPosition="0">
        <references count="6">
          <reference field="0" count="0" selected="0"/>
          <reference field="1" count="1" selected="0">
            <x v="4"/>
          </reference>
          <reference field="2" count="1" selected="0">
            <x v="12"/>
          </reference>
          <reference field="3" count="1" selected="0">
            <x v="12"/>
          </reference>
          <reference field="4" count="1" selected="0">
            <x v="11"/>
          </reference>
          <reference field="5" count="1">
            <x v="34"/>
          </reference>
        </references>
      </pivotArea>
    </format>
    <format dxfId="111">
      <pivotArea dataOnly="0" outline="0" fieldPosition="0">
        <references count="1">
          <reference field="2" count="1">
            <x v="14"/>
          </reference>
        </references>
      </pivotArea>
    </format>
    <format dxfId="110">
      <pivotArea dataOnly="0" labelOnly="1" outline="0" fieldPosition="0">
        <references count="3">
          <reference field="0" count="0" selected="0"/>
          <reference field="1" count="1" selected="0">
            <x v="1"/>
          </reference>
          <reference field="2" count="1">
            <x v="9"/>
          </reference>
        </references>
      </pivotArea>
    </format>
    <format dxfId="109">
      <pivotArea dataOnly="0" labelOnly="1" outline="0" fieldPosition="0">
        <references count="3">
          <reference field="0" count="0" selected="0"/>
          <reference field="1" count="1" selected="0">
            <x v="2"/>
          </reference>
          <reference field="2" count="1">
            <x v="3"/>
          </reference>
        </references>
      </pivotArea>
    </format>
    <format dxfId="108">
      <pivotArea dataOnly="0" labelOnly="1" outline="0" fieldPosition="0">
        <references count="3">
          <reference field="0" count="0" selected="0"/>
          <reference field="1" count="1" selected="0">
            <x v="3"/>
          </reference>
          <reference field="2" count="1">
            <x v="1"/>
          </reference>
        </references>
      </pivotArea>
    </format>
    <format dxfId="107">
      <pivotArea dataOnly="0" labelOnly="1" outline="0" fieldPosition="0">
        <references count="3">
          <reference field="0" count="0" selected="0"/>
          <reference field="1" count="1" selected="0">
            <x v="4"/>
          </reference>
          <reference field="2" count="1">
            <x v="14"/>
          </reference>
        </references>
      </pivotArea>
    </format>
    <format dxfId="106">
      <pivotArea dataOnly="0" labelOnly="1" outline="0" fieldPosition="0">
        <references count="3">
          <reference field="0" count="0" selected="0"/>
          <reference field="1" count="1" selected="0">
            <x v="5"/>
          </reference>
          <reference field="2" count="1">
            <x v="15"/>
          </reference>
        </references>
      </pivotArea>
    </format>
    <format dxfId="105">
      <pivotArea dataOnly="0" labelOnly="1" outline="0" fieldPosition="0">
        <references count="4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4">
            <x v="1"/>
            <x v="2"/>
            <x v="3"/>
            <x v="4"/>
          </reference>
        </references>
      </pivotArea>
    </format>
    <format dxfId="104">
      <pivotArea dataOnly="0" labelOnly="1" outline="0" fieldPosition="0">
        <references count="4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3">
            <x v="5"/>
            <x v="6"/>
            <x v="7"/>
          </reference>
        </references>
      </pivotArea>
    </format>
    <format dxfId="103">
      <pivotArea dataOnly="0" labelOnly="1" outline="0" fieldPosition="0">
        <references count="4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4">
            <x v="8"/>
            <x v="9"/>
            <x v="10"/>
            <x v="11"/>
          </reference>
        </references>
      </pivotArea>
    </format>
    <format dxfId="102">
      <pivotArea dataOnly="0" labelOnly="1" outline="0" fieldPosition="0">
        <references count="4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3">
            <x v="12"/>
            <x v="13"/>
            <x v="14"/>
          </reference>
        </references>
      </pivotArea>
    </format>
    <format dxfId="101">
      <pivotArea dataOnly="0" labelOnly="1" outline="0" fieldPosition="0">
        <references count="4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>
            <x v="15"/>
          </reference>
        </references>
      </pivotArea>
    </format>
    <format dxfId="100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>
            <x v="9"/>
          </reference>
        </references>
      </pivotArea>
    </format>
    <format dxfId="99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>
            <x v="5"/>
          </reference>
        </references>
      </pivotArea>
    </format>
    <format dxfId="98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>
            <x v="10"/>
          </reference>
        </references>
      </pivotArea>
    </format>
    <format dxfId="97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96">
      <pivotArea dataOnly="0" labelOnly="1" outline="0" fieldPosition="0">
        <references count="5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3"/>
          </reference>
        </references>
      </pivotArea>
    </format>
    <format dxfId="95">
      <pivotArea dataOnly="0" labelOnly="1" outline="0" fieldPosition="0">
        <references count="5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2"/>
          </reference>
        </references>
      </pivotArea>
    </format>
    <format dxfId="94">
      <pivotArea dataOnly="0" labelOnly="1" outline="0" fieldPosition="0">
        <references count="5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7"/>
          </reference>
        </references>
      </pivotArea>
    </format>
    <format dxfId="93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1"/>
          </reference>
        </references>
      </pivotArea>
    </format>
    <format dxfId="92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>
            <x v="0"/>
          </reference>
        </references>
      </pivotArea>
    </format>
    <format dxfId="91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>
            <x v="10"/>
          </reference>
        </references>
      </pivotArea>
    </format>
    <format dxfId="90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>
            <x v="6"/>
          </reference>
        </references>
      </pivotArea>
    </format>
    <format dxfId="89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>
            <x v="14"/>
          </reference>
        </references>
      </pivotArea>
    </format>
    <format dxfId="88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>
            <x v="12"/>
          </reference>
        </references>
      </pivotArea>
    </format>
    <format dxfId="87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>
            <x v="15"/>
          </reference>
        </references>
      </pivotArea>
    </format>
    <format dxfId="86">
      <pivotArea dataOnly="0" labelOnly="1" outline="0" fieldPosition="0">
        <references count="5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3">
            <x v="16"/>
            <x v="17"/>
            <x v="18"/>
          </reference>
        </references>
      </pivotArea>
    </format>
    <format dxfId="85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>
            <x v="1"/>
          </reference>
        </references>
      </pivotArea>
    </format>
    <format dxfId="84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>
            <x v="6"/>
          </reference>
        </references>
      </pivotArea>
    </format>
    <format dxfId="83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12"/>
          </reference>
        </references>
      </pivotArea>
    </format>
    <format dxfId="82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1"/>
          </reference>
        </references>
      </pivotArea>
    </format>
    <format dxfId="81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>
            <x v="22"/>
          </reference>
        </references>
      </pivotArea>
    </format>
    <format dxfId="80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21"/>
          </reference>
        </references>
      </pivotArea>
    </format>
    <format dxfId="79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>
            <x v="27"/>
          </reference>
        </references>
      </pivotArea>
    </format>
    <format dxfId="78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>
            <x v="32"/>
          </reference>
        </references>
      </pivotArea>
    </format>
    <format dxfId="77">
      <pivotArea dataOnly="0" labelOnly="1" outline="0" fieldPosition="0">
        <references count="6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>
            <x v="35"/>
          </reference>
        </references>
      </pivotArea>
    </format>
    <format dxfId="76">
      <pivotArea dataOnly="0" labelOnly="1" outline="0" fieldPosition="0">
        <references count="6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>
            <x v="40"/>
          </reference>
        </references>
      </pivotArea>
    </format>
    <format dxfId="75">
      <pivotArea dataOnly="0" labelOnly="1" outline="0" fieldPosition="0">
        <references count="6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>
            <x v="32"/>
          </reference>
        </references>
      </pivotArea>
    </format>
    <format dxfId="74">
      <pivotArea dataOnly="0" labelOnly="1" outline="0" fieldPosition="0">
        <references count="6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8"/>
          </reference>
          <reference field="5" count="1">
            <x v="37"/>
          </reference>
        </references>
      </pivotArea>
    </format>
    <format dxfId="73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72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71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6"/>
          </reference>
          <reference field="6" count="1">
            <x v="28"/>
          </reference>
        </references>
      </pivotArea>
    </format>
    <format dxfId="70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2"/>
          </reference>
          <reference field="6" count="1">
            <x v="19"/>
          </reference>
        </references>
      </pivotArea>
    </format>
    <format dxfId="69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1"/>
          </reference>
          <reference field="6" count="1">
            <x v="29"/>
          </reference>
        </references>
      </pivotArea>
    </format>
    <format dxfId="68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1"/>
          </reference>
          <reference field="6" count="1">
            <x v="23"/>
          </reference>
        </references>
      </pivotArea>
    </format>
    <format dxfId="67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22"/>
          </reference>
          <reference field="6" count="1">
            <x v="29"/>
          </reference>
        </references>
      </pivotArea>
    </format>
    <format dxfId="66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1"/>
          </reference>
          <reference field="6" count="1">
            <x v="30"/>
          </reference>
        </references>
      </pivotArea>
    </format>
    <format dxfId="65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21"/>
          </reference>
          <reference field="6" count="1">
            <x v="31"/>
          </reference>
        </references>
      </pivotArea>
    </format>
    <format dxfId="64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27"/>
          </reference>
          <reference field="6" count="1">
            <x v="32"/>
          </reference>
        </references>
      </pivotArea>
    </format>
    <format dxfId="63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 selected="0">
            <x v="32"/>
          </reference>
          <reference field="6" count="1">
            <x v="30"/>
          </reference>
        </references>
      </pivotArea>
    </format>
    <format dxfId="62">
      <pivotArea dataOnly="0" labelOnly="1" outline="0" fieldPosition="0">
        <references count="7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 selected="0">
            <x v="35"/>
          </reference>
          <reference field="6" count="1">
            <x v="33"/>
          </reference>
        </references>
      </pivotArea>
    </format>
    <format dxfId="61">
      <pivotArea dataOnly="0" labelOnly="1" outline="0" fieldPosition="0">
        <references count="7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 selected="0">
            <x v="12"/>
          </reference>
          <reference field="5" count="1" selected="0">
            <x v="35"/>
          </reference>
          <reference field="6" count="1">
            <x v="34"/>
          </reference>
        </references>
      </pivotArea>
    </format>
    <format dxfId="60">
      <pivotArea dataOnly="0" labelOnly="1" outline="0" fieldPosition="0">
        <references count="7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 selected="0">
            <x v="40"/>
          </reference>
          <reference field="6" count="1">
            <x v="33"/>
          </reference>
        </references>
      </pivotArea>
    </format>
    <format dxfId="59">
      <pivotArea dataOnly="0" labelOnly="1" outline="0" fieldPosition="0">
        <references count="7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 selected="0">
            <x v="32"/>
          </reference>
          <reference field="6" count="1">
            <x v="0"/>
          </reference>
        </references>
      </pivotArea>
    </format>
    <format dxfId="58">
      <pivotArea dataOnly="0" labelOnly="1" outline="0" fieldPosition="0">
        <references count="7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2"/>
          </reference>
          <reference field="6" count="1">
            <x v="35"/>
          </reference>
        </references>
      </pivotArea>
    </format>
    <format dxfId="57">
      <pivotArea dataOnly="0" labelOnly="1" outline="0" fieldPosition="0">
        <references count="7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37"/>
          </reference>
          <reference field="6" count="1">
            <x v="0"/>
          </reference>
        </references>
      </pivotArea>
    </format>
    <format dxfId="56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9"/>
          </reference>
          <reference field="7" count="1">
            <x v="10"/>
          </reference>
        </references>
      </pivotArea>
    </format>
    <format dxfId="55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11"/>
          </reference>
        </references>
      </pivotArea>
    </format>
    <format dxfId="54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6"/>
          </reference>
          <reference field="6" count="1" selected="0">
            <x v="28"/>
          </reference>
          <reference field="7" count="1">
            <x v="1"/>
          </reference>
        </references>
      </pivotArea>
    </format>
    <format dxfId="53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2"/>
          </reference>
          <reference field="6" count="1" selected="0">
            <x v="19"/>
          </reference>
          <reference field="7" count="1">
            <x v="0"/>
          </reference>
        </references>
      </pivotArea>
    </format>
    <format dxfId="52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1"/>
          </reference>
          <reference field="6" count="1" selected="0">
            <x v="29"/>
          </reference>
          <reference field="7" count="1">
            <x v="5"/>
          </reference>
        </references>
      </pivotArea>
    </format>
    <format dxfId="51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1"/>
          </reference>
          <reference field="6" count="1" selected="0">
            <x v="23"/>
          </reference>
          <reference field="7" count="1">
            <x v="11"/>
          </reference>
        </references>
      </pivotArea>
    </format>
    <format dxfId="50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22"/>
          </reference>
          <reference field="6" count="1" selected="0">
            <x v="29"/>
          </reference>
          <reference field="7" count="1">
            <x v="0"/>
          </reference>
        </references>
      </pivotArea>
    </format>
    <format dxfId="49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1"/>
          </reference>
          <reference field="6" count="1" selected="0">
            <x v="30"/>
          </reference>
          <reference field="7" count="1">
            <x v="11"/>
          </reference>
        </references>
      </pivotArea>
    </format>
    <format dxfId="48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21"/>
          </reference>
          <reference field="6" count="1" selected="0">
            <x v="31"/>
          </reference>
          <reference field="7" count="1">
            <x v="1"/>
          </reference>
        </references>
      </pivotArea>
    </format>
    <format dxfId="47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27"/>
          </reference>
          <reference field="6" count="1" selected="0">
            <x v="32"/>
          </reference>
          <reference field="7" count="1">
            <x v="0"/>
          </reference>
        </references>
      </pivotArea>
    </format>
    <format dxfId="46">
      <pivotArea dataOnly="0" labelOnly="1" outline="0" fieldPosition="0">
        <references count="8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 selected="0">
            <x v="35"/>
          </reference>
          <reference field="6" count="1" selected="0">
            <x v="33"/>
          </reference>
          <reference field="7" count="1">
            <x v="12"/>
          </reference>
        </references>
      </pivotArea>
    </format>
    <format dxfId="45">
      <pivotArea dataOnly="0" labelOnly="1" outline="0" fieldPosition="0">
        <references count="8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 selected="0">
            <x v="12"/>
          </reference>
          <reference field="5" count="1" selected="0">
            <x v="35"/>
          </reference>
          <reference field="6" count="1" selected="0">
            <x v="34"/>
          </reference>
          <reference field="7" count="1">
            <x v="1"/>
          </reference>
        </references>
      </pivotArea>
    </format>
    <format dxfId="44">
      <pivotArea dataOnly="0" labelOnly="1" outline="0" fieldPosition="0">
        <references count="8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 selected="0">
            <x v="40"/>
          </reference>
          <reference field="6" count="1" selected="0">
            <x v="3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8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 selected="0">
            <x v="32"/>
          </reference>
          <reference field="6" count="1" selected="0">
            <x v="0"/>
          </reference>
          <reference field="7" count="1">
            <x v="13"/>
          </reference>
        </references>
      </pivotArea>
    </format>
    <format dxfId="42">
      <pivotArea dataOnly="0" labelOnly="1" outline="0" fieldPosition="0">
        <references count="8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2"/>
          </reference>
          <reference field="6" count="1" selected="0">
            <x v="35"/>
          </reference>
          <reference field="7" count="1">
            <x v="1"/>
          </reference>
        </references>
      </pivotArea>
    </format>
    <format dxfId="41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9"/>
          </reference>
          <reference field="7" count="1" selected="0">
            <x v="1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40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9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6"/>
          </reference>
          <reference field="6" count="1" selected="0">
            <x v="28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8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2"/>
          </reference>
          <reference field="6" count="1" selected="0">
            <x v="19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7">
      <pivotArea dataOnly="0" labelOnly="1"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1"/>
          </reference>
          <reference field="6" count="1" selected="0">
            <x v="29"/>
          </reference>
          <reference field="7" count="1" selected="0">
            <x v="5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6">
      <pivotArea dataOnly="0" labelOnly="1"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1"/>
          </reference>
          <reference field="6" count="1" selected="0">
            <x v="23"/>
          </reference>
          <reference field="7" count="1" selected="0">
            <x v="1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5">
      <pivotArea dataOnly="0" labelOnly="1"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22"/>
          </reference>
          <reference field="6" count="1" selected="0">
            <x v="29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4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1"/>
          </reference>
          <reference field="6" count="1" selected="0">
            <x v="30"/>
          </reference>
          <reference field="7" count="1" selected="0">
            <x v="1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3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21"/>
          </reference>
          <reference field="6" count="1" selected="0">
            <x v="31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2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27"/>
          </reference>
          <reference field="6" count="1" selected="0">
            <x v="32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1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 selected="0">
            <x v="32"/>
          </reference>
          <reference field="6" count="1" selected="0">
            <x v="30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30">
      <pivotArea dataOnly="0" labelOnly="1" outline="0" fieldPosition="0">
        <references count="12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 selected="0">
            <x v="35"/>
          </reference>
          <reference field="6" count="1" selected="0">
            <x v="33"/>
          </reference>
          <reference field="7" count="1" selected="0">
            <x v="12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29">
      <pivotArea dataOnly="0" labelOnly="1" outline="0" fieldPosition="0">
        <references count="12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 selected="0">
            <x v="12"/>
          </reference>
          <reference field="5" count="1" selected="0">
            <x v="35"/>
          </reference>
          <reference field="6" count="1" selected="0">
            <x v="34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28">
      <pivotArea dataOnly="0" labelOnly="1" outline="0" fieldPosition="0">
        <references count="12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 selected="0">
            <x v="40"/>
          </reference>
          <reference field="6" count="1" selected="0">
            <x v="33"/>
          </reference>
          <reference field="7" count="1" selected="0">
            <x v="9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27">
      <pivotArea dataOnly="0" labelOnly="1" outline="0" fieldPosition="0">
        <references count="12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 selected="0">
            <x v="32"/>
          </reference>
          <reference field="6" count="1" selected="0">
            <x v="0"/>
          </reference>
          <reference field="7" count="1" selected="0">
            <x v="13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26">
      <pivotArea dataOnly="0" labelOnly="1" outline="0" fieldPosition="0">
        <references count="12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2"/>
          </reference>
          <reference field="6" count="1" selected="0">
            <x v="35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25">
      <pivotArea dataOnly="0" labelOnly="1" outline="0" fieldPosition="0">
        <references count="12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37"/>
          </reference>
          <reference field="6" count="1" selected="0">
            <x v="0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24">
      <pivotArea dataOnly="0" labelOnly="1" outline="0" fieldPosition="0">
        <references count="1">
          <reference field="0" count="0"/>
        </references>
      </pivotArea>
    </format>
    <format dxfId="23">
      <pivotArea dataOnly="0" labelOnly="1" outline="0" fieldPosition="0">
        <references count="2">
          <reference field="0" count="0" selected="0"/>
          <reference field="1" count="1">
            <x v="0"/>
          </reference>
        </references>
      </pivotArea>
    </format>
    <format dxfId="22">
      <pivotArea dataOnly="0" labelOnly="1" outline="0" fieldPosition="0">
        <references count="3">
          <reference field="0" count="0" selected="0"/>
          <reference field="1" count="1" selected="0">
            <x v="0"/>
          </reference>
          <reference field="2" count="1">
            <x v="4"/>
          </reference>
        </references>
      </pivotArea>
    </format>
    <format dxfId="21">
      <pivotArea dataOnly="0" labelOnly="1" outline="0" fieldPosition="0">
        <references count="4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20">
      <pivotArea dataOnly="0" labelOnly="1" outline="0" fieldPosition="0">
        <references count="5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4"/>
          </reference>
        </references>
      </pivotArea>
    </format>
    <format dxfId="19">
      <pivotArea dataOnly="0" labelOnly="1" outline="0" fieldPosition="0">
        <references count="6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18">
      <pivotArea dataOnly="0" labelOnly="1" outline="0" fieldPosition="0">
        <references count="7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7">
      <pivotArea dataOnly="0" labelOnly="1" outline="0" fieldPosition="0">
        <references count="8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6">
      <pivotArea dataOnly="0" labelOnly="1" outline="0" fieldPosition="0">
        <references count="9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/>
        </references>
      </pivotArea>
    </format>
    <format dxfId="15">
      <pivotArea dataOnly="0" labelOnly="1" outline="0" fieldPosition="0">
        <references count="10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/>
        </references>
      </pivotArea>
    </format>
    <format dxfId="14">
      <pivotArea dataOnly="0" labelOnly="1" outline="0" fieldPosition="0">
        <references count="11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 selected="0"/>
          <reference field="10" count="0"/>
        </references>
      </pivotArea>
    </format>
    <format dxfId="13">
      <pivotArea dataOnly="0" labelOnly="1" outline="0" fieldPosition="0">
        <references count="12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12">
      <pivotArea outline="0" fieldPosition="0">
        <references count="12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11">
      <pivotArea dataOnly="0" labelOnly="1" outline="0" fieldPosition="0">
        <references count="1">
          <reference field="10" count="0"/>
        </references>
      </pivotArea>
    </format>
  </formats>
  <pivotTableStyleInfo name="PivotStyleLight15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77D0D-7907-4A4D-ACCC-3190E3CDBC75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" firstHeaderRow="0" firstDataRow="1" firstDataCol="1"/>
  <pivotFields count="14">
    <pivotField showAll="0"/>
    <pivotField showAll="0"/>
    <pivotField axis="axisRow" showAll="0" includeNewItemsInFilter="1">
      <items count="17">
        <item m="1" x="7"/>
        <item x="3"/>
        <item x="4"/>
        <item m="1" x="9"/>
        <item x="2"/>
        <item h="1" x="0"/>
        <item x="5"/>
        <item m="1" x="13"/>
        <item m="1" x="14"/>
        <item m="1" x="12"/>
        <item m="1" x="15"/>
        <item m="1" x="10"/>
        <item m="1" x="8"/>
        <item x="1"/>
        <item m="1" x="11"/>
        <item m="1" x="6"/>
        <item t="default"/>
      </items>
    </pivotField>
    <pivotField showAll="0"/>
    <pivotField showAll="0"/>
    <pivotField numFmtId="164" showAll="0"/>
    <pivotField numFmtId="164" showAll="0"/>
    <pivotField dataField="1" showAll="0"/>
    <pivotField showAll="0"/>
    <pivotField showAll="0"/>
    <pivotField dataField="1" showAll="0"/>
    <pivotField numFmtId="9" showAll="0"/>
    <pivotField showAll="0"/>
    <pivotField showAll="0"/>
  </pivotFields>
  <rowFields count="1">
    <field x="2"/>
  </rowFields>
  <rowItems count="6">
    <i>
      <x v="1"/>
    </i>
    <i>
      <x v="2"/>
    </i>
    <i>
      <x v="4"/>
    </i>
    <i>
      <x v="6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Duration" fld="10" baseField="0" baseItem="0"/>
    <dataField name="Sum of Duration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B82D1-79D8-401B-9B39-12D2BE028F92}" name="ActivityTable" displayName="ActivityTable" ref="A1:N20" totalsRowShown="0">
  <autoFilter ref="A1:N20" xr:uid="{B25A95B5-4F43-491B-A37A-22439242FA54}"/>
  <tableColumns count="14">
    <tableColumn id="1" xr3:uid="{7BECD34B-AEB6-45E5-9C25-701E23C62796}" name="Project" dataDxfId="10"/>
    <tableColumn id="12" xr3:uid="{921E28A6-834B-41D7-8321-446C9EF38B65}" name="TaskID" dataDxfId="9"/>
    <tableColumn id="2" xr3:uid="{EC851EFF-1E7B-4E07-9347-465225127E51}" name="Task" dataDxfId="8"/>
    <tableColumn id="13" xr3:uid="{5E6AABEC-DBA7-42BD-A247-C27313A51CE4}" name="ActivityID" dataDxfId="7"/>
    <tableColumn id="3" xr3:uid="{BCEA7524-4D1D-4D47-8F20-2DE5F82E1F3A}" name="Activity" dataDxfId="6"/>
    <tableColumn id="4" xr3:uid="{8AF81DB8-09F4-48B2-9FF5-10B4327440EF}" name="Start" dataDxfId="5"/>
    <tableColumn id="5" xr3:uid="{249CB42C-8A5B-42DE-BA3E-41CCABAA334E}" name="End" dataDxfId="4"/>
    <tableColumn id="6" xr3:uid="{717133CD-E643-43CE-BC8C-9D860F5E9483}" name="Duration" dataDxfId="3"/>
    <tableColumn id="7" xr3:uid="{3C0EF29D-D2EC-401E-83C3-DFC5943BB1FA}" name="Actual Start" dataDxfId="2"/>
    <tableColumn id="8" xr3:uid="{03F890FC-FD90-4A2C-8BFA-AA6C3097ADA2}" name="Actual End" dataDxfId="1"/>
    <tableColumn id="9" xr3:uid="{B03FEDCD-5616-4F3B-A047-56697BAEFF3F}" name="Actual Duration" dataDxfId="0">
      <calculatedColumnFormula>MAX(_xlfn.DAYS(ActivityTable[[#This Row],[End]],ActivityTable[[#This Row],[Start]])+1,_xlfn.DAYS(ActivityTable[[#This Row],[Actual End]],ActivityTable[[#This Row],[Actual Start]])+1)</calculatedColumnFormula>
    </tableColumn>
    <tableColumn id="10" xr3:uid="{793FE112-E69B-438F-A692-C43AC3617913}" name="Progress" dataCellStyle="Percent"/>
    <tableColumn id="11" xr3:uid="{E0769D38-929D-4F8D-96F4-A54D48251FF8}" name="Hours"/>
    <tableColumn id="14" xr3:uid="{7A94E4A6-22B6-4538-8E38-469E97435782}" name="Delivarable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A3A9-A5E8-48AD-A346-C32B56311948}">
  <dimension ref="A3:LB26"/>
  <sheetViews>
    <sheetView showGridLines="0" tabSelected="1" view="pageBreakPreview" zoomScale="60" zoomScaleNormal="100" workbookViewId="0">
      <pane xSplit="13" ySplit="4" topLeftCell="N5" activePane="bottomRight" state="frozen"/>
      <selection pane="topRight" activeCell="N1" sqref="N1"/>
      <selection pane="bottomLeft" activeCell="A6" sqref="A6"/>
      <selection pane="bottomRight" activeCell="CI10" sqref="CI10"/>
    </sheetView>
  </sheetViews>
  <sheetFormatPr defaultRowHeight="14.4" x14ac:dyDescent="0.3"/>
  <cols>
    <col min="1" max="1" width="7.109375" customWidth="1"/>
    <col min="2" max="2" width="5" hidden="1" customWidth="1"/>
    <col min="3" max="3" width="7.6640625" customWidth="1"/>
    <col min="4" max="4" width="11.6640625" hidden="1" customWidth="1"/>
    <col min="5" max="5" width="8.6640625" customWidth="1"/>
    <col min="6" max="7" width="11.33203125" customWidth="1"/>
    <col min="8" max="8" width="5.77734375" customWidth="1"/>
    <col min="9" max="10" width="11.33203125" customWidth="1"/>
    <col min="11" max="11" width="6.109375" customWidth="1"/>
    <col min="12" max="12" width="10" bestFit="1" customWidth="1"/>
    <col min="13" max="13" width="6.109375" bestFit="1" customWidth="1"/>
    <col min="14" max="274" width="3.6640625" customWidth="1"/>
  </cols>
  <sheetData>
    <row r="3" spans="1:314" s="22" customFormat="1" ht="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2" cm="1">
        <f t="array" ref="N3:CF3">WEEKDAY(_xlfn.SEQUENCE(1,H5+1,F5,1),2)</f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1</v>
      </c>
      <c r="V3" s="22">
        <v>2</v>
      </c>
      <c r="W3" s="22">
        <v>3</v>
      </c>
      <c r="X3" s="22">
        <v>4</v>
      </c>
      <c r="Y3" s="22">
        <v>5</v>
      </c>
      <c r="Z3" s="22">
        <v>6</v>
      </c>
      <c r="AA3" s="22">
        <v>7</v>
      </c>
      <c r="AB3" s="22">
        <v>1</v>
      </c>
      <c r="AC3" s="22">
        <v>2</v>
      </c>
      <c r="AD3" s="22">
        <v>3</v>
      </c>
      <c r="AE3" s="22">
        <v>4</v>
      </c>
      <c r="AF3" s="22">
        <v>5</v>
      </c>
      <c r="AG3" s="22">
        <v>6</v>
      </c>
      <c r="AH3" s="22">
        <v>7</v>
      </c>
      <c r="AI3" s="22">
        <v>1</v>
      </c>
      <c r="AJ3" s="22">
        <v>2</v>
      </c>
      <c r="AK3" s="22">
        <v>3</v>
      </c>
      <c r="AL3" s="22">
        <v>4</v>
      </c>
      <c r="AM3" s="22">
        <v>5</v>
      </c>
      <c r="AN3" s="22">
        <v>6</v>
      </c>
      <c r="AO3" s="22">
        <v>7</v>
      </c>
      <c r="AP3" s="22">
        <v>1</v>
      </c>
      <c r="AQ3" s="22">
        <v>2</v>
      </c>
      <c r="AR3" s="22">
        <v>3</v>
      </c>
      <c r="AS3" s="22">
        <v>4</v>
      </c>
      <c r="AT3" s="22">
        <v>5</v>
      </c>
      <c r="AU3" s="22">
        <v>6</v>
      </c>
      <c r="AV3" s="22">
        <v>7</v>
      </c>
      <c r="AW3" s="22">
        <v>1</v>
      </c>
      <c r="AX3" s="22">
        <v>2</v>
      </c>
      <c r="AY3" s="22">
        <v>3</v>
      </c>
      <c r="AZ3" s="22">
        <v>4</v>
      </c>
      <c r="BA3" s="22">
        <v>5</v>
      </c>
      <c r="BB3" s="22">
        <v>6</v>
      </c>
      <c r="BC3" s="22">
        <v>7</v>
      </c>
      <c r="BD3" s="22">
        <v>1</v>
      </c>
      <c r="BE3" s="22">
        <v>2</v>
      </c>
      <c r="BF3" s="22">
        <v>3</v>
      </c>
      <c r="BG3" s="22">
        <v>4</v>
      </c>
      <c r="BH3" s="22">
        <v>5</v>
      </c>
      <c r="BI3" s="22">
        <v>6</v>
      </c>
      <c r="BJ3" s="22">
        <v>7</v>
      </c>
      <c r="BK3" s="22">
        <v>1</v>
      </c>
      <c r="BL3" s="22">
        <v>2</v>
      </c>
      <c r="BM3" s="22">
        <v>3</v>
      </c>
      <c r="BN3" s="22">
        <v>4</v>
      </c>
      <c r="BO3" s="22">
        <v>5</v>
      </c>
      <c r="BP3" s="22">
        <v>6</v>
      </c>
      <c r="BQ3" s="22">
        <v>7</v>
      </c>
      <c r="BR3" s="22">
        <v>1</v>
      </c>
      <c r="BS3" s="22">
        <v>2</v>
      </c>
      <c r="BT3" s="22">
        <v>3</v>
      </c>
      <c r="BU3" s="22">
        <v>4</v>
      </c>
      <c r="BV3" s="22">
        <v>5</v>
      </c>
      <c r="BW3" s="22">
        <v>6</v>
      </c>
      <c r="BX3" s="22">
        <v>7</v>
      </c>
      <c r="BY3" s="22">
        <v>1</v>
      </c>
      <c r="BZ3" s="22">
        <v>2</v>
      </c>
      <c r="CA3" s="22">
        <v>3</v>
      </c>
      <c r="CB3" s="22">
        <v>4</v>
      </c>
      <c r="CC3" s="22">
        <v>5</v>
      </c>
      <c r="CD3" s="22">
        <v>6</v>
      </c>
      <c r="CE3" s="22">
        <v>7</v>
      </c>
      <c r="CF3" s="22">
        <v>1</v>
      </c>
    </row>
    <row r="4" spans="1:314" s="21" customFormat="1" ht="43.2" customHeight="1" x14ac:dyDescent="0.3">
      <c r="A4" s="15" t="s">
        <v>0</v>
      </c>
      <c r="B4" s="15" t="s">
        <v>24</v>
      </c>
      <c r="C4" s="15" t="s">
        <v>1</v>
      </c>
      <c r="D4" s="15" t="s">
        <v>25</v>
      </c>
      <c r="E4" s="15" t="s">
        <v>23</v>
      </c>
      <c r="F4" s="15" t="s">
        <v>2</v>
      </c>
      <c r="G4" s="15" t="s">
        <v>3</v>
      </c>
      <c r="H4" s="15" t="s">
        <v>4</v>
      </c>
      <c r="I4" s="15" t="s">
        <v>27</v>
      </c>
      <c r="J4" s="15" t="s">
        <v>28</v>
      </c>
      <c r="K4" s="15" t="s">
        <v>29</v>
      </c>
      <c r="L4" s="15" t="s">
        <v>7</v>
      </c>
      <c r="M4" s="16" t="s">
        <v>26</v>
      </c>
      <c r="N4" s="19" cm="1">
        <f t="array" ref="N4:CF4">_xlfn.SEQUENCE(1,H5+1,F5,1)</f>
        <v>44144</v>
      </c>
      <c r="O4" s="19">
        <v>44145</v>
      </c>
      <c r="P4" s="19">
        <v>44146</v>
      </c>
      <c r="Q4" s="19">
        <v>44147</v>
      </c>
      <c r="R4" s="19">
        <v>44148</v>
      </c>
      <c r="S4" s="19">
        <v>44149</v>
      </c>
      <c r="T4" s="19">
        <v>44150</v>
      </c>
      <c r="U4" s="19">
        <v>44151</v>
      </c>
      <c r="V4" s="19">
        <v>44152</v>
      </c>
      <c r="W4" s="19">
        <v>44153</v>
      </c>
      <c r="X4" s="19">
        <v>44154</v>
      </c>
      <c r="Y4" s="19">
        <v>44155</v>
      </c>
      <c r="Z4" s="19">
        <v>44156</v>
      </c>
      <c r="AA4" s="19">
        <v>44157</v>
      </c>
      <c r="AB4" s="19">
        <v>44158</v>
      </c>
      <c r="AC4" s="19">
        <v>44159</v>
      </c>
      <c r="AD4" s="19">
        <v>44160</v>
      </c>
      <c r="AE4" s="19">
        <v>44161</v>
      </c>
      <c r="AF4" s="19">
        <v>44162</v>
      </c>
      <c r="AG4" s="19">
        <v>44163</v>
      </c>
      <c r="AH4" s="19">
        <v>44164</v>
      </c>
      <c r="AI4" s="19">
        <v>44165</v>
      </c>
      <c r="AJ4" s="19">
        <v>44166</v>
      </c>
      <c r="AK4" s="19">
        <v>44167</v>
      </c>
      <c r="AL4" s="19">
        <v>44168</v>
      </c>
      <c r="AM4" s="19">
        <v>44169</v>
      </c>
      <c r="AN4" s="19">
        <v>44170</v>
      </c>
      <c r="AO4" s="19">
        <v>44171</v>
      </c>
      <c r="AP4" s="19">
        <v>44172</v>
      </c>
      <c r="AQ4" s="19">
        <v>44173</v>
      </c>
      <c r="AR4" s="19">
        <v>44174</v>
      </c>
      <c r="AS4" s="19">
        <v>44175</v>
      </c>
      <c r="AT4" s="19">
        <v>44176</v>
      </c>
      <c r="AU4" s="19">
        <v>44177</v>
      </c>
      <c r="AV4" s="19">
        <v>44178</v>
      </c>
      <c r="AW4" s="19">
        <v>44179</v>
      </c>
      <c r="AX4" s="19">
        <v>44180</v>
      </c>
      <c r="AY4" s="19">
        <v>44181</v>
      </c>
      <c r="AZ4" s="19">
        <v>44182</v>
      </c>
      <c r="BA4" s="19">
        <v>44183</v>
      </c>
      <c r="BB4" s="19">
        <v>44184</v>
      </c>
      <c r="BC4" s="19">
        <v>44185</v>
      </c>
      <c r="BD4" s="19">
        <v>44186</v>
      </c>
      <c r="BE4" s="19">
        <v>44187</v>
      </c>
      <c r="BF4" s="19">
        <v>44188</v>
      </c>
      <c r="BG4" s="19">
        <v>44189</v>
      </c>
      <c r="BH4" s="19">
        <v>44190</v>
      </c>
      <c r="BI4" s="19">
        <v>44191</v>
      </c>
      <c r="BJ4" s="19">
        <v>44192</v>
      </c>
      <c r="BK4" s="19">
        <v>44193</v>
      </c>
      <c r="BL4" s="19">
        <v>44194</v>
      </c>
      <c r="BM4" s="19">
        <v>44195</v>
      </c>
      <c r="BN4" s="19">
        <v>44196</v>
      </c>
      <c r="BO4" s="19">
        <v>44197</v>
      </c>
      <c r="BP4" s="19">
        <v>44198</v>
      </c>
      <c r="BQ4" s="19">
        <v>44199</v>
      </c>
      <c r="BR4" s="19">
        <v>44200</v>
      </c>
      <c r="BS4" s="19">
        <v>44201</v>
      </c>
      <c r="BT4" s="19">
        <v>44202</v>
      </c>
      <c r="BU4" s="19">
        <v>44203</v>
      </c>
      <c r="BV4" s="19">
        <v>44204</v>
      </c>
      <c r="BW4" s="19">
        <v>44205</v>
      </c>
      <c r="BX4" s="19">
        <v>44206</v>
      </c>
      <c r="BY4" s="19">
        <v>44207</v>
      </c>
      <c r="BZ4" s="19">
        <v>44208</v>
      </c>
      <c r="CA4" s="19">
        <v>44209</v>
      </c>
      <c r="CB4" s="19">
        <v>44210</v>
      </c>
      <c r="CC4" s="19">
        <v>44211</v>
      </c>
      <c r="CD4" s="19">
        <v>44212</v>
      </c>
      <c r="CE4" s="19">
        <v>44213</v>
      </c>
      <c r="CF4" s="19">
        <v>44214</v>
      </c>
      <c r="CG4" s="19"/>
      <c r="CH4" s="19"/>
      <c r="CI4" s="19"/>
      <c r="CJ4" s="19"/>
      <c r="CK4" s="19"/>
      <c r="CL4" s="19"/>
      <c r="CM4" s="19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</row>
    <row r="5" spans="1:314" x14ac:dyDescent="0.3">
      <c r="A5" s="12" t="s">
        <v>9</v>
      </c>
      <c r="B5" s="12">
        <v>0</v>
      </c>
      <c r="C5" s="12" t="s">
        <v>10</v>
      </c>
      <c r="D5" s="12">
        <v>0</v>
      </c>
      <c r="E5" s="12" t="s">
        <v>10</v>
      </c>
      <c r="F5" s="23">
        <v>44144</v>
      </c>
      <c r="G5" s="14">
        <v>44213</v>
      </c>
      <c r="H5" s="10">
        <v>70</v>
      </c>
      <c r="I5" s="9" t="s">
        <v>18</v>
      </c>
      <c r="J5" s="9" t="s">
        <v>18</v>
      </c>
      <c r="K5" s="10">
        <v>70</v>
      </c>
      <c r="L5" s="18">
        <v>0</v>
      </c>
      <c r="M5" s="11"/>
      <c r="N5" t="str">
        <f>IF(AND(RIGHT($E5,3)="[M]",N$4=$G5),1,IF(AND(RIGHT($E5,3)="[M]",$J5&lt;&gt;"(blank)",$J5=N$4,$J5&gt;$G5),2,IF(AND(RIGHT($E5,3)="[M]",$J5&lt;&gt;"(blank)",$J5=N$4,$J5&lt;=$G5),1,"")))</f>
        <v/>
      </c>
      <c r="O5" t="str">
        <f>IF(AND(RIGHT($E5,3)="[M]",O$4=$G5),1,IF(AND(RIGHT($E5,3)="[M]",$J5&lt;&gt;"(blank)",$J5=O$4,$J5&gt;$G5),2,IF(AND(RIGHT($E5,3)="[M]",$J5&lt;&gt;"(blank)",$J5=O$4,$J5&lt;=$G5),1,"")))</f>
        <v/>
      </c>
      <c r="P5" t="str">
        <f t="shared" ref="P5:CA6" si="0">IF(AND(RIGHT($E5,3)="[M]",P$4=$G5),1,IF(AND(RIGHT($E5,3)="[M]",$J5&lt;&gt;"(blank)",$J5=P$4,$J5&gt;$G5),2,IF(AND(RIGHT($E5,3)="[M]",$J5&lt;&gt;"(blank)",$J5=P$4,$J5&lt;=$G5),1,"")))</f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ref="CB5:EM8" si="1">IF(AND(RIGHT($E5,3)="[M]",CB$4=$G5),1,IF(AND(RIGHT($E5,3)="[M]",$J5&lt;&gt;"(blank)",$J5=CB$4,$J5&gt;$G5),2,IF(AND(RIGHT($E5,3)="[M]",$J5&lt;&gt;"(blank)",$J5=CB$4,$J5&lt;=$G5),1,"")))</f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/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  <c r="CM5" t="str">
        <f t="shared" si="1"/>
        <v/>
      </c>
      <c r="CN5" t="str">
        <f t="shared" si="1"/>
        <v/>
      </c>
      <c r="CO5" t="str">
        <f t="shared" si="1"/>
        <v/>
      </c>
      <c r="CP5" t="str">
        <f t="shared" si="1"/>
        <v/>
      </c>
      <c r="CQ5" t="str">
        <f t="shared" si="1"/>
        <v/>
      </c>
      <c r="CR5" t="str">
        <f t="shared" si="1"/>
        <v/>
      </c>
      <c r="CS5" t="str">
        <f t="shared" si="1"/>
        <v/>
      </c>
      <c r="CT5" t="str">
        <f t="shared" si="1"/>
        <v/>
      </c>
      <c r="CU5" t="str">
        <f t="shared" si="1"/>
        <v/>
      </c>
      <c r="CV5" t="str">
        <f t="shared" si="1"/>
        <v/>
      </c>
      <c r="CW5" t="str">
        <f t="shared" si="1"/>
        <v/>
      </c>
      <c r="CX5" t="str">
        <f t="shared" si="1"/>
        <v/>
      </c>
      <c r="CY5" t="str">
        <f t="shared" si="1"/>
        <v/>
      </c>
      <c r="CZ5" t="str">
        <f t="shared" si="1"/>
        <v/>
      </c>
      <c r="DA5" t="str">
        <f t="shared" si="1"/>
        <v/>
      </c>
      <c r="DB5" t="str">
        <f t="shared" si="1"/>
        <v/>
      </c>
      <c r="DC5" t="str">
        <f t="shared" si="1"/>
        <v/>
      </c>
      <c r="DD5" t="str">
        <f t="shared" si="1"/>
        <v/>
      </c>
      <c r="DE5" t="str">
        <f t="shared" si="1"/>
        <v/>
      </c>
      <c r="DF5" t="str">
        <f t="shared" si="1"/>
        <v/>
      </c>
      <c r="DG5" t="str">
        <f t="shared" si="1"/>
        <v/>
      </c>
      <c r="DH5" t="str">
        <f t="shared" si="1"/>
        <v/>
      </c>
      <c r="DI5" t="str">
        <f t="shared" si="1"/>
        <v/>
      </c>
      <c r="DJ5" t="str">
        <f t="shared" si="1"/>
        <v/>
      </c>
      <c r="DK5" t="str">
        <f t="shared" si="1"/>
        <v/>
      </c>
      <c r="DL5" t="str">
        <f t="shared" si="1"/>
        <v/>
      </c>
      <c r="DM5" t="str">
        <f t="shared" si="1"/>
        <v/>
      </c>
      <c r="DN5" t="str">
        <f t="shared" si="1"/>
        <v/>
      </c>
      <c r="DO5" t="str">
        <f t="shared" si="1"/>
        <v/>
      </c>
      <c r="DP5" t="str">
        <f t="shared" si="1"/>
        <v/>
      </c>
      <c r="DQ5" t="str">
        <f t="shared" si="1"/>
        <v/>
      </c>
      <c r="DR5" t="str">
        <f t="shared" si="1"/>
        <v/>
      </c>
      <c r="DS5" t="str">
        <f t="shared" si="1"/>
        <v/>
      </c>
      <c r="DT5" t="str">
        <f t="shared" si="1"/>
        <v/>
      </c>
      <c r="DU5" t="str">
        <f t="shared" si="1"/>
        <v/>
      </c>
      <c r="DV5" t="str">
        <f t="shared" si="1"/>
        <v/>
      </c>
      <c r="DW5" t="str">
        <f t="shared" si="1"/>
        <v/>
      </c>
      <c r="DX5" t="str">
        <f t="shared" si="1"/>
        <v/>
      </c>
      <c r="DY5" t="str">
        <f t="shared" si="1"/>
        <v/>
      </c>
      <c r="DZ5" t="str">
        <f t="shared" si="1"/>
        <v/>
      </c>
      <c r="EA5" t="str">
        <f t="shared" si="1"/>
        <v/>
      </c>
      <c r="EB5" t="str">
        <f t="shared" si="1"/>
        <v/>
      </c>
      <c r="EC5" t="str">
        <f t="shared" si="1"/>
        <v/>
      </c>
      <c r="ED5" t="str">
        <f t="shared" si="1"/>
        <v/>
      </c>
      <c r="EE5" t="str">
        <f t="shared" si="1"/>
        <v/>
      </c>
      <c r="EF5" t="str">
        <f t="shared" si="1"/>
        <v/>
      </c>
      <c r="EG5" t="str">
        <f t="shared" si="1"/>
        <v/>
      </c>
      <c r="EH5" t="str">
        <f t="shared" si="1"/>
        <v/>
      </c>
      <c r="EI5" t="str">
        <f t="shared" si="1"/>
        <v/>
      </c>
      <c r="EJ5" t="str">
        <f t="shared" si="1"/>
        <v/>
      </c>
      <c r="EK5" t="str">
        <f t="shared" si="1"/>
        <v/>
      </c>
      <c r="EL5" t="str">
        <f t="shared" si="1"/>
        <v/>
      </c>
      <c r="EM5" t="str">
        <f t="shared" si="1"/>
        <v/>
      </c>
    </row>
    <row r="6" spans="1:314" x14ac:dyDescent="0.3">
      <c r="A6" s="12"/>
      <c r="B6" s="9">
        <v>1</v>
      </c>
      <c r="C6" s="9" t="s">
        <v>12</v>
      </c>
      <c r="D6" s="9">
        <v>1</v>
      </c>
      <c r="E6" s="9" t="s">
        <v>12</v>
      </c>
      <c r="F6" s="13">
        <v>44145</v>
      </c>
      <c r="G6" s="14">
        <v>44173</v>
      </c>
      <c r="H6" s="10">
        <v>29</v>
      </c>
      <c r="I6" s="9" t="s">
        <v>18</v>
      </c>
      <c r="J6" s="9" t="s">
        <v>18</v>
      </c>
      <c r="K6" s="10">
        <v>29</v>
      </c>
      <c r="L6" s="18">
        <v>0</v>
      </c>
      <c r="M6" s="11"/>
      <c r="N6" t="str">
        <f t="shared" ref="N6:AC23" si="2">IF(AND(RIGHT($E6,3)="[M]",N$4=$G6),1,IF(AND(RIGHT($E6,3)="[M]",$J6&lt;&gt;"(blank)",$J6=N$4,$J6&gt;$G6),2,IF(AND(RIGHT($E6,3)="[M]",$J6&lt;&gt;"(blank)",$J6=N$4,$J6&lt;=$G6),1,"")))</f>
        <v/>
      </c>
      <c r="O6" t="str">
        <f t="shared" si="2"/>
        <v/>
      </c>
      <c r="P6" t="str">
        <f t="shared" si="2"/>
        <v/>
      </c>
      <c r="Q6" t="str">
        <f t="shared" si="2"/>
        <v/>
      </c>
      <c r="R6" t="str">
        <f t="shared" si="2"/>
        <v/>
      </c>
      <c r="S6" t="str">
        <f t="shared" si="2"/>
        <v/>
      </c>
      <c r="T6" t="str">
        <f t="shared" si="2"/>
        <v/>
      </c>
      <c r="U6" t="str">
        <f t="shared" si="2"/>
        <v/>
      </c>
      <c r="V6" t="str">
        <f t="shared" si="2"/>
        <v/>
      </c>
      <c r="W6" t="str">
        <f t="shared" si="2"/>
        <v/>
      </c>
      <c r="X6" t="str">
        <f t="shared" si="2"/>
        <v/>
      </c>
      <c r="Y6" t="str">
        <f t="shared" si="2"/>
        <v/>
      </c>
      <c r="Z6" t="str">
        <f t="shared" si="2"/>
        <v/>
      </c>
      <c r="AA6" t="str">
        <f t="shared" si="2"/>
        <v/>
      </c>
      <c r="AB6" t="str">
        <f t="shared" si="2"/>
        <v/>
      </c>
      <c r="AC6" t="str">
        <f t="shared" si="2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si="0"/>
        <v/>
      </c>
      <c r="AZ6" t="str">
        <f t="shared" si="0"/>
        <v/>
      </c>
      <c r="BA6" t="str">
        <f t="shared" si="0"/>
        <v/>
      </c>
      <c r="BB6" t="str">
        <f t="shared" si="0"/>
        <v/>
      </c>
      <c r="BC6" t="str">
        <f t="shared" si="0"/>
        <v/>
      </c>
      <c r="BD6" t="str">
        <f t="shared" si="0"/>
        <v/>
      </c>
      <c r="BE6" t="str">
        <f t="shared" si="0"/>
        <v/>
      </c>
      <c r="BF6" t="str">
        <f t="shared" si="0"/>
        <v/>
      </c>
      <c r="BG6" t="str">
        <f t="shared" si="0"/>
        <v/>
      </c>
      <c r="BH6" t="str">
        <f t="shared" si="0"/>
        <v/>
      </c>
      <c r="BI6" t="str">
        <f t="shared" si="0"/>
        <v/>
      </c>
      <c r="BJ6" t="str">
        <f t="shared" si="0"/>
        <v/>
      </c>
      <c r="BK6" t="str">
        <f t="shared" si="0"/>
        <v/>
      </c>
      <c r="BL6" t="str">
        <f t="shared" si="0"/>
        <v/>
      </c>
      <c r="BM6" t="str">
        <f t="shared" si="0"/>
        <v/>
      </c>
      <c r="BN6" t="str">
        <f t="shared" si="0"/>
        <v/>
      </c>
      <c r="BO6" t="str">
        <f t="shared" si="0"/>
        <v/>
      </c>
      <c r="BP6" t="str">
        <f t="shared" si="0"/>
        <v/>
      </c>
      <c r="BQ6" t="str">
        <f t="shared" si="0"/>
        <v/>
      </c>
      <c r="BR6" t="str">
        <f t="shared" si="0"/>
        <v/>
      </c>
      <c r="BS6" t="str">
        <f t="shared" si="0"/>
        <v/>
      </c>
      <c r="BT6" t="str">
        <f t="shared" si="0"/>
        <v/>
      </c>
      <c r="BU6" t="str">
        <f t="shared" si="0"/>
        <v/>
      </c>
      <c r="BV6" t="str">
        <f t="shared" si="0"/>
        <v/>
      </c>
      <c r="BW6" t="str">
        <f t="shared" si="0"/>
        <v/>
      </c>
      <c r="BX6" t="str">
        <f t="shared" si="0"/>
        <v/>
      </c>
      <c r="BY6" t="str">
        <f t="shared" si="0"/>
        <v/>
      </c>
      <c r="BZ6" t="str">
        <f t="shared" si="0"/>
        <v/>
      </c>
      <c r="CA6" t="str">
        <f t="shared" si="0"/>
        <v/>
      </c>
      <c r="CB6" t="str">
        <f t="shared" si="1"/>
        <v/>
      </c>
      <c r="CC6" t="str">
        <f t="shared" si="1"/>
        <v/>
      </c>
      <c r="CD6" t="str">
        <f t="shared" si="1"/>
        <v/>
      </c>
      <c r="CE6" t="str">
        <f t="shared" si="1"/>
        <v/>
      </c>
      <c r="CF6" t="str">
        <f t="shared" si="1"/>
        <v/>
      </c>
      <c r="CG6" t="str">
        <f t="shared" si="1"/>
        <v/>
      </c>
      <c r="CH6" t="str">
        <f t="shared" si="1"/>
        <v/>
      </c>
      <c r="CI6" t="str">
        <f t="shared" si="1"/>
        <v/>
      </c>
      <c r="CJ6" t="str">
        <f t="shared" si="1"/>
        <v/>
      </c>
      <c r="CK6" t="str">
        <f t="shared" si="1"/>
        <v/>
      </c>
      <c r="CL6" t="str">
        <f t="shared" si="1"/>
        <v/>
      </c>
      <c r="CM6" t="str">
        <f t="shared" si="1"/>
        <v/>
      </c>
      <c r="CN6" t="str">
        <f t="shared" si="1"/>
        <v/>
      </c>
      <c r="CO6" t="str">
        <f t="shared" si="1"/>
        <v/>
      </c>
      <c r="CP6" t="str">
        <f t="shared" si="1"/>
        <v/>
      </c>
      <c r="CQ6" t="str">
        <f t="shared" si="1"/>
        <v/>
      </c>
      <c r="CR6" t="str">
        <f t="shared" si="1"/>
        <v/>
      </c>
      <c r="CS6" t="str">
        <f t="shared" si="1"/>
        <v/>
      </c>
      <c r="CT6" t="str">
        <f t="shared" si="1"/>
        <v/>
      </c>
      <c r="CU6" t="str">
        <f t="shared" si="1"/>
        <v/>
      </c>
      <c r="CV6" t="str">
        <f t="shared" si="1"/>
        <v/>
      </c>
      <c r="CW6" t="str">
        <f t="shared" si="1"/>
        <v/>
      </c>
      <c r="CX6" t="str">
        <f t="shared" si="1"/>
        <v/>
      </c>
      <c r="CY6" t="str">
        <f t="shared" si="1"/>
        <v/>
      </c>
      <c r="CZ6" t="str">
        <f t="shared" si="1"/>
        <v/>
      </c>
      <c r="DA6" t="str">
        <f t="shared" si="1"/>
        <v/>
      </c>
      <c r="DB6" t="str">
        <f t="shared" si="1"/>
        <v/>
      </c>
      <c r="DC6" t="str">
        <f t="shared" si="1"/>
        <v/>
      </c>
      <c r="DD6" t="str">
        <f t="shared" si="1"/>
        <v/>
      </c>
      <c r="DE6" t="str">
        <f t="shared" si="1"/>
        <v/>
      </c>
      <c r="DF6" t="str">
        <f t="shared" si="1"/>
        <v/>
      </c>
      <c r="DG6" t="str">
        <f t="shared" si="1"/>
        <v/>
      </c>
      <c r="DH6" t="str">
        <f t="shared" si="1"/>
        <v/>
      </c>
      <c r="DI6" t="str">
        <f t="shared" si="1"/>
        <v/>
      </c>
      <c r="DJ6" t="str">
        <f t="shared" si="1"/>
        <v/>
      </c>
      <c r="DK6" t="str">
        <f t="shared" si="1"/>
        <v/>
      </c>
      <c r="DL6" t="str">
        <f t="shared" si="1"/>
        <v/>
      </c>
      <c r="DM6" t="str">
        <f t="shared" si="1"/>
        <v/>
      </c>
      <c r="DN6" t="str">
        <f t="shared" si="1"/>
        <v/>
      </c>
      <c r="DO6" t="str">
        <f t="shared" si="1"/>
        <v/>
      </c>
      <c r="DP6" t="str">
        <f t="shared" si="1"/>
        <v/>
      </c>
      <c r="DQ6" t="str">
        <f t="shared" si="1"/>
        <v/>
      </c>
      <c r="DR6" t="str">
        <f t="shared" si="1"/>
        <v/>
      </c>
      <c r="DS6" t="str">
        <f t="shared" si="1"/>
        <v/>
      </c>
      <c r="DT6" t="str">
        <f t="shared" si="1"/>
        <v/>
      </c>
      <c r="DU6" t="str">
        <f t="shared" si="1"/>
        <v/>
      </c>
      <c r="DV6" t="str">
        <f t="shared" si="1"/>
        <v/>
      </c>
      <c r="DW6" t="str">
        <f t="shared" si="1"/>
        <v/>
      </c>
      <c r="DX6" t="str">
        <f t="shared" si="1"/>
        <v/>
      </c>
      <c r="DY6" t="str">
        <f t="shared" si="1"/>
        <v/>
      </c>
      <c r="DZ6" t="str">
        <f t="shared" si="1"/>
        <v/>
      </c>
      <c r="EA6" t="str">
        <f t="shared" si="1"/>
        <v/>
      </c>
      <c r="EB6" t="str">
        <f t="shared" si="1"/>
        <v/>
      </c>
      <c r="EC6" t="str">
        <f t="shared" si="1"/>
        <v/>
      </c>
      <c r="ED6" t="str">
        <f t="shared" si="1"/>
        <v/>
      </c>
      <c r="EE6" t="str">
        <f t="shared" si="1"/>
        <v/>
      </c>
      <c r="EF6" t="str">
        <f t="shared" si="1"/>
        <v/>
      </c>
      <c r="EG6" t="str">
        <f t="shared" si="1"/>
        <v/>
      </c>
      <c r="EH6" t="str">
        <f t="shared" si="1"/>
        <v/>
      </c>
      <c r="EI6" t="str">
        <f t="shared" si="1"/>
        <v/>
      </c>
      <c r="EJ6" t="str">
        <f t="shared" si="1"/>
        <v/>
      </c>
      <c r="EK6" t="str">
        <f t="shared" si="1"/>
        <v/>
      </c>
      <c r="EL6" t="str">
        <f t="shared" si="1"/>
        <v/>
      </c>
      <c r="EM6" t="str">
        <f t="shared" si="1"/>
        <v/>
      </c>
    </row>
    <row r="7" spans="1:314" x14ac:dyDescent="0.3">
      <c r="A7" s="12"/>
      <c r="B7" s="9"/>
      <c r="C7" s="9"/>
      <c r="D7" s="9">
        <v>2</v>
      </c>
      <c r="E7" s="9" t="s">
        <v>15</v>
      </c>
      <c r="F7" s="13">
        <v>44145</v>
      </c>
      <c r="G7" s="14">
        <v>44164</v>
      </c>
      <c r="H7" s="10">
        <v>20</v>
      </c>
      <c r="I7" s="9" t="s">
        <v>18</v>
      </c>
      <c r="J7" s="9" t="s">
        <v>18</v>
      </c>
      <c r="K7" s="10">
        <v>20</v>
      </c>
      <c r="L7" s="18">
        <v>0</v>
      </c>
      <c r="M7" s="11"/>
      <c r="N7" t="str">
        <f t="shared" si="2"/>
        <v/>
      </c>
      <c r="O7" t="str">
        <f t="shared" si="2"/>
        <v/>
      </c>
      <c r="P7" t="str">
        <f t="shared" ref="P7:CA10" si="3">IF(AND(RIGHT($E7,3)="[M]",P$4=$G7),1,IF(AND(RIGHT($E7,3)="[M]",$J7&lt;&gt;"(blank)",$J7=P$4,$J7&gt;$G7),2,IF(AND(RIGHT($E7,3)="[M]",$J7&lt;&gt;"(blank)",$J7=P$4,$J7&lt;=$G7),1,"")))</f>
        <v/>
      </c>
      <c r="Q7" t="str">
        <f t="shared" si="3"/>
        <v/>
      </c>
      <c r="R7" t="str">
        <f t="shared" si="3"/>
        <v/>
      </c>
      <c r="S7" t="str">
        <f t="shared" si="3"/>
        <v/>
      </c>
      <c r="T7" t="str">
        <f t="shared" si="3"/>
        <v/>
      </c>
      <c r="U7" t="str">
        <f t="shared" si="3"/>
        <v/>
      </c>
      <c r="V7" t="str">
        <f t="shared" si="3"/>
        <v/>
      </c>
      <c r="W7" t="str">
        <f t="shared" si="3"/>
        <v/>
      </c>
      <c r="X7" t="str">
        <f t="shared" si="3"/>
        <v/>
      </c>
      <c r="Y7" t="str">
        <f t="shared" si="3"/>
        <v/>
      </c>
      <c r="Z7" t="str">
        <f t="shared" si="3"/>
        <v/>
      </c>
      <c r="AA7" t="str">
        <f t="shared" si="3"/>
        <v/>
      </c>
      <c r="AB7" t="str">
        <f t="shared" si="3"/>
        <v/>
      </c>
      <c r="AC7" t="str">
        <f t="shared" si="3"/>
        <v/>
      </c>
      <c r="AD7" t="str">
        <f t="shared" si="3"/>
        <v/>
      </c>
      <c r="AE7" t="str">
        <f t="shared" si="3"/>
        <v/>
      </c>
      <c r="AF7" t="str">
        <f t="shared" si="3"/>
        <v/>
      </c>
      <c r="AG7" t="str">
        <f t="shared" si="3"/>
        <v/>
      </c>
      <c r="AH7" t="str">
        <f t="shared" si="3"/>
        <v/>
      </c>
      <c r="AI7" t="str">
        <f t="shared" si="3"/>
        <v/>
      </c>
      <c r="AJ7" t="str">
        <f t="shared" si="3"/>
        <v/>
      </c>
      <c r="AK7" t="str">
        <f t="shared" si="3"/>
        <v/>
      </c>
      <c r="AL7" t="str">
        <f t="shared" si="3"/>
        <v/>
      </c>
      <c r="AM7" t="str">
        <f t="shared" si="3"/>
        <v/>
      </c>
      <c r="AN7" t="str">
        <f t="shared" si="3"/>
        <v/>
      </c>
      <c r="AO7" t="str">
        <f t="shared" si="3"/>
        <v/>
      </c>
      <c r="AP7" t="str">
        <f t="shared" si="3"/>
        <v/>
      </c>
      <c r="AQ7" t="str">
        <f t="shared" si="3"/>
        <v/>
      </c>
      <c r="AR7" t="str">
        <f t="shared" si="3"/>
        <v/>
      </c>
      <c r="AS7" t="str">
        <f t="shared" si="3"/>
        <v/>
      </c>
      <c r="AT7" t="str">
        <f t="shared" si="3"/>
        <v/>
      </c>
      <c r="AU7" t="str">
        <f t="shared" si="3"/>
        <v/>
      </c>
      <c r="AV7" t="str">
        <f t="shared" si="3"/>
        <v/>
      </c>
      <c r="AW7" t="str">
        <f t="shared" si="3"/>
        <v/>
      </c>
      <c r="AX7" t="str">
        <f t="shared" si="3"/>
        <v/>
      </c>
      <c r="AY7" t="str">
        <f t="shared" si="3"/>
        <v/>
      </c>
      <c r="AZ7" t="str">
        <f t="shared" si="3"/>
        <v/>
      </c>
      <c r="BA7" t="str">
        <f t="shared" si="3"/>
        <v/>
      </c>
      <c r="BB7" t="str">
        <f t="shared" si="3"/>
        <v/>
      </c>
      <c r="BC7" t="str">
        <f t="shared" si="3"/>
        <v/>
      </c>
      <c r="BD7" t="str">
        <f t="shared" si="3"/>
        <v/>
      </c>
      <c r="BE7" t="str">
        <f t="shared" si="3"/>
        <v/>
      </c>
      <c r="BF7" t="str">
        <f t="shared" si="3"/>
        <v/>
      </c>
      <c r="BG7" t="str">
        <f t="shared" si="3"/>
        <v/>
      </c>
      <c r="BH7" t="str">
        <f t="shared" si="3"/>
        <v/>
      </c>
      <c r="BI7" t="str">
        <f t="shared" si="3"/>
        <v/>
      </c>
      <c r="BJ7" t="str">
        <f t="shared" si="3"/>
        <v/>
      </c>
      <c r="BK7" t="str">
        <f t="shared" si="3"/>
        <v/>
      </c>
      <c r="BL7" t="str">
        <f t="shared" si="3"/>
        <v/>
      </c>
      <c r="BM7" t="str">
        <f t="shared" si="3"/>
        <v/>
      </c>
      <c r="BN7" t="str">
        <f t="shared" si="3"/>
        <v/>
      </c>
      <c r="BO7" t="str">
        <f t="shared" si="3"/>
        <v/>
      </c>
      <c r="BP7" t="str">
        <f t="shared" si="3"/>
        <v/>
      </c>
      <c r="BQ7" t="str">
        <f t="shared" si="3"/>
        <v/>
      </c>
      <c r="BR7" t="str">
        <f t="shared" si="3"/>
        <v/>
      </c>
      <c r="BS7" t="str">
        <f t="shared" si="3"/>
        <v/>
      </c>
      <c r="BT7" t="str">
        <f t="shared" si="3"/>
        <v/>
      </c>
      <c r="BU7" t="str">
        <f t="shared" si="3"/>
        <v/>
      </c>
      <c r="BV7" t="str">
        <f t="shared" si="3"/>
        <v/>
      </c>
      <c r="BW7" t="str">
        <f t="shared" si="3"/>
        <v/>
      </c>
      <c r="BX7" t="str">
        <f t="shared" si="3"/>
        <v/>
      </c>
      <c r="BY7" t="str">
        <f t="shared" si="3"/>
        <v/>
      </c>
      <c r="BZ7" t="str">
        <f t="shared" si="3"/>
        <v/>
      </c>
      <c r="CA7" t="str">
        <f t="shared" si="3"/>
        <v/>
      </c>
      <c r="CB7" t="str">
        <f t="shared" si="1"/>
        <v/>
      </c>
      <c r="CC7" t="str">
        <f t="shared" si="1"/>
        <v/>
      </c>
      <c r="CD7" t="str">
        <f t="shared" si="1"/>
        <v/>
      </c>
      <c r="CE7" t="str">
        <f t="shared" si="1"/>
        <v/>
      </c>
      <c r="CF7" t="str">
        <f t="shared" si="1"/>
        <v/>
      </c>
      <c r="CG7" t="str">
        <f t="shared" si="1"/>
        <v/>
      </c>
      <c r="CH7" t="str">
        <f t="shared" si="1"/>
        <v/>
      </c>
      <c r="CI7" t="str">
        <f t="shared" si="1"/>
        <v/>
      </c>
      <c r="CJ7" t="str">
        <f t="shared" si="1"/>
        <v/>
      </c>
      <c r="CK7" t="str">
        <f t="shared" si="1"/>
        <v/>
      </c>
      <c r="CL7" t="str">
        <f t="shared" si="1"/>
        <v/>
      </c>
      <c r="CM7" t="str">
        <f t="shared" si="1"/>
        <v/>
      </c>
      <c r="CN7" t="str">
        <f t="shared" si="1"/>
        <v/>
      </c>
      <c r="CO7" t="str">
        <f t="shared" si="1"/>
        <v/>
      </c>
      <c r="CP7" t="str">
        <f t="shared" si="1"/>
        <v/>
      </c>
      <c r="CQ7" t="str">
        <f t="shared" si="1"/>
        <v/>
      </c>
      <c r="CR7" t="str">
        <f t="shared" si="1"/>
        <v/>
      </c>
      <c r="CS7" t="str">
        <f t="shared" si="1"/>
        <v/>
      </c>
      <c r="CT7" t="str">
        <f t="shared" si="1"/>
        <v/>
      </c>
      <c r="CU7" t="str">
        <f t="shared" si="1"/>
        <v/>
      </c>
      <c r="CV7" t="str">
        <f t="shared" si="1"/>
        <v/>
      </c>
      <c r="CW7" t="str">
        <f t="shared" si="1"/>
        <v/>
      </c>
      <c r="CX7" t="str">
        <f t="shared" si="1"/>
        <v/>
      </c>
      <c r="CY7" t="str">
        <f t="shared" si="1"/>
        <v/>
      </c>
      <c r="CZ7" t="str">
        <f t="shared" si="1"/>
        <v/>
      </c>
      <c r="DA7" t="str">
        <f t="shared" si="1"/>
        <v/>
      </c>
      <c r="DB7" t="str">
        <f t="shared" si="1"/>
        <v/>
      </c>
      <c r="DC7" t="str">
        <f t="shared" si="1"/>
        <v/>
      </c>
      <c r="DD7" t="str">
        <f t="shared" si="1"/>
        <v/>
      </c>
      <c r="DE7" t="str">
        <f t="shared" si="1"/>
        <v/>
      </c>
      <c r="DF7" t="str">
        <f t="shared" si="1"/>
        <v/>
      </c>
      <c r="DG7" t="str">
        <f t="shared" si="1"/>
        <v/>
      </c>
      <c r="DH7" t="str">
        <f t="shared" si="1"/>
        <v/>
      </c>
      <c r="DI7" t="str">
        <f t="shared" si="1"/>
        <v/>
      </c>
      <c r="DJ7" t="str">
        <f t="shared" si="1"/>
        <v/>
      </c>
      <c r="DK7" t="str">
        <f t="shared" si="1"/>
        <v/>
      </c>
      <c r="DL7" t="str">
        <f t="shared" si="1"/>
        <v/>
      </c>
      <c r="DM7" t="str">
        <f t="shared" si="1"/>
        <v/>
      </c>
      <c r="DN7" t="str">
        <f t="shared" si="1"/>
        <v/>
      </c>
      <c r="DO7" t="str">
        <f t="shared" si="1"/>
        <v/>
      </c>
      <c r="DP7" t="str">
        <f t="shared" si="1"/>
        <v/>
      </c>
      <c r="DQ7" t="str">
        <f t="shared" si="1"/>
        <v/>
      </c>
      <c r="DR7" t="str">
        <f t="shared" si="1"/>
        <v/>
      </c>
      <c r="DS7" t="str">
        <f t="shared" si="1"/>
        <v/>
      </c>
      <c r="DT7" t="str">
        <f t="shared" si="1"/>
        <v/>
      </c>
      <c r="DU7" t="str">
        <f t="shared" si="1"/>
        <v/>
      </c>
      <c r="DV7" t="str">
        <f t="shared" si="1"/>
        <v/>
      </c>
      <c r="DW7" t="str">
        <f t="shared" si="1"/>
        <v/>
      </c>
      <c r="DX7" t="str">
        <f t="shared" si="1"/>
        <v/>
      </c>
      <c r="DY7" t="str">
        <f t="shared" si="1"/>
        <v/>
      </c>
      <c r="DZ7" t="str">
        <f t="shared" si="1"/>
        <v/>
      </c>
      <c r="EA7" t="str">
        <f t="shared" si="1"/>
        <v/>
      </c>
      <c r="EB7" t="str">
        <f t="shared" si="1"/>
        <v/>
      </c>
      <c r="EC7" t="str">
        <f t="shared" si="1"/>
        <v/>
      </c>
      <c r="ED7" t="str">
        <f t="shared" si="1"/>
        <v/>
      </c>
      <c r="EE7" t="str">
        <f t="shared" si="1"/>
        <v/>
      </c>
      <c r="EF7" t="str">
        <f t="shared" si="1"/>
        <v/>
      </c>
      <c r="EG7" t="str">
        <f t="shared" si="1"/>
        <v/>
      </c>
      <c r="EH7" t="str">
        <f t="shared" si="1"/>
        <v/>
      </c>
      <c r="EI7" t="str">
        <f t="shared" si="1"/>
        <v/>
      </c>
      <c r="EJ7" t="str">
        <f t="shared" si="1"/>
        <v/>
      </c>
      <c r="EK7" t="str">
        <f t="shared" si="1"/>
        <v/>
      </c>
      <c r="EL7" t="str">
        <f t="shared" si="1"/>
        <v/>
      </c>
      <c r="EM7" t="str">
        <f t="shared" si="1"/>
        <v/>
      </c>
    </row>
    <row r="8" spans="1:314" x14ac:dyDescent="0.3">
      <c r="A8" s="12"/>
      <c r="B8" s="9"/>
      <c r="C8" s="9"/>
      <c r="D8" s="9">
        <v>3</v>
      </c>
      <c r="E8" s="9" t="s">
        <v>40</v>
      </c>
      <c r="F8" s="13">
        <v>44161</v>
      </c>
      <c r="G8" s="14">
        <v>44168</v>
      </c>
      <c r="H8" s="10">
        <v>8</v>
      </c>
      <c r="I8" s="9" t="s">
        <v>18</v>
      </c>
      <c r="J8" s="9" t="s">
        <v>18</v>
      </c>
      <c r="K8" s="10">
        <v>8</v>
      </c>
      <c r="L8" s="18">
        <v>0</v>
      </c>
      <c r="M8" s="11"/>
      <c r="N8" t="str">
        <f t="shared" si="2"/>
        <v/>
      </c>
      <c r="O8" t="str">
        <f t="shared" si="2"/>
        <v/>
      </c>
      <c r="P8" t="str">
        <f t="shared" si="3"/>
        <v/>
      </c>
      <c r="Q8" t="str">
        <f t="shared" si="3"/>
        <v/>
      </c>
      <c r="R8" t="str">
        <f t="shared" si="3"/>
        <v/>
      </c>
      <c r="S8" t="str">
        <f t="shared" si="3"/>
        <v/>
      </c>
      <c r="T8" t="str">
        <f t="shared" si="3"/>
        <v/>
      </c>
      <c r="U8" t="str">
        <f t="shared" si="3"/>
        <v/>
      </c>
      <c r="V8" t="str">
        <f t="shared" si="3"/>
        <v/>
      </c>
      <c r="W8" t="str">
        <f t="shared" si="3"/>
        <v/>
      </c>
      <c r="X8" t="str">
        <f t="shared" si="3"/>
        <v/>
      </c>
      <c r="Y8" t="str">
        <f t="shared" si="3"/>
        <v/>
      </c>
      <c r="Z8" t="str">
        <f t="shared" si="3"/>
        <v/>
      </c>
      <c r="AA8" t="str">
        <f t="shared" si="3"/>
        <v/>
      </c>
      <c r="AB8" t="str">
        <f t="shared" si="3"/>
        <v/>
      </c>
      <c r="AC8" t="str">
        <f t="shared" si="3"/>
        <v/>
      </c>
      <c r="AD8" t="str">
        <f t="shared" si="3"/>
        <v/>
      </c>
      <c r="AE8" t="str">
        <f t="shared" si="3"/>
        <v/>
      </c>
      <c r="AF8" t="str">
        <f t="shared" si="3"/>
        <v/>
      </c>
      <c r="AG8" t="str">
        <f t="shared" si="3"/>
        <v/>
      </c>
      <c r="AH8" t="str">
        <f t="shared" si="3"/>
        <v/>
      </c>
      <c r="AI8" t="str">
        <f t="shared" si="3"/>
        <v/>
      </c>
      <c r="AJ8" t="str">
        <f t="shared" si="3"/>
        <v/>
      </c>
      <c r="AK8" t="str">
        <f t="shared" si="3"/>
        <v/>
      </c>
      <c r="AL8">
        <f t="shared" si="3"/>
        <v>1</v>
      </c>
      <c r="AM8" t="str">
        <f t="shared" si="3"/>
        <v/>
      </c>
      <c r="AN8" t="str">
        <f t="shared" si="3"/>
        <v/>
      </c>
      <c r="AO8" t="str">
        <f t="shared" si="3"/>
        <v/>
      </c>
      <c r="AP8" t="str">
        <f t="shared" si="3"/>
        <v/>
      </c>
      <c r="AQ8" t="str">
        <f t="shared" si="3"/>
        <v/>
      </c>
      <c r="AR8" t="str">
        <f t="shared" si="3"/>
        <v/>
      </c>
      <c r="AS8" t="str">
        <f t="shared" si="3"/>
        <v/>
      </c>
      <c r="AT8" t="str">
        <f t="shared" si="3"/>
        <v/>
      </c>
      <c r="AU8" t="str">
        <f t="shared" si="3"/>
        <v/>
      </c>
      <c r="AV8" t="str">
        <f t="shared" si="3"/>
        <v/>
      </c>
      <c r="AW8" t="str">
        <f t="shared" si="3"/>
        <v/>
      </c>
      <c r="AX8" t="str">
        <f t="shared" si="3"/>
        <v/>
      </c>
      <c r="AY8" t="str">
        <f t="shared" si="3"/>
        <v/>
      </c>
      <c r="AZ8" t="str">
        <f t="shared" si="3"/>
        <v/>
      </c>
      <c r="BA8" t="str">
        <f t="shared" si="3"/>
        <v/>
      </c>
      <c r="BB8" t="str">
        <f t="shared" si="3"/>
        <v/>
      </c>
      <c r="BC8" t="str">
        <f t="shared" si="3"/>
        <v/>
      </c>
      <c r="BD8" t="str">
        <f t="shared" si="3"/>
        <v/>
      </c>
      <c r="BE8" t="str">
        <f t="shared" si="3"/>
        <v/>
      </c>
      <c r="BF8" t="str">
        <f t="shared" si="3"/>
        <v/>
      </c>
      <c r="BG8" t="str">
        <f t="shared" si="3"/>
        <v/>
      </c>
      <c r="BH8" t="str">
        <f t="shared" si="3"/>
        <v/>
      </c>
      <c r="BI8" t="str">
        <f t="shared" si="3"/>
        <v/>
      </c>
      <c r="BJ8" t="str">
        <f t="shared" si="3"/>
        <v/>
      </c>
      <c r="BK8" t="str">
        <f t="shared" si="3"/>
        <v/>
      </c>
      <c r="BL8" t="str">
        <f t="shared" si="3"/>
        <v/>
      </c>
      <c r="BM8" t="str">
        <f t="shared" si="3"/>
        <v/>
      </c>
      <c r="BN8" t="str">
        <f t="shared" si="3"/>
        <v/>
      </c>
      <c r="BO8" t="str">
        <f t="shared" si="3"/>
        <v/>
      </c>
      <c r="BP8" t="str">
        <f t="shared" si="3"/>
        <v/>
      </c>
      <c r="BQ8" t="str">
        <f t="shared" si="3"/>
        <v/>
      </c>
      <c r="BR8" t="str">
        <f t="shared" si="3"/>
        <v/>
      </c>
      <c r="BS8" t="str">
        <f t="shared" si="3"/>
        <v/>
      </c>
      <c r="BT8" t="str">
        <f t="shared" si="3"/>
        <v/>
      </c>
      <c r="BU8" t="str">
        <f t="shared" si="3"/>
        <v/>
      </c>
      <c r="BV8" t="str">
        <f t="shared" si="3"/>
        <v/>
      </c>
      <c r="BW8" t="str">
        <f t="shared" si="3"/>
        <v/>
      </c>
      <c r="BX8" t="str">
        <f t="shared" si="3"/>
        <v/>
      </c>
      <c r="BY8" t="str">
        <f t="shared" si="3"/>
        <v/>
      </c>
      <c r="BZ8" t="str">
        <f t="shared" si="3"/>
        <v/>
      </c>
      <c r="CA8" t="str">
        <f t="shared" si="3"/>
        <v/>
      </c>
      <c r="CB8" t="str">
        <f t="shared" si="1"/>
        <v/>
      </c>
      <c r="CC8" t="str">
        <f t="shared" si="1"/>
        <v/>
      </c>
      <c r="CD8" t="str">
        <f t="shared" si="1"/>
        <v/>
      </c>
      <c r="CE8" t="str">
        <f t="shared" si="1"/>
        <v/>
      </c>
      <c r="CF8" t="str">
        <f t="shared" si="1"/>
        <v/>
      </c>
      <c r="CG8" t="str">
        <f t="shared" si="1"/>
        <v/>
      </c>
      <c r="CH8" t="str">
        <f t="shared" si="1"/>
        <v/>
      </c>
      <c r="CI8" t="str">
        <f t="shared" si="1"/>
        <v/>
      </c>
      <c r="CJ8" t="str">
        <f t="shared" si="1"/>
        <v/>
      </c>
      <c r="CK8" t="str">
        <f t="shared" si="1"/>
        <v/>
      </c>
      <c r="CL8" t="str">
        <f t="shared" si="1"/>
        <v/>
      </c>
      <c r="CM8" t="str">
        <f t="shared" si="1"/>
        <v/>
      </c>
      <c r="CN8" t="str">
        <f t="shared" si="1"/>
        <v/>
      </c>
      <c r="CO8" t="str">
        <f t="shared" si="1"/>
        <v/>
      </c>
      <c r="CP8" t="str">
        <f t="shared" si="1"/>
        <v/>
      </c>
      <c r="CQ8" t="str">
        <f t="shared" si="1"/>
        <v/>
      </c>
      <c r="CR8" t="str">
        <f t="shared" si="1"/>
        <v/>
      </c>
      <c r="CS8" t="str">
        <f t="shared" si="1"/>
        <v/>
      </c>
      <c r="CT8" t="str">
        <f t="shared" si="1"/>
        <v/>
      </c>
      <c r="CU8" t="str">
        <f t="shared" si="1"/>
        <v/>
      </c>
      <c r="CV8" t="str">
        <f t="shared" si="1"/>
        <v/>
      </c>
      <c r="CW8" t="str">
        <f t="shared" si="1"/>
        <v/>
      </c>
      <c r="CX8" t="str">
        <f t="shared" si="1"/>
        <v/>
      </c>
      <c r="CY8" t="str">
        <f t="shared" si="1"/>
        <v/>
      </c>
      <c r="CZ8" t="str">
        <f t="shared" si="1"/>
        <v/>
      </c>
      <c r="DA8" t="str">
        <f t="shared" si="1"/>
        <v/>
      </c>
      <c r="DB8" t="str">
        <f t="shared" si="1"/>
        <v/>
      </c>
      <c r="DC8" t="str">
        <f t="shared" si="1"/>
        <v/>
      </c>
      <c r="DD8" t="str">
        <f t="shared" si="1"/>
        <v/>
      </c>
      <c r="DE8" t="str">
        <f t="shared" si="1"/>
        <v/>
      </c>
      <c r="DF8" t="str">
        <f t="shared" si="1"/>
        <v/>
      </c>
      <c r="DG8" t="str">
        <f t="shared" si="1"/>
        <v/>
      </c>
      <c r="DH8" t="str">
        <f t="shared" si="1"/>
        <v/>
      </c>
      <c r="DI8" t="str">
        <f t="shared" si="1"/>
        <v/>
      </c>
      <c r="DJ8" t="str">
        <f t="shared" si="1"/>
        <v/>
      </c>
      <c r="DK8" t="str">
        <f t="shared" si="1"/>
        <v/>
      </c>
      <c r="DL8" t="str">
        <f t="shared" si="1"/>
        <v/>
      </c>
      <c r="DM8" t="str">
        <f t="shared" si="1"/>
        <v/>
      </c>
      <c r="DN8" t="str">
        <f t="shared" si="1"/>
        <v/>
      </c>
      <c r="DO8" t="str">
        <f t="shared" si="1"/>
        <v/>
      </c>
      <c r="DP8" t="str">
        <f t="shared" si="1"/>
        <v/>
      </c>
      <c r="DQ8" t="str">
        <f t="shared" si="1"/>
        <v/>
      </c>
      <c r="DR8" t="str">
        <f t="shared" si="1"/>
        <v/>
      </c>
      <c r="DS8" t="str">
        <f t="shared" si="1"/>
        <v/>
      </c>
      <c r="DT8" t="str">
        <f t="shared" si="1"/>
        <v/>
      </c>
      <c r="DU8" t="str">
        <f t="shared" si="1"/>
        <v/>
      </c>
      <c r="DV8" t="str">
        <f t="shared" si="1"/>
        <v/>
      </c>
      <c r="DW8" t="str">
        <f t="shared" si="1"/>
        <v/>
      </c>
      <c r="DX8" t="str">
        <f t="shared" si="1"/>
        <v/>
      </c>
      <c r="DY8" t="str">
        <f t="shared" si="1"/>
        <v/>
      </c>
      <c r="DZ8" t="str">
        <f t="shared" si="1"/>
        <v/>
      </c>
      <c r="EA8" t="str">
        <f t="shared" si="1"/>
        <v/>
      </c>
      <c r="EB8" t="str">
        <f t="shared" si="1"/>
        <v/>
      </c>
      <c r="EC8" t="str">
        <f t="shared" si="1"/>
        <v/>
      </c>
      <c r="ED8" t="str">
        <f t="shared" si="1"/>
        <v/>
      </c>
      <c r="EE8" t="str">
        <f t="shared" si="1"/>
        <v/>
      </c>
      <c r="EF8" t="str">
        <f t="shared" si="1"/>
        <v/>
      </c>
      <c r="EG8" t="str">
        <f t="shared" si="1"/>
        <v/>
      </c>
      <c r="EH8" t="str">
        <f t="shared" si="1"/>
        <v/>
      </c>
      <c r="EI8" t="str">
        <f t="shared" si="1"/>
        <v/>
      </c>
      <c r="EJ8" t="str">
        <f t="shared" si="1"/>
        <v/>
      </c>
      <c r="EK8" t="str">
        <f t="shared" si="1"/>
        <v/>
      </c>
      <c r="EL8" t="str">
        <f t="shared" si="1"/>
        <v/>
      </c>
      <c r="EM8" t="str">
        <f t="shared" ref="EM8" si="4">IF(AND(RIGHT($E8,3)="[M]",EM$4=$G8),1,IF(AND(RIGHT($E8,3)="[M]",$J8&lt;&gt;"(blank)",$J8=EM$4,$J8&gt;$G8),2,IF(AND(RIGHT($E8,3)="[M]",$J8&lt;&gt;"(blank)",$J8=EM$4,$J8&lt;=$G8),1,"")))</f>
        <v/>
      </c>
    </row>
    <row r="9" spans="1:314" x14ac:dyDescent="0.3">
      <c r="A9" s="12"/>
      <c r="B9" s="9"/>
      <c r="C9" s="9"/>
      <c r="D9" s="9">
        <v>4</v>
      </c>
      <c r="E9" s="9" t="s">
        <v>16</v>
      </c>
      <c r="F9" s="13">
        <v>44169</v>
      </c>
      <c r="G9" s="14">
        <v>44173</v>
      </c>
      <c r="H9" s="10">
        <v>5</v>
      </c>
      <c r="I9" s="9" t="s">
        <v>18</v>
      </c>
      <c r="J9" s="9" t="s">
        <v>18</v>
      </c>
      <c r="K9" s="10">
        <v>5</v>
      </c>
      <c r="L9" s="18">
        <v>0</v>
      </c>
      <c r="M9" s="11"/>
      <c r="N9" t="str">
        <f t="shared" si="2"/>
        <v/>
      </c>
      <c r="O9" t="str">
        <f t="shared" si="2"/>
        <v/>
      </c>
      <c r="P9" t="str">
        <f t="shared" si="3"/>
        <v/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3"/>
        <v/>
      </c>
      <c r="U9" t="str">
        <f t="shared" si="3"/>
        <v/>
      </c>
      <c r="V9" t="str">
        <f t="shared" si="3"/>
        <v/>
      </c>
      <c r="W9" t="str">
        <f t="shared" si="3"/>
        <v/>
      </c>
      <c r="X9" t="str">
        <f t="shared" si="3"/>
        <v/>
      </c>
      <c r="Y9" t="str">
        <f t="shared" si="3"/>
        <v/>
      </c>
      <c r="Z9" t="str">
        <f t="shared" si="3"/>
        <v/>
      </c>
      <c r="AA9" t="str">
        <f t="shared" si="3"/>
        <v/>
      </c>
      <c r="AB9" t="str">
        <f t="shared" si="3"/>
        <v/>
      </c>
      <c r="AC9" t="str">
        <f t="shared" si="3"/>
        <v/>
      </c>
      <c r="AD9" t="str">
        <f t="shared" si="3"/>
        <v/>
      </c>
      <c r="AE9" t="str">
        <f t="shared" si="3"/>
        <v/>
      </c>
      <c r="AF9" t="str">
        <f t="shared" si="3"/>
        <v/>
      </c>
      <c r="AG9" t="str">
        <f t="shared" si="3"/>
        <v/>
      </c>
      <c r="AH9" t="str">
        <f t="shared" si="3"/>
        <v/>
      </c>
      <c r="AI9" t="str">
        <f t="shared" si="3"/>
        <v/>
      </c>
      <c r="AJ9" t="str">
        <f t="shared" si="3"/>
        <v/>
      </c>
      <c r="AK9" t="str">
        <f t="shared" si="3"/>
        <v/>
      </c>
      <c r="AL9" t="str">
        <f t="shared" si="3"/>
        <v/>
      </c>
      <c r="AM9" t="str">
        <f t="shared" si="3"/>
        <v/>
      </c>
      <c r="AN9" t="str">
        <f t="shared" si="3"/>
        <v/>
      </c>
      <c r="AO9" t="str">
        <f t="shared" si="3"/>
        <v/>
      </c>
      <c r="AP9" t="str">
        <f t="shared" si="3"/>
        <v/>
      </c>
      <c r="AQ9" t="str">
        <f t="shared" si="3"/>
        <v/>
      </c>
      <c r="AR9" t="str">
        <f t="shared" si="3"/>
        <v/>
      </c>
      <c r="AS9" t="str">
        <f t="shared" si="3"/>
        <v/>
      </c>
      <c r="AT9" t="str">
        <f t="shared" si="3"/>
        <v/>
      </c>
      <c r="AU9" t="str">
        <f t="shared" si="3"/>
        <v/>
      </c>
      <c r="AV9" t="str">
        <f t="shared" si="3"/>
        <v/>
      </c>
      <c r="AW9" t="str">
        <f t="shared" si="3"/>
        <v/>
      </c>
      <c r="AX9" t="str">
        <f t="shared" si="3"/>
        <v/>
      </c>
      <c r="AY9" t="str">
        <f t="shared" si="3"/>
        <v/>
      </c>
      <c r="AZ9" t="str">
        <f t="shared" si="3"/>
        <v/>
      </c>
      <c r="BA9" t="str">
        <f t="shared" si="3"/>
        <v/>
      </c>
      <c r="BB9" t="str">
        <f t="shared" si="3"/>
        <v/>
      </c>
      <c r="BC9" t="str">
        <f t="shared" si="3"/>
        <v/>
      </c>
      <c r="BD9" t="str">
        <f t="shared" si="3"/>
        <v/>
      </c>
      <c r="BE9" t="str">
        <f t="shared" si="3"/>
        <v/>
      </c>
      <c r="BF9" t="str">
        <f t="shared" si="3"/>
        <v/>
      </c>
      <c r="BG9" t="str">
        <f t="shared" si="3"/>
        <v/>
      </c>
      <c r="BH9" t="str">
        <f t="shared" si="3"/>
        <v/>
      </c>
      <c r="BI9" t="str">
        <f t="shared" si="3"/>
        <v/>
      </c>
      <c r="BJ9" t="str">
        <f t="shared" si="3"/>
        <v/>
      </c>
      <c r="BK9" t="str">
        <f t="shared" si="3"/>
        <v/>
      </c>
      <c r="BL9" t="str">
        <f t="shared" si="3"/>
        <v/>
      </c>
      <c r="BM9" t="str">
        <f t="shared" si="3"/>
        <v/>
      </c>
      <c r="BN9" t="str">
        <f t="shared" si="3"/>
        <v/>
      </c>
      <c r="BO9" t="str">
        <f t="shared" si="3"/>
        <v/>
      </c>
      <c r="BP9" t="str">
        <f t="shared" si="3"/>
        <v/>
      </c>
      <c r="BQ9" t="str">
        <f t="shared" si="3"/>
        <v/>
      </c>
      <c r="BR9" t="str">
        <f t="shared" si="3"/>
        <v/>
      </c>
      <c r="BS9" t="str">
        <f t="shared" si="3"/>
        <v/>
      </c>
      <c r="BT9" t="str">
        <f t="shared" si="3"/>
        <v/>
      </c>
      <c r="BU9" t="str">
        <f t="shared" si="3"/>
        <v/>
      </c>
      <c r="BV9" t="str">
        <f t="shared" si="3"/>
        <v/>
      </c>
      <c r="BW9" t="str">
        <f t="shared" si="3"/>
        <v/>
      </c>
      <c r="BX9" t="str">
        <f t="shared" si="3"/>
        <v/>
      </c>
      <c r="BY9" t="str">
        <f t="shared" si="3"/>
        <v/>
      </c>
      <c r="BZ9" t="str">
        <f t="shared" si="3"/>
        <v/>
      </c>
      <c r="CA9" t="str">
        <f t="shared" si="3"/>
        <v/>
      </c>
      <c r="CB9" t="str">
        <f t="shared" ref="CB9:EM23" si="5">IF(AND(RIGHT($E9,3)="[M]",CB$4=$G9),1,IF(AND(RIGHT($E9,3)="[M]",$J9&lt;&gt;"(blank)",$J9=CB$4,$J9&gt;$G9),2,IF(AND(RIGHT($E9,3)="[M]",$J9&lt;&gt;"(blank)",$J9=CB$4,$J9&lt;=$G9),1,"")))</f>
        <v/>
      </c>
      <c r="CC9" t="str">
        <f t="shared" si="5"/>
        <v/>
      </c>
      <c r="CD9" t="str">
        <f t="shared" si="5"/>
        <v/>
      </c>
      <c r="CE9" t="str">
        <f t="shared" si="5"/>
        <v/>
      </c>
      <c r="CF9" t="str">
        <f t="shared" si="5"/>
        <v/>
      </c>
      <c r="CG9" t="str">
        <f t="shared" si="5"/>
        <v/>
      </c>
      <c r="CH9" t="str">
        <f t="shared" si="5"/>
        <v/>
      </c>
      <c r="CI9" t="str">
        <f t="shared" si="5"/>
        <v/>
      </c>
      <c r="CJ9" t="str">
        <f t="shared" si="5"/>
        <v/>
      </c>
      <c r="CK9" t="str">
        <f t="shared" si="5"/>
        <v/>
      </c>
      <c r="CL9" t="str">
        <f t="shared" si="5"/>
        <v/>
      </c>
      <c r="CM9" t="str">
        <f t="shared" si="5"/>
        <v/>
      </c>
      <c r="CN9" t="str">
        <f t="shared" si="5"/>
        <v/>
      </c>
      <c r="CO9" t="str">
        <f t="shared" si="5"/>
        <v/>
      </c>
      <c r="CP9" t="str">
        <f t="shared" si="5"/>
        <v/>
      </c>
      <c r="CQ9" t="str">
        <f t="shared" si="5"/>
        <v/>
      </c>
      <c r="CR9" t="str">
        <f t="shared" si="5"/>
        <v/>
      </c>
      <c r="CS9" t="str">
        <f t="shared" si="5"/>
        <v/>
      </c>
      <c r="CT9" t="str">
        <f t="shared" si="5"/>
        <v/>
      </c>
      <c r="CU9" t="str">
        <f t="shared" si="5"/>
        <v/>
      </c>
      <c r="CV9" t="str">
        <f t="shared" si="5"/>
        <v/>
      </c>
      <c r="CW9" t="str">
        <f t="shared" si="5"/>
        <v/>
      </c>
      <c r="CX9" t="str">
        <f t="shared" si="5"/>
        <v/>
      </c>
      <c r="CY9" t="str">
        <f t="shared" si="5"/>
        <v/>
      </c>
      <c r="CZ9" t="str">
        <f t="shared" si="5"/>
        <v/>
      </c>
      <c r="DA9" t="str">
        <f t="shared" si="5"/>
        <v/>
      </c>
      <c r="DB9" t="str">
        <f t="shared" si="5"/>
        <v/>
      </c>
      <c r="DC9" t="str">
        <f t="shared" si="5"/>
        <v/>
      </c>
      <c r="DD9" t="str">
        <f t="shared" si="5"/>
        <v/>
      </c>
      <c r="DE9" t="str">
        <f t="shared" si="5"/>
        <v/>
      </c>
      <c r="DF9" t="str">
        <f t="shared" si="5"/>
        <v/>
      </c>
      <c r="DG9" t="str">
        <f t="shared" si="5"/>
        <v/>
      </c>
      <c r="DH9" t="str">
        <f t="shared" si="5"/>
        <v/>
      </c>
      <c r="DI9" t="str">
        <f t="shared" si="5"/>
        <v/>
      </c>
      <c r="DJ9" t="str">
        <f t="shared" si="5"/>
        <v/>
      </c>
      <c r="DK9" t="str">
        <f t="shared" si="5"/>
        <v/>
      </c>
      <c r="DL9" t="str">
        <f t="shared" si="5"/>
        <v/>
      </c>
      <c r="DM9" t="str">
        <f t="shared" si="5"/>
        <v/>
      </c>
      <c r="DN9" t="str">
        <f t="shared" si="5"/>
        <v/>
      </c>
      <c r="DO9" t="str">
        <f t="shared" si="5"/>
        <v/>
      </c>
      <c r="DP9" t="str">
        <f t="shared" si="5"/>
        <v/>
      </c>
      <c r="DQ9" t="str">
        <f t="shared" si="5"/>
        <v/>
      </c>
      <c r="DR9" t="str">
        <f t="shared" si="5"/>
        <v/>
      </c>
      <c r="DS9" t="str">
        <f t="shared" si="5"/>
        <v/>
      </c>
      <c r="DT9" t="str">
        <f t="shared" si="5"/>
        <v/>
      </c>
      <c r="DU9" t="str">
        <f t="shared" si="5"/>
        <v/>
      </c>
      <c r="DV9" t="str">
        <f t="shared" si="5"/>
        <v/>
      </c>
      <c r="DW9" t="str">
        <f t="shared" si="5"/>
        <v/>
      </c>
      <c r="DX9" t="str">
        <f t="shared" si="5"/>
        <v/>
      </c>
      <c r="DY9" t="str">
        <f t="shared" si="5"/>
        <v/>
      </c>
      <c r="DZ9" t="str">
        <f t="shared" si="5"/>
        <v/>
      </c>
      <c r="EA9" t="str">
        <f t="shared" si="5"/>
        <v/>
      </c>
      <c r="EB9" t="str">
        <f t="shared" si="5"/>
        <v/>
      </c>
      <c r="EC9" t="str">
        <f t="shared" si="5"/>
        <v/>
      </c>
      <c r="ED9" t="str">
        <f t="shared" si="5"/>
        <v/>
      </c>
      <c r="EE9" t="str">
        <f t="shared" si="5"/>
        <v/>
      </c>
      <c r="EF9" t="str">
        <f t="shared" si="5"/>
        <v/>
      </c>
      <c r="EG9" t="str">
        <f t="shared" si="5"/>
        <v/>
      </c>
      <c r="EH9" t="str">
        <f t="shared" si="5"/>
        <v/>
      </c>
      <c r="EI9" t="str">
        <f t="shared" si="5"/>
        <v/>
      </c>
      <c r="EJ9" t="str">
        <f t="shared" si="5"/>
        <v/>
      </c>
      <c r="EK9" t="str">
        <f t="shared" si="5"/>
        <v/>
      </c>
      <c r="EL9" t="str">
        <f t="shared" si="5"/>
        <v/>
      </c>
      <c r="EM9" t="str">
        <f t="shared" si="5"/>
        <v/>
      </c>
    </row>
    <row r="10" spans="1:314" x14ac:dyDescent="0.3">
      <c r="A10" s="12"/>
      <c r="B10" s="9">
        <v>2</v>
      </c>
      <c r="C10" s="9" t="s">
        <v>13</v>
      </c>
      <c r="D10" s="9">
        <v>5</v>
      </c>
      <c r="E10" s="9" t="s">
        <v>13</v>
      </c>
      <c r="F10" s="13">
        <v>44167</v>
      </c>
      <c r="G10" s="14">
        <v>44191</v>
      </c>
      <c r="H10" s="10">
        <v>25</v>
      </c>
      <c r="I10" s="9" t="s">
        <v>18</v>
      </c>
      <c r="J10" s="9" t="s">
        <v>18</v>
      </c>
      <c r="K10" s="10">
        <v>25</v>
      </c>
      <c r="L10" s="18">
        <v>0</v>
      </c>
      <c r="M10" s="24"/>
      <c r="N10" t="str">
        <f t="shared" si="2"/>
        <v/>
      </c>
      <c r="O10" t="str">
        <f t="shared" si="2"/>
        <v/>
      </c>
      <c r="P10" t="str">
        <f t="shared" si="3"/>
        <v/>
      </c>
      <c r="Q10" t="str">
        <f t="shared" si="3"/>
        <v/>
      </c>
      <c r="R10" t="str">
        <f t="shared" si="3"/>
        <v/>
      </c>
      <c r="S10" t="str">
        <f t="shared" si="3"/>
        <v/>
      </c>
      <c r="T10" t="str">
        <f t="shared" si="3"/>
        <v/>
      </c>
      <c r="U10" t="str">
        <f t="shared" si="3"/>
        <v/>
      </c>
      <c r="V10" t="str">
        <f t="shared" si="3"/>
        <v/>
      </c>
      <c r="W10" t="str">
        <f t="shared" si="3"/>
        <v/>
      </c>
      <c r="X10" t="str">
        <f t="shared" si="3"/>
        <v/>
      </c>
      <c r="Y10" t="str">
        <f t="shared" si="3"/>
        <v/>
      </c>
      <c r="Z10" t="str">
        <f t="shared" si="3"/>
        <v/>
      </c>
      <c r="AA10" t="str">
        <f t="shared" si="3"/>
        <v/>
      </c>
      <c r="AB10" t="str">
        <f t="shared" si="3"/>
        <v/>
      </c>
      <c r="AC10" t="str">
        <f t="shared" si="3"/>
        <v/>
      </c>
      <c r="AD10" t="str">
        <f t="shared" si="3"/>
        <v/>
      </c>
      <c r="AE10" t="str">
        <f t="shared" si="3"/>
        <v/>
      </c>
      <c r="AF10" t="str">
        <f t="shared" si="3"/>
        <v/>
      </c>
      <c r="AG10" t="str">
        <f t="shared" si="3"/>
        <v/>
      </c>
      <c r="AH10" t="str">
        <f t="shared" si="3"/>
        <v/>
      </c>
      <c r="AI10" t="str">
        <f t="shared" si="3"/>
        <v/>
      </c>
      <c r="AJ10" t="str">
        <f t="shared" si="3"/>
        <v/>
      </c>
      <c r="AK10" t="str">
        <f t="shared" si="3"/>
        <v/>
      </c>
      <c r="AL10" t="str">
        <f t="shared" si="3"/>
        <v/>
      </c>
      <c r="AM10" t="str">
        <f t="shared" si="3"/>
        <v/>
      </c>
      <c r="AN10" t="str">
        <f t="shared" si="3"/>
        <v/>
      </c>
      <c r="AO10" t="str">
        <f t="shared" si="3"/>
        <v/>
      </c>
      <c r="AP10" t="str">
        <f t="shared" si="3"/>
        <v/>
      </c>
      <c r="AQ10" t="str">
        <f t="shared" si="3"/>
        <v/>
      </c>
      <c r="AR10" t="str">
        <f t="shared" si="3"/>
        <v/>
      </c>
      <c r="AS10" t="str">
        <f t="shared" si="3"/>
        <v/>
      </c>
      <c r="AT10" t="str">
        <f t="shared" si="3"/>
        <v/>
      </c>
      <c r="AU10" t="str">
        <f t="shared" si="3"/>
        <v/>
      </c>
      <c r="AV10" t="str">
        <f t="shared" si="3"/>
        <v/>
      </c>
      <c r="AW10" t="str">
        <f t="shared" si="3"/>
        <v/>
      </c>
      <c r="AX10" t="str">
        <f t="shared" si="3"/>
        <v/>
      </c>
      <c r="AY10" t="str">
        <f t="shared" si="3"/>
        <v/>
      </c>
      <c r="AZ10" t="str">
        <f t="shared" si="3"/>
        <v/>
      </c>
      <c r="BA10" t="str">
        <f t="shared" si="3"/>
        <v/>
      </c>
      <c r="BB10" t="str">
        <f t="shared" si="3"/>
        <v/>
      </c>
      <c r="BC10" t="str">
        <f t="shared" si="3"/>
        <v/>
      </c>
      <c r="BD10" t="str">
        <f t="shared" si="3"/>
        <v/>
      </c>
      <c r="BE10" t="str">
        <f t="shared" si="3"/>
        <v/>
      </c>
      <c r="BF10" t="str">
        <f t="shared" si="3"/>
        <v/>
      </c>
      <c r="BG10" t="str">
        <f t="shared" si="3"/>
        <v/>
      </c>
      <c r="BH10" t="str">
        <f t="shared" si="3"/>
        <v/>
      </c>
      <c r="BI10" t="str">
        <f t="shared" si="3"/>
        <v/>
      </c>
      <c r="BJ10" t="str">
        <f t="shared" si="3"/>
        <v/>
      </c>
      <c r="BK10" t="str">
        <f t="shared" si="3"/>
        <v/>
      </c>
      <c r="BL10" t="str">
        <f t="shared" si="3"/>
        <v/>
      </c>
      <c r="BM10" t="str">
        <f t="shared" si="3"/>
        <v/>
      </c>
      <c r="BN10" t="str">
        <f t="shared" si="3"/>
        <v/>
      </c>
      <c r="BO10" t="str">
        <f t="shared" si="3"/>
        <v/>
      </c>
      <c r="BP10" t="str">
        <f t="shared" si="3"/>
        <v/>
      </c>
      <c r="BQ10" t="str">
        <f t="shared" si="3"/>
        <v/>
      </c>
      <c r="BR10" t="str">
        <f t="shared" si="3"/>
        <v/>
      </c>
      <c r="BS10" t="str">
        <f t="shared" si="3"/>
        <v/>
      </c>
      <c r="BT10" t="str">
        <f t="shared" si="3"/>
        <v/>
      </c>
      <c r="BU10" t="str">
        <f t="shared" si="3"/>
        <v/>
      </c>
      <c r="BV10" t="str">
        <f t="shared" si="3"/>
        <v/>
      </c>
      <c r="BW10" t="str">
        <f t="shared" si="3"/>
        <v/>
      </c>
      <c r="BX10" t="str">
        <f t="shared" si="3"/>
        <v/>
      </c>
      <c r="BY10" t="str">
        <f t="shared" si="3"/>
        <v/>
      </c>
      <c r="BZ10" t="str">
        <f t="shared" si="3"/>
        <v/>
      </c>
      <c r="CA10" t="str">
        <f t="shared" ref="CA10:EL13" si="6">IF(AND(RIGHT($E10,3)="[M]",CA$4=$G10),1,IF(AND(RIGHT($E10,3)="[M]",$J10&lt;&gt;"(blank)",$J10=CA$4,$J10&gt;$G10),2,IF(AND(RIGHT($E10,3)="[M]",$J10&lt;&gt;"(blank)",$J10=CA$4,$J10&lt;=$G10),1,"")))</f>
        <v/>
      </c>
      <c r="CB10" t="str">
        <f t="shared" si="6"/>
        <v/>
      </c>
      <c r="CC10" t="str">
        <f t="shared" si="6"/>
        <v/>
      </c>
      <c r="CD10" t="str">
        <f t="shared" si="6"/>
        <v/>
      </c>
      <c r="CE10" t="str">
        <f t="shared" si="6"/>
        <v/>
      </c>
      <c r="CF10" t="str">
        <f t="shared" si="6"/>
        <v/>
      </c>
      <c r="CG10" t="str">
        <f t="shared" si="6"/>
        <v/>
      </c>
      <c r="CH10" t="str">
        <f t="shared" si="6"/>
        <v/>
      </c>
      <c r="CI10" t="str">
        <f t="shared" si="6"/>
        <v/>
      </c>
      <c r="CJ10" t="str">
        <f t="shared" si="6"/>
        <v/>
      </c>
      <c r="CK10" t="str">
        <f t="shared" si="6"/>
        <v/>
      </c>
      <c r="CL10" t="str">
        <f t="shared" si="6"/>
        <v/>
      </c>
      <c r="CM10" t="str">
        <f t="shared" si="6"/>
        <v/>
      </c>
      <c r="CN10" t="str">
        <f t="shared" si="6"/>
        <v/>
      </c>
      <c r="CO10" t="str">
        <f t="shared" si="6"/>
        <v/>
      </c>
      <c r="CP10" t="str">
        <f t="shared" si="6"/>
        <v/>
      </c>
      <c r="CQ10" t="str">
        <f t="shared" si="6"/>
        <v/>
      </c>
      <c r="CR10" t="str">
        <f t="shared" si="6"/>
        <v/>
      </c>
      <c r="CS10" t="str">
        <f t="shared" si="6"/>
        <v/>
      </c>
      <c r="CT10" t="str">
        <f t="shared" si="6"/>
        <v/>
      </c>
      <c r="CU10" t="str">
        <f t="shared" si="6"/>
        <v/>
      </c>
      <c r="CV10" t="str">
        <f t="shared" si="6"/>
        <v/>
      </c>
      <c r="CW10" t="str">
        <f t="shared" si="6"/>
        <v/>
      </c>
      <c r="CX10" t="str">
        <f t="shared" si="6"/>
        <v/>
      </c>
      <c r="CY10" t="str">
        <f t="shared" si="6"/>
        <v/>
      </c>
      <c r="CZ10" t="str">
        <f t="shared" si="6"/>
        <v/>
      </c>
      <c r="DA10" t="str">
        <f t="shared" si="6"/>
        <v/>
      </c>
      <c r="DB10" t="str">
        <f t="shared" si="6"/>
        <v/>
      </c>
      <c r="DC10" t="str">
        <f t="shared" si="6"/>
        <v/>
      </c>
      <c r="DD10" t="str">
        <f t="shared" si="6"/>
        <v/>
      </c>
      <c r="DE10" t="str">
        <f t="shared" si="6"/>
        <v/>
      </c>
      <c r="DF10" t="str">
        <f t="shared" si="6"/>
        <v/>
      </c>
      <c r="DG10" t="str">
        <f t="shared" si="6"/>
        <v/>
      </c>
      <c r="DH10" t="str">
        <f t="shared" si="6"/>
        <v/>
      </c>
      <c r="DI10" t="str">
        <f t="shared" si="6"/>
        <v/>
      </c>
      <c r="DJ10" t="str">
        <f t="shared" si="6"/>
        <v/>
      </c>
      <c r="DK10" t="str">
        <f t="shared" si="6"/>
        <v/>
      </c>
      <c r="DL10" t="str">
        <f t="shared" si="6"/>
        <v/>
      </c>
      <c r="DM10" t="str">
        <f t="shared" si="6"/>
        <v/>
      </c>
      <c r="DN10" t="str">
        <f t="shared" si="6"/>
        <v/>
      </c>
      <c r="DO10" t="str">
        <f t="shared" si="6"/>
        <v/>
      </c>
      <c r="DP10" t="str">
        <f t="shared" si="6"/>
        <v/>
      </c>
      <c r="DQ10" t="str">
        <f t="shared" si="6"/>
        <v/>
      </c>
      <c r="DR10" t="str">
        <f t="shared" si="6"/>
        <v/>
      </c>
      <c r="DS10" t="str">
        <f t="shared" si="6"/>
        <v/>
      </c>
      <c r="DT10" t="str">
        <f t="shared" si="6"/>
        <v/>
      </c>
      <c r="DU10" t="str">
        <f t="shared" si="6"/>
        <v/>
      </c>
      <c r="DV10" t="str">
        <f t="shared" si="6"/>
        <v/>
      </c>
      <c r="DW10" t="str">
        <f t="shared" si="6"/>
        <v/>
      </c>
      <c r="DX10" t="str">
        <f t="shared" si="6"/>
        <v/>
      </c>
      <c r="DY10" t="str">
        <f t="shared" si="6"/>
        <v/>
      </c>
      <c r="DZ10" t="str">
        <f t="shared" si="6"/>
        <v/>
      </c>
      <c r="EA10" t="str">
        <f t="shared" si="6"/>
        <v/>
      </c>
      <c r="EB10" t="str">
        <f t="shared" si="6"/>
        <v/>
      </c>
      <c r="EC10" t="str">
        <f t="shared" si="6"/>
        <v/>
      </c>
      <c r="ED10" t="str">
        <f t="shared" si="6"/>
        <v/>
      </c>
      <c r="EE10" t="str">
        <f t="shared" si="6"/>
        <v/>
      </c>
      <c r="EF10" t="str">
        <f t="shared" si="6"/>
        <v/>
      </c>
      <c r="EG10" t="str">
        <f t="shared" si="6"/>
        <v/>
      </c>
      <c r="EH10" t="str">
        <f t="shared" si="6"/>
        <v/>
      </c>
      <c r="EI10" t="str">
        <f t="shared" si="6"/>
        <v/>
      </c>
      <c r="EJ10" t="str">
        <f t="shared" si="6"/>
        <v/>
      </c>
      <c r="EK10" t="str">
        <f t="shared" si="6"/>
        <v/>
      </c>
      <c r="EL10" t="str">
        <f t="shared" si="6"/>
        <v/>
      </c>
      <c r="EM10" t="str">
        <f t="shared" si="5"/>
        <v/>
      </c>
    </row>
    <row r="11" spans="1:314" x14ac:dyDescent="0.3">
      <c r="A11" s="12"/>
      <c r="B11" s="9"/>
      <c r="C11" s="9"/>
      <c r="D11" s="9">
        <v>6</v>
      </c>
      <c r="E11" s="9" t="s">
        <v>41</v>
      </c>
      <c r="F11" s="13">
        <v>44167</v>
      </c>
      <c r="G11" s="14">
        <v>44186</v>
      </c>
      <c r="H11" s="10">
        <v>20</v>
      </c>
      <c r="I11" s="9" t="s">
        <v>18</v>
      </c>
      <c r="J11" s="9" t="s">
        <v>18</v>
      </c>
      <c r="K11" s="10">
        <v>20</v>
      </c>
      <c r="L11" s="18">
        <v>0</v>
      </c>
      <c r="M11" s="24"/>
      <c r="N11" t="str">
        <f t="shared" si="2"/>
        <v/>
      </c>
      <c r="O11" t="str">
        <f t="shared" si="2"/>
        <v/>
      </c>
      <c r="P11" t="str">
        <f t="shared" ref="P11:CA14" si="7">IF(AND(RIGHT($E11,3)="[M]",P$4=$G11),1,IF(AND(RIGHT($E11,3)="[M]",$J11&lt;&gt;"(blank)",$J11=P$4,$J11&gt;$G11),2,IF(AND(RIGHT($E11,3)="[M]",$J11&lt;&gt;"(blank)",$J11=P$4,$J11&lt;=$G11),1,"")))</f>
        <v/>
      </c>
      <c r="Q11" t="str">
        <f t="shared" si="7"/>
        <v/>
      </c>
      <c r="R11" t="str">
        <f t="shared" si="7"/>
        <v/>
      </c>
      <c r="S11" t="str">
        <f t="shared" si="7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Y11" t="str">
        <f t="shared" si="7"/>
        <v/>
      </c>
      <c r="Z11" t="str">
        <f t="shared" si="7"/>
        <v/>
      </c>
      <c r="AA11" t="str">
        <f t="shared" si="7"/>
        <v/>
      </c>
      <c r="AB11" t="str">
        <f t="shared" si="7"/>
        <v/>
      </c>
      <c r="AC11" t="str">
        <f t="shared" si="7"/>
        <v/>
      </c>
      <c r="AD11" t="str">
        <f t="shared" si="7"/>
        <v/>
      </c>
      <c r="AE11" t="str">
        <f t="shared" si="7"/>
        <v/>
      </c>
      <c r="AF11" t="str">
        <f t="shared" si="7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7"/>
        <v/>
      </c>
      <c r="AQ11" t="str">
        <f t="shared" si="7"/>
        <v/>
      </c>
      <c r="AR11" t="str">
        <f t="shared" si="7"/>
        <v/>
      </c>
      <c r="AS11" t="str">
        <f t="shared" si="7"/>
        <v/>
      </c>
      <c r="AT11" t="str">
        <f t="shared" si="7"/>
        <v/>
      </c>
      <c r="AU11" t="str">
        <f t="shared" si="7"/>
        <v/>
      </c>
      <c r="AV11" t="str">
        <f t="shared" si="7"/>
        <v/>
      </c>
      <c r="AW11" t="str">
        <f t="shared" si="7"/>
        <v/>
      </c>
      <c r="AX11" t="str">
        <f t="shared" si="7"/>
        <v/>
      </c>
      <c r="AY11" t="str">
        <f t="shared" si="7"/>
        <v/>
      </c>
      <c r="AZ11" t="str">
        <f t="shared" si="7"/>
        <v/>
      </c>
      <c r="BA11" t="str">
        <f t="shared" si="7"/>
        <v/>
      </c>
      <c r="BB11" t="str">
        <f t="shared" si="7"/>
        <v/>
      </c>
      <c r="BC11" t="str">
        <f t="shared" si="7"/>
        <v/>
      </c>
      <c r="BD11">
        <f t="shared" si="7"/>
        <v>1</v>
      </c>
      <c r="BE11" t="str">
        <f t="shared" si="7"/>
        <v/>
      </c>
      <c r="BF11" t="str">
        <f t="shared" si="7"/>
        <v/>
      </c>
      <c r="BG11" t="str">
        <f t="shared" si="7"/>
        <v/>
      </c>
      <c r="BH11" t="str">
        <f t="shared" si="7"/>
        <v/>
      </c>
      <c r="BI11" t="str">
        <f t="shared" si="7"/>
        <v/>
      </c>
      <c r="BJ11" t="str">
        <f t="shared" si="7"/>
        <v/>
      </c>
      <c r="BK11" t="str">
        <f t="shared" si="7"/>
        <v/>
      </c>
      <c r="BL11" t="str">
        <f t="shared" si="7"/>
        <v/>
      </c>
      <c r="BM11" t="str">
        <f t="shared" si="7"/>
        <v/>
      </c>
      <c r="BN11" t="str">
        <f t="shared" si="7"/>
        <v/>
      </c>
      <c r="BO11" t="str">
        <f t="shared" si="7"/>
        <v/>
      </c>
      <c r="BP11" t="str">
        <f t="shared" si="7"/>
        <v/>
      </c>
      <c r="BQ11" t="str">
        <f t="shared" si="7"/>
        <v/>
      </c>
      <c r="BR11" t="str">
        <f t="shared" si="7"/>
        <v/>
      </c>
      <c r="BS11" t="str">
        <f t="shared" si="7"/>
        <v/>
      </c>
      <c r="BT11" t="str">
        <f t="shared" si="7"/>
        <v/>
      </c>
      <c r="BU11" t="str">
        <f t="shared" si="7"/>
        <v/>
      </c>
      <c r="BV11" t="str">
        <f t="shared" si="7"/>
        <v/>
      </c>
      <c r="BW11" t="str">
        <f t="shared" si="7"/>
        <v/>
      </c>
      <c r="BX11" t="str">
        <f t="shared" si="7"/>
        <v/>
      </c>
      <c r="BY11" t="str">
        <f t="shared" si="7"/>
        <v/>
      </c>
      <c r="BZ11" t="str">
        <f t="shared" si="7"/>
        <v/>
      </c>
      <c r="CA11" t="str">
        <f t="shared" si="7"/>
        <v/>
      </c>
      <c r="CB11" t="str">
        <f t="shared" si="6"/>
        <v/>
      </c>
      <c r="CC11" t="str">
        <f t="shared" si="6"/>
        <v/>
      </c>
      <c r="CD11" t="str">
        <f t="shared" si="6"/>
        <v/>
      </c>
      <c r="CE11" t="str">
        <f t="shared" si="6"/>
        <v/>
      </c>
      <c r="CF11" t="str">
        <f t="shared" si="6"/>
        <v/>
      </c>
      <c r="CG11" t="str">
        <f t="shared" si="6"/>
        <v/>
      </c>
      <c r="CH11" t="str">
        <f t="shared" si="6"/>
        <v/>
      </c>
      <c r="CI11" t="str">
        <f t="shared" si="6"/>
        <v/>
      </c>
      <c r="CJ11" t="str">
        <f t="shared" si="6"/>
        <v/>
      </c>
      <c r="CK11" t="str">
        <f t="shared" si="6"/>
        <v/>
      </c>
      <c r="CL11" t="str">
        <f t="shared" si="6"/>
        <v/>
      </c>
      <c r="CM11" t="str">
        <f t="shared" si="6"/>
        <v/>
      </c>
      <c r="CN11" t="str">
        <f t="shared" si="6"/>
        <v/>
      </c>
      <c r="CO11" t="str">
        <f t="shared" si="6"/>
        <v/>
      </c>
      <c r="CP11" t="str">
        <f t="shared" si="6"/>
        <v/>
      </c>
      <c r="CQ11" t="str">
        <f t="shared" si="6"/>
        <v/>
      </c>
      <c r="CR11" t="str">
        <f t="shared" si="6"/>
        <v/>
      </c>
      <c r="CS11" t="str">
        <f t="shared" si="6"/>
        <v/>
      </c>
      <c r="CT11" t="str">
        <f t="shared" si="6"/>
        <v/>
      </c>
      <c r="CU11" t="str">
        <f t="shared" si="6"/>
        <v/>
      </c>
      <c r="CV11" t="str">
        <f t="shared" si="6"/>
        <v/>
      </c>
      <c r="CW11" t="str">
        <f t="shared" si="6"/>
        <v/>
      </c>
      <c r="CX11" t="str">
        <f t="shared" si="6"/>
        <v/>
      </c>
      <c r="CY11" t="str">
        <f t="shared" si="6"/>
        <v/>
      </c>
      <c r="CZ11" t="str">
        <f t="shared" si="6"/>
        <v/>
      </c>
      <c r="DA11" t="str">
        <f t="shared" si="6"/>
        <v/>
      </c>
      <c r="DB11" t="str">
        <f t="shared" si="6"/>
        <v/>
      </c>
      <c r="DC11" t="str">
        <f t="shared" si="6"/>
        <v/>
      </c>
      <c r="DD11" t="str">
        <f t="shared" si="6"/>
        <v/>
      </c>
      <c r="DE11" t="str">
        <f t="shared" si="6"/>
        <v/>
      </c>
      <c r="DF11" t="str">
        <f t="shared" si="6"/>
        <v/>
      </c>
      <c r="DG11" t="str">
        <f t="shared" si="6"/>
        <v/>
      </c>
      <c r="DH11" t="str">
        <f t="shared" si="6"/>
        <v/>
      </c>
      <c r="DI11" t="str">
        <f t="shared" si="6"/>
        <v/>
      </c>
      <c r="DJ11" t="str">
        <f t="shared" si="6"/>
        <v/>
      </c>
      <c r="DK11" t="str">
        <f t="shared" si="6"/>
        <v/>
      </c>
      <c r="DL11" t="str">
        <f t="shared" si="6"/>
        <v/>
      </c>
      <c r="DM11" t="str">
        <f t="shared" si="6"/>
        <v/>
      </c>
      <c r="DN11" t="str">
        <f t="shared" si="6"/>
        <v/>
      </c>
      <c r="DO11" t="str">
        <f t="shared" si="6"/>
        <v/>
      </c>
      <c r="DP11" t="str">
        <f t="shared" si="6"/>
        <v/>
      </c>
      <c r="DQ11" t="str">
        <f t="shared" si="6"/>
        <v/>
      </c>
      <c r="DR11" t="str">
        <f t="shared" si="6"/>
        <v/>
      </c>
      <c r="DS11" t="str">
        <f t="shared" si="6"/>
        <v/>
      </c>
      <c r="DT11" t="str">
        <f t="shared" si="6"/>
        <v/>
      </c>
      <c r="DU11" t="str">
        <f t="shared" si="6"/>
        <v/>
      </c>
      <c r="DV11" t="str">
        <f t="shared" si="6"/>
        <v/>
      </c>
      <c r="DW11" t="str">
        <f t="shared" si="6"/>
        <v/>
      </c>
      <c r="DX11" t="str">
        <f t="shared" si="6"/>
        <v/>
      </c>
      <c r="DY11" t="str">
        <f t="shared" si="6"/>
        <v/>
      </c>
      <c r="DZ11" t="str">
        <f t="shared" si="6"/>
        <v/>
      </c>
      <c r="EA11" t="str">
        <f t="shared" si="6"/>
        <v/>
      </c>
      <c r="EB11" t="str">
        <f t="shared" si="6"/>
        <v/>
      </c>
      <c r="EC11" t="str">
        <f t="shared" si="6"/>
        <v/>
      </c>
      <c r="ED11" t="str">
        <f t="shared" si="6"/>
        <v/>
      </c>
      <c r="EE11" t="str">
        <f t="shared" si="6"/>
        <v/>
      </c>
      <c r="EF11" t="str">
        <f t="shared" si="6"/>
        <v/>
      </c>
      <c r="EG11" t="str">
        <f t="shared" si="6"/>
        <v/>
      </c>
      <c r="EH11" t="str">
        <f t="shared" si="6"/>
        <v/>
      </c>
      <c r="EI11" t="str">
        <f t="shared" si="6"/>
        <v/>
      </c>
      <c r="EJ11" t="str">
        <f t="shared" si="6"/>
        <v/>
      </c>
      <c r="EK11" t="str">
        <f t="shared" si="6"/>
        <v/>
      </c>
      <c r="EL11" t="str">
        <f t="shared" si="6"/>
        <v/>
      </c>
      <c r="EM11" t="str">
        <f t="shared" si="5"/>
        <v/>
      </c>
    </row>
    <row r="12" spans="1:314" x14ac:dyDescent="0.3">
      <c r="A12" s="12"/>
      <c r="B12" s="9"/>
      <c r="C12" s="9"/>
      <c r="D12" s="9">
        <v>7</v>
      </c>
      <c r="E12" s="9" t="s">
        <v>20</v>
      </c>
      <c r="F12" s="13">
        <v>44187</v>
      </c>
      <c r="G12" s="14">
        <v>44191</v>
      </c>
      <c r="H12" s="10">
        <v>5</v>
      </c>
      <c r="I12" s="9" t="s">
        <v>18</v>
      </c>
      <c r="J12" s="9" t="s">
        <v>18</v>
      </c>
      <c r="K12" s="10">
        <v>5</v>
      </c>
      <c r="L12" s="18">
        <v>0</v>
      </c>
      <c r="M12" s="24"/>
      <c r="N12" t="str">
        <f t="shared" si="2"/>
        <v/>
      </c>
      <c r="O12" t="str">
        <f t="shared" si="2"/>
        <v/>
      </c>
      <c r="P12" t="str">
        <f t="shared" si="7"/>
        <v/>
      </c>
      <c r="Q12" t="str">
        <f t="shared" si="7"/>
        <v/>
      </c>
      <c r="R12" t="str">
        <f t="shared" si="7"/>
        <v/>
      </c>
      <c r="S12" t="str">
        <f t="shared" si="7"/>
        <v/>
      </c>
      <c r="T12" t="str">
        <f t="shared" si="7"/>
        <v/>
      </c>
      <c r="U12" t="str">
        <f t="shared" si="7"/>
        <v/>
      </c>
      <c r="V12" t="str">
        <f t="shared" si="7"/>
        <v/>
      </c>
      <c r="W12" t="str">
        <f t="shared" si="7"/>
        <v/>
      </c>
      <c r="X12" t="str">
        <f t="shared" si="7"/>
        <v/>
      </c>
      <c r="Y12" t="str">
        <f t="shared" si="7"/>
        <v/>
      </c>
      <c r="Z12" t="str">
        <f t="shared" si="7"/>
        <v/>
      </c>
      <c r="AA12" t="str">
        <f t="shared" si="7"/>
        <v/>
      </c>
      <c r="AB12" t="str">
        <f t="shared" si="7"/>
        <v/>
      </c>
      <c r="AC12" t="str">
        <f t="shared" si="7"/>
        <v/>
      </c>
      <c r="AD12" t="str">
        <f t="shared" si="7"/>
        <v/>
      </c>
      <c r="AE12" t="str">
        <f t="shared" si="7"/>
        <v/>
      </c>
      <c r="AF12" t="str">
        <f t="shared" si="7"/>
        <v/>
      </c>
      <c r="AG12" t="str">
        <f t="shared" si="7"/>
        <v/>
      </c>
      <c r="AH12" t="str">
        <f t="shared" si="7"/>
        <v/>
      </c>
      <c r="AI12" t="str">
        <f t="shared" si="7"/>
        <v/>
      </c>
      <c r="AJ12" t="str">
        <f t="shared" si="7"/>
        <v/>
      </c>
      <c r="AK12" t="str">
        <f t="shared" si="7"/>
        <v/>
      </c>
      <c r="AL12" t="str">
        <f t="shared" si="7"/>
        <v/>
      </c>
      <c r="AM12" t="str">
        <f t="shared" si="7"/>
        <v/>
      </c>
      <c r="AN12" t="str">
        <f t="shared" si="7"/>
        <v/>
      </c>
      <c r="AO12" t="str">
        <f t="shared" si="7"/>
        <v/>
      </c>
      <c r="AP12" t="str">
        <f t="shared" si="7"/>
        <v/>
      </c>
      <c r="AQ12" t="str">
        <f t="shared" si="7"/>
        <v/>
      </c>
      <c r="AR12" t="str">
        <f t="shared" si="7"/>
        <v/>
      </c>
      <c r="AS12" t="str">
        <f t="shared" si="7"/>
        <v/>
      </c>
      <c r="AT12" t="str">
        <f t="shared" si="7"/>
        <v/>
      </c>
      <c r="AU12" t="str">
        <f t="shared" si="7"/>
        <v/>
      </c>
      <c r="AV12" t="str">
        <f t="shared" si="7"/>
        <v/>
      </c>
      <c r="AW12" t="str">
        <f t="shared" si="7"/>
        <v/>
      </c>
      <c r="AX12" t="str">
        <f t="shared" si="7"/>
        <v/>
      </c>
      <c r="AY12" t="str">
        <f t="shared" si="7"/>
        <v/>
      </c>
      <c r="AZ12" t="str">
        <f t="shared" si="7"/>
        <v/>
      </c>
      <c r="BA12" t="str">
        <f t="shared" si="7"/>
        <v/>
      </c>
      <c r="BB12" t="str">
        <f t="shared" si="7"/>
        <v/>
      </c>
      <c r="BC12" t="str">
        <f t="shared" si="7"/>
        <v/>
      </c>
      <c r="BD12" t="str">
        <f t="shared" si="7"/>
        <v/>
      </c>
      <c r="BE12" t="str">
        <f t="shared" si="7"/>
        <v/>
      </c>
      <c r="BF12" t="str">
        <f t="shared" si="7"/>
        <v/>
      </c>
      <c r="BG12" t="str">
        <f t="shared" si="7"/>
        <v/>
      </c>
      <c r="BH12" t="str">
        <f t="shared" si="7"/>
        <v/>
      </c>
      <c r="BI12" t="str">
        <f t="shared" si="7"/>
        <v/>
      </c>
      <c r="BJ12" t="str">
        <f t="shared" si="7"/>
        <v/>
      </c>
      <c r="BK12" t="str">
        <f t="shared" si="7"/>
        <v/>
      </c>
      <c r="BL12" t="str">
        <f t="shared" si="7"/>
        <v/>
      </c>
      <c r="BM12" t="str">
        <f t="shared" si="7"/>
        <v/>
      </c>
      <c r="BN12" t="str">
        <f t="shared" si="7"/>
        <v/>
      </c>
      <c r="BO12" t="str">
        <f t="shared" si="7"/>
        <v/>
      </c>
      <c r="BP12" t="str">
        <f t="shared" si="7"/>
        <v/>
      </c>
      <c r="BQ12" t="str">
        <f t="shared" si="7"/>
        <v/>
      </c>
      <c r="BR12" t="str">
        <f t="shared" si="7"/>
        <v/>
      </c>
      <c r="BS12" t="str">
        <f t="shared" si="7"/>
        <v/>
      </c>
      <c r="BT12" t="str">
        <f t="shared" si="7"/>
        <v/>
      </c>
      <c r="BU12" t="str">
        <f t="shared" si="7"/>
        <v/>
      </c>
      <c r="BV12" t="str">
        <f t="shared" si="7"/>
        <v/>
      </c>
      <c r="BW12" t="str">
        <f t="shared" si="7"/>
        <v/>
      </c>
      <c r="BX12" t="str">
        <f t="shared" si="7"/>
        <v/>
      </c>
      <c r="BY12" t="str">
        <f t="shared" si="7"/>
        <v/>
      </c>
      <c r="BZ12" t="str">
        <f t="shared" si="7"/>
        <v/>
      </c>
      <c r="CA12" t="str">
        <f t="shared" si="7"/>
        <v/>
      </c>
      <c r="CB12" t="str">
        <f t="shared" si="6"/>
        <v/>
      </c>
      <c r="CC12" t="str">
        <f t="shared" si="6"/>
        <v/>
      </c>
      <c r="CD12" t="str">
        <f t="shared" si="6"/>
        <v/>
      </c>
      <c r="CE12" t="str">
        <f t="shared" si="6"/>
        <v/>
      </c>
      <c r="CF12" t="str">
        <f t="shared" si="6"/>
        <v/>
      </c>
      <c r="CG12" t="str">
        <f t="shared" si="6"/>
        <v/>
      </c>
      <c r="CH12" t="str">
        <f t="shared" si="6"/>
        <v/>
      </c>
      <c r="CI12" t="str">
        <f t="shared" si="6"/>
        <v/>
      </c>
      <c r="CJ12" t="str">
        <f t="shared" si="6"/>
        <v/>
      </c>
      <c r="CK12" t="str">
        <f t="shared" si="6"/>
        <v/>
      </c>
      <c r="CL12" t="str">
        <f t="shared" si="6"/>
        <v/>
      </c>
      <c r="CM12" t="str">
        <f t="shared" si="6"/>
        <v/>
      </c>
      <c r="CN12" t="str">
        <f t="shared" si="6"/>
        <v/>
      </c>
      <c r="CO12" t="str">
        <f t="shared" si="6"/>
        <v/>
      </c>
      <c r="CP12" t="str">
        <f t="shared" si="6"/>
        <v/>
      </c>
      <c r="CQ12" t="str">
        <f t="shared" si="6"/>
        <v/>
      </c>
      <c r="CR12" t="str">
        <f t="shared" si="6"/>
        <v/>
      </c>
      <c r="CS12" t="str">
        <f t="shared" si="6"/>
        <v/>
      </c>
      <c r="CT12" t="str">
        <f t="shared" si="6"/>
        <v/>
      </c>
      <c r="CU12" t="str">
        <f t="shared" si="6"/>
        <v/>
      </c>
      <c r="CV12" t="str">
        <f t="shared" si="6"/>
        <v/>
      </c>
      <c r="CW12" t="str">
        <f t="shared" si="6"/>
        <v/>
      </c>
      <c r="CX12" t="str">
        <f t="shared" si="6"/>
        <v/>
      </c>
      <c r="CY12" t="str">
        <f t="shared" si="6"/>
        <v/>
      </c>
      <c r="CZ12" t="str">
        <f t="shared" si="6"/>
        <v/>
      </c>
      <c r="DA12" t="str">
        <f t="shared" si="6"/>
        <v/>
      </c>
      <c r="DB12" t="str">
        <f t="shared" si="6"/>
        <v/>
      </c>
      <c r="DC12" t="str">
        <f t="shared" si="6"/>
        <v/>
      </c>
      <c r="DD12" t="str">
        <f t="shared" si="6"/>
        <v/>
      </c>
      <c r="DE12" t="str">
        <f t="shared" si="6"/>
        <v/>
      </c>
      <c r="DF12" t="str">
        <f t="shared" si="6"/>
        <v/>
      </c>
      <c r="DG12" t="str">
        <f t="shared" si="6"/>
        <v/>
      </c>
      <c r="DH12" t="str">
        <f t="shared" si="6"/>
        <v/>
      </c>
      <c r="DI12" t="str">
        <f t="shared" si="6"/>
        <v/>
      </c>
      <c r="DJ12" t="str">
        <f t="shared" si="6"/>
        <v/>
      </c>
      <c r="DK12" t="str">
        <f t="shared" si="6"/>
        <v/>
      </c>
      <c r="DL12" t="str">
        <f t="shared" si="6"/>
        <v/>
      </c>
      <c r="DM12" t="str">
        <f t="shared" si="6"/>
        <v/>
      </c>
      <c r="DN12" t="str">
        <f t="shared" si="6"/>
        <v/>
      </c>
      <c r="DO12" t="str">
        <f t="shared" si="6"/>
        <v/>
      </c>
      <c r="DP12" t="str">
        <f t="shared" si="6"/>
        <v/>
      </c>
      <c r="DQ12" t="str">
        <f t="shared" si="6"/>
        <v/>
      </c>
      <c r="DR12" t="str">
        <f t="shared" si="6"/>
        <v/>
      </c>
      <c r="DS12" t="str">
        <f t="shared" si="6"/>
        <v/>
      </c>
      <c r="DT12" t="str">
        <f t="shared" si="6"/>
        <v/>
      </c>
      <c r="DU12" t="str">
        <f t="shared" si="6"/>
        <v/>
      </c>
      <c r="DV12" t="str">
        <f t="shared" si="6"/>
        <v/>
      </c>
      <c r="DW12" t="str">
        <f t="shared" si="6"/>
        <v/>
      </c>
      <c r="DX12" t="str">
        <f t="shared" si="6"/>
        <v/>
      </c>
      <c r="DY12" t="str">
        <f t="shared" si="6"/>
        <v/>
      </c>
      <c r="DZ12" t="str">
        <f t="shared" si="6"/>
        <v/>
      </c>
      <c r="EA12" t="str">
        <f t="shared" si="6"/>
        <v/>
      </c>
      <c r="EB12" t="str">
        <f t="shared" si="6"/>
        <v/>
      </c>
      <c r="EC12" t="str">
        <f t="shared" si="6"/>
        <v/>
      </c>
      <c r="ED12" t="str">
        <f t="shared" si="6"/>
        <v/>
      </c>
      <c r="EE12" t="str">
        <f t="shared" si="6"/>
        <v/>
      </c>
      <c r="EF12" t="str">
        <f t="shared" si="6"/>
        <v/>
      </c>
      <c r="EG12" t="str">
        <f t="shared" si="6"/>
        <v/>
      </c>
      <c r="EH12" t="str">
        <f t="shared" si="6"/>
        <v/>
      </c>
      <c r="EI12" t="str">
        <f t="shared" si="6"/>
        <v/>
      </c>
      <c r="EJ12" t="str">
        <f t="shared" si="6"/>
        <v/>
      </c>
      <c r="EK12" t="str">
        <f t="shared" si="6"/>
        <v/>
      </c>
      <c r="EL12" t="str">
        <f t="shared" si="6"/>
        <v/>
      </c>
      <c r="EM12" t="str">
        <f t="shared" si="5"/>
        <v/>
      </c>
    </row>
    <row r="13" spans="1:314" x14ac:dyDescent="0.3">
      <c r="A13" s="12"/>
      <c r="B13" s="9">
        <v>3</v>
      </c>
      <c r="C13" s="9" t="s">
        <v>14</v>
      </c>
      <c r="D13" s="9">
        <v>8</v>
      </c>
      <c r="E13" s="9" t="s">
        <v>14</v>
      </c>
      <c r="F13" s="13">
        <v>44186</v>
      </c>
      <c r="G13" s="14">
        <v>44201</v>
      </c>
      <c r="H13" s="10">
        <v>16</v>
      </c>
      <c r="I13" s="9" t="s">
        <v>18</v>
      </c>
      <c r="J13" s="9" t="s">
        <v>18</v>
      </c>
      <c r="K13" s="10">
        <v>16</v>
      </c>
      <c r="L13" s="18">
        <v>0</v>
      </c>
      <c r="M13" s="11"/>
      <c r="N13" t="str">
        <f t="shared" si="2"/>
        <v/>
      </c>
      <c r="O13" t="str">
        <f t="shared" si="2"/>
        <v/>
      </c>
      <c r="P13" t="str">
        <f t="shared" si="7"/>
        <v/>
      </c>
      <c r="Q13" t="str">
        <f t="shared" si="7"/>
        <v/>
      </c>
      <c r="R13" t="str">
        <f t="shared" si="7"/>
        <v/>
      </c>
      <c r="S13" t="str">
        <f t="shared" si="7"/>
        <v/>
      </c>
      <c r="T13" t="str">
        <f t="shared" si="7"/>
        <v/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Y13" t="str">
        <f t="shared" si="7"/>
        <v/>
      </c>
      <c r="Z13" t="str">
        <f t="shared" si="7"/>
        <v/>
      </c>
      <c r="AA13" t="str">
        <f t="shared" si="7"/>
        <v/>
      </c>
      <c r="AB13" t="str">
        <f t="shared" si="7"/>
        <v/>
      </c>
      <c r="AC13" t="str">
        <f t="shared" si="7"/>
        <v/>
      </c>
      <c r="AD13" t="str">
        <f t="shared" si="7"/>
        <v/>
      </c>
      <c r="AE13" t="str">
        <f t="shared" si="7"/>
        <v/>
      </c>
      <c r="AF13" t="str">
        <f t="shared" si="7"/>
        <v/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  <c r="AO13" t="str">
        <f t="shared" si="7"/>
        <v/>
      </c>
      <c r="AP13" t="str">
        <f t="shared" si="7"/>
        <v/>
      </c>
      <c r="AQ13" t="str">
        <f t="shared" si="7"/>
        <v/>
      </c>
      <c r="AR13" t="str">
        <f t="shared" si="7"/>
        <v/>
      </c>
      <c r="AS13" t="str">
        <f t="shared" si="7"/>
        <v/>
      </c>
      <c r="AT13" t="str">
        <f t="shared" si="7"/>
        <v/>
      </c>
      <c r="AU13" t="str">
        <f t="shared" si="7"/>
        <v/>
      </c>
      <c r="AV13" t="str">
        <f t="shared" si="7"/>
        <v/>
      </c>
      <c r="AW13" t="str">
        <f t="shared" si="7"/>
        <v/>
      </c>
      <c r="AX13" t="str">
        <f t="shared" si="7"/>
        <v/>
      </c>
      <c r="AY13" t="str">
        <f t="shared" si="7"/>
        <v/>
      </c>
      <c r="AZ13" t="str">
        <f t="shared" si="7"/>
        <v/>
      </c>
      <c r="BA13" t="str">
        <f t="shared" si="7"/>
        <v/>
      </c>
      <c r="BB13" t="str">
        <f t="shared" si="7"/>
        <v/>
      </c>
      <c r="BC13" t="str">
        <f t="shared" si="7"/>
        <v/>
      </c>
      <c r="BD13" t="str">
        <f t="shared" si="7"/>
        <v/>
      </c>
      <c r="BE13" t="str">
        <f t="shared" si="7"/>
        <v/>
      </c>
      <c r="BF13" t="str">
        <f t="shared" si="7"/>
        <v/>
      </c>
      <c r="BG13" t="str">
        <f t="shared" si="7"/>
        <v/>
      </c>
      <c r="BH13" t="str">
        <f t="shared" si="7"/>
        <v/>
      </c>
      <c r="BI13" t="str">
        <f t="shared" si="7"/>
        <v/>
      </c>
      <c r="BJ13" t="str">
        <f t="shared" si="7"/>
        <v/>
      </c>
      <c r="BK13" t="str">
        <f t="shared" si="7"/>
        <v/>
      </c>
      <c r="BL13" t="str">
        <f t="shared" si="7"/>
        <v/>
      </c>
      <c r="BM13" t="str">
        <f t="shared" si="7"/>
        <v/>
      </c>
      <c r="BN13" t="str">
        <f t="shared" si="7"/>
        <v/>
      </c>
      <c r="BO13" t="str">
        <f t="shared" si="7"/>
        <v/>
      </c>
      <c r="BP13" t="str">
        <f t="shared" si="7"/>
        <v/>
      </c>
      <c r="BQ13" t="str">
        <f t="shared" si="7"/>
        <v/>
      </c>
      <c r="BR13" t="str">
        <f t="shared" si="7"/>
        <v/>
      </c>
      <c r="BS13" t="str">
        <f t="shared" si="7"/>
        <v/>
      </c>
      <c r="BT13" t="str">
        <f t="shared" si="7"/>
        <v/>
      </c>
      <c r="BU13" t="str">
        <f t="shared" si="7"/>
        <v/>
      </c>
      <c r="BV13" t="str">
        <f t="shared" si="7"/>
        <v/>
      </c>
      <c r="BW13" t="str">
        <f t="shared" si="7"/>
        <v/>
      </c>
      <c r="BX13" t="str">
        <f t="shared" si="7"/>
        <v/>
      </c>
      <c r="BY13" t="str">
        <f t="shared" si="7"/>
        <v/>
      </c>
      <c r="BZ13" t="str">
        <f t="shared" si="7"/>
        <v/>
      </c>
      <c r="CA13" t="str">
        <f t="shared" si="7"/>
        <v/>
      </c>
      <c r="CB13" t="str">
        <f t="shared" si="6"/>
        <v/>
      </c>
      <c r="CC13" t="str">
        <f t="shared" si="6"/>
        <v/>
      </c>
      <c r="CD13" t="str">
        <f t="shared" si="6"/>
        <v/>
      </c>
      <c r="CE13" t="str">
        <f t="shared" si="6"/>
        <v/>
      </c>
      <c r="CF13" t="str">
        <f t="shared" si="6"/>
        <v/>
      </c>
      <c r="CG13" t="str">
        <f t="shared" si="6"/>
        <v/>
      </c>
      <c r="CH13" t="str">
        <f t="shared" si="6"/>
        <v/>
      </c>
      <c r="CI13" t="str">
        <f t="shared" si="6"/>
        <v/>
      </c>
      <c r="CJ13" t="str">
        <f t="shared" si="6"/>
        <v/>
      </c>
      <c r="CK13" t="str">
        <f t="shared" si="6"/>
        <v/>
      </c>
      <c r="CL13" t="str">
        <f t="shared" si="6"/>
        <v/>
      </c>
      <c r="CM13" t="str">
        <f t="shared" si="6"/>
        <v/>
      </c>
      <c r="CN13" t="str">
        <f t="shared" si="6"/>
        <v/>
      </c>
      <c r="CO13" t="str">
        <f t="shared" si="6"/>
        <v/>
      </c>
      <c r="CP13" t="str">
        <f t="shared" si="6"/>
        <v/>
      </c>
      <c r="CQ13" t="str">
        <f t="shared" si="6"/>
        <v/>
      </c>
      <c r="CR13" t="str">
        <f t="shared" si="6"/>
        <v/>
      </c>
      <c r="CS13" t="str">
        <f t="shared" si="6"/>
        <v/>
      </c>
      <c r="CT13" t="str">
        <f t="shared" si="6"/>
        <v/>
      </c>
      <c r="CU13" t="str">
        <f t="shared" si="6"/>
        <v/>
      </c>
      <c r="CV13" t="str">
        <f t="shared" si="6"/>
        <v/>
      </c>
      <c r="CW13" t="str">
        <f t="shared" si="6"/>
        <v/>
      </c>
      <c r="CX13" t="str">
        <f t="shared" si="6"/>
        <v/>
      </c>
      <c r="CY13" t="str">
        <f t="shared" si="6"/>
        <v/>
      </c>
      <c r="CZ13" t="str">
        <f t="shared" si="6"/>
        <v/>
      </c>
      <c r="DA13" t="str">
        <f t="shared" si="6"/>
        <v/>
      </c>
      <c r="DB13" t="str">
        <f t="shared" si="6"/>
        <v/>
      </c>
      <c r="DC13" t="str">
        <f t="shared" si="6"/>
        <v/>
      </c>
      <c r="DD13" t="str">
        <f t="shared" si="6"/>
        <v/>
      </c>
      <c r="DE13" t="str">
        <f t="shared" si="6"/>
        <v/>
      </c>
      <c r="DF13" t="str">
        <f t="shared" si="6"/>
        <v/>
      </c>
      <c r="DG13" t="str">
        <f t="shared" si="6"/>
        <v/>
      </c>
      <c r="DH13" t="str">
        <f t="shared" si="6"/>
        <v/>
      </c>
      <c r="DI13" t="str">
        <f t="shared" si="6"/>
        <v/>
      </c>
      <c r="DJ13" t="str">
        <f t="shared" si="6"/>
        <v/>
      </c>
      <c r="DK13" t="str">
        <f t="shared" si="6"/>
        <v/>
      </c>
      <c r="DL13" t="str">
        <f t="shared" si="6"/>
        <v/>
      </c>
      <c r="DM13" t="str">
        <f t="shared" si="6"/>
        <v/>
      </c>
      <c r="DN13" t="str">
        <f t="shared" si="6"/>
        <v/>
      </c>
      <c r="DO13" t="str">
        <f t="shared" si="6"/>
        <v/>
      </c>
      <c r="DP13" t="str">
        <f t="shared" si="6"/>
        <v/>
      </c>
      <c r="DQ13" t="str">
        <f t="shared" si="6"/>
        <v/>
      </c>
      <c r="DR13" t="str">
        <f t="shared" si="6"/>
        <v/>
      </c>
      <c r="DS13" t="str">
        <f t="shared" si="6"/>
        <v/>
      </c>
      <c r="DT13" t="str">
        <f t="shared" si="6"/>
        <v/>
      </c>
      <c r="DU13" t="str">
        <f t="shared" si="6"/>
        <v/>
      </c>
      <c r="DV13" t="str">
        <f t="shared" si="6"/>
        <v/>
      </c>
      <c r="DW13" t="str">
        <f t="shared" si="6"/>
        <v/>
      </c>
      <c r="DX13" t="str">
        <f t="shared" si="6"/>
        <v/>
      </c>
      <c r="DY13" t="str">
        <f t="shared" si="6"/>
        <v/>
      </c>
      <c r="DZ13" t="str">
        <f t="shared" si="6"/>
        <v/>
      </c>
      <c r="EA13" t="str">
        <f t="shared" si="6"/>
        <v/>
      </c>
      <c r="EB13" t="str">
        <f t="shared" si="6"/>
        <v/>
      </c>
      <c r="EC13" t="str">
        <f t="shared" si="6"/>
        <v/>
      </c>
      <c r="ED13" t="str">
        <f t="shared" si="6"/>
        <v/>
      </c>
      <c r="EE13" t="str">
        <f t="shared" si="6"/>
        <v/>
      </c>
      <c r="EF13" t="str">
        <f t="shared" si="6"/>
        <v/>
      </c>
      <c r="EG13" t="str">
        <f t="shared" si="6"/>
        <v/>
      </c>
      <c r="EH13" t="str">
        <f t="shared" si="6"/>
        <v/>
      </c>
      <c r="EI13" t="str">
        <f t="shared" si="6"/>
        <v/>
      </c>
      <c r="EJ13" t="str">
        <f t="shared" si="6"/>
        <v/>
      </c>
      <c r="EK13" t="str">
        <f t="shared" si="6"/>
        <v/>
      </c>
      <c r="EL13" t="str">
        <f t="shared" si="6"/>
        <v/>
      </c>
      <c r="EM13" t="str">
        <f t="shared" si="5"/>
        <v/>
      </c>
    </row>
    <row r="14" spans="1:314" x14ac:dyDescent="0.3">
      <c r="A14" s="12"/>
      <c r="B14" s="9"/>
      <c r="C14" s="9"/>
      <c r="D14" s="9">
        <v>9</v>
      </c>
      <c r="E14" s="9" t="s">
        <v>22</v>
      </c>
      <c r="F14" s="13">
        <v>44186</v>
      </c>
      <c r="G14" s="14">
        <v>44192</v>
      </c>
      <c r="H14" s="10">
        <v>7</v>
      </c>
      <c r="I14" s="9" t="s">
        <v>18</v>
      </c>
      <c r="J14" s="9" t="s">
        <v>18</v>
      </c>
      <c r="K14" s="10">
        <v>7</v>
      </c>
      <c r="L14" s="18">
        <v>0</v>
      </c>
      <c r="M14" s="11"/>
      <c r="N14" t="str">
        <f t="shared" si="2"/>
        <v/>
      </c>
      <c r="O14" t="str">
        <f t="shared" si="2"/>
        <v/>
      </c>
      <c r="P14" t="str">
        <f t="shared" si="7"/>
        <v/>
      </c>
      <c r="Q14" t="str">
        <f t="shared" si="7"/>
        <v/>
      </c>
      <c r="R14" t="str">
        <f t="shared" si="7"/>
        <v/>
      </c>
      <c r="S14" t="str">
        <f t="shared" si="7"/>
        <v/>
      </c>
      <c r="T14" t="str">
        <f t="shared" si="7"/>
        <v/>
      </c>
      <c r="U14" t="str">
        <f t="shared" si="7"/>
        <v/>
      </c>
      <c r="V14" t="str">
        <f t="shared" si="7"/>
        <v/>
      </c>
      <c r="W14" t="str">
        <f t="shared" si="7"/>
        <v/>
      </c>
      <c r="X14" t="str">
        <f t="shared" si="7"/>
        <v/>
      </c>
      <c r="Y14" t="str">
        <f t="shared" si="7"/>
        <v/>
      </c>
      <c r="Z14" s="8" t="str">
        <f t="shared" si="7"/>
        <v/>
      </c>
      <c r="AA14" t="str">
        <f t="shared" si="7"/>
        <v/>
      </c>
      <c r="AB14" t="str">
        <f t="shared" si="7"/>
        <v/>
      </c>
      <c r="AC14" t="str">
        <f t="shared" si="7"/>
        <v/>
      </c>
      <c r="AD14" t="str">
        <f t="shared" si="7"/>
        <v/>
      </c>
      <c r="AE14" t="str">
        <f t="shared" si="7"/>
        <v/>
      </c>
      <c r="AF14" t="str">
        <f t="shared" si="7"/>
        <v/>
      </c>
      <c r="AG14" t="str">
        <f t="shared" si="7"/>
        <v/>
      </c>
      <c r="AH14" t="str">
        <f t="shared" si="7"/>
        <v/>
      </c>
      <c r="AI14" t="str">
        <f t="shared" si="7"/>
        <v/>
      </c>
      <c r="AJ14" t="str">
        <f t="shared" si="7"/>
        <v/>
      </c>
      <c r="AK14" t="str">
        <f t="shared" si="7"/>
        <v/>
      </c>
      <c r="AL14" t="str">
        <f t="shared" si="7"/>
        <v/>
      </c>
      <c r="AM14" t="str">
        <f t="shared" si="7"/>
        <v/>
      </c>
      <c r="AN14" t="str">
        <f t="shared" si="7"/>
        <v/>
      </c>
      <c r="AO14" t="str">
        <f t="shared" si="7"/>
        <v/>
      </c>
      <c r="AP14" t="str">
        <f t="shared" si="7"/>
        <v/>
      </c>
      <c r="AQ14" t="str">
        <f t="shared" si="7"/>
        <v/>
      </c>
      <c r="AR14" t="str">
        <f t="shared" si="7"/>
        <v/>
      </c>
      <c r="AS14" t="str">
        <f t="shared" si="7"/>
        <v/>
      </c>
      <c r="AT14" t="str">
        <f t="shared" si="7"/>
        <v/>
      </c>
      <c r="AU14" t="str">
        <f t="shared" si="7"/>
        <v/>
      </c>
      <c r="AV14" t="str">
        <f t="shared" si="7"/>
        <v/>
      </c>
      <c r="AW14" t="str">
        <f t="shared" si="7"/>
        <v/>
      </c>
      <c r="AX14" t="str">
        <f t="shared" si="7"/>
        <v/>
      </c>
      <c r="AY14" t="str">
        <f t="shared" si="7"/>
        <v/>
      </c>
      <c r="AZ14" t="str">
        <f t="shared" si="7"/>
        <v/>
      </c>
      <c r="BA14" t="str">
        <f t="shared" si="7"/>
        <v/>
      </c>
      <c r="BB14" t="str">
        <f t="shared" si="7"/>
        <v/>
      </c>
      <c r="BC14" t="str">
        <f t="shared" si="7"/>
        <v/>
      </c>
      <c r="BD14" t="str">
        <f t="shared" si="7"/>
        <v/>
      </c>
      <c r="BE14" t="str">
        <f t="shared" si="7"/>
        <v/>
      </c>
      <c r="BF14" t="str">
        <f t="shared" si="7"/>
        <v/>
      </c>
      <c r="BG14" t="str">
        <f t="shared" si="7"/>
        <v/>
      </c>
      <c r="BH14" t="str">
        <f t="shared" si="7"/>
        <v/>
      </c>
      <c r="BI14" t="str">
        <f t="shared" si="7"/>
        <v/>
      </c>
      <c r="BJ14" t="str">
        <f t="shared" si="7"/>
        <v/>
      </c>
      <c r="BK14" t="str">
        <f t="shared" si="7"/>
        <v/>
      </c>
      <c r="BL14" t="str">
        <f t="shared" si="7"/>
        <v/>
      </c>
      <c r="BM14" t="str">
        <f t="shared" si="7"/>
        <v/>
      </c>
      <c r="BN14" t="str">
        <f t="shared" si="7"/>
        <v/>
      </c>
      <c r="BO14" t="str">
        <f t="shared" si="7"/>
        <v/>
      </c>
      <c r="BP14" t="str">
        <f t="shared" si="7"/>
        <v/>
      </c>
      <c r="BQ14" t="str">
        <f t="shared" si="7"/>
        <v/>
      </c>
      <c r="BR14" t="str">
        <f t="shared" si="7"/>
        <v/>
      </c>
      <c r="BS14" t="str">
        <f t="shared" si="7"/>
        <v/>
      </c>
      <c r="BT14" t="str">
        <f t="shared" si="7"/>
        <v/>
      </c>
      <c r="BU14" t="str">
        <f t="shared" si="7"/>
        <v/>
      </c>
      <c r="BV14" t="str">
        <f t="shared" si="7"/>
        <v/>
      </c>
      <c r="BW14" t="str">
        <f t="shared" si="7"/>
        <v/>
      </c>
      <c r="BX14" t="str">
        <f t="shared" si="7"/>
        <v/>
      </c>
      <c r="BY14" t="str">
        <f t="shared" si="7"/>
        <v/>
      </c>
      <c r="BZ14" t="str">
        <f t="shared" si="7"/>
        <v/>
      </c>
      <c r="CA14" t="str">
        <f t="shared" ref="CA14:EL17" si="8">IF(AND(RIGHT($E14,3)="[M]",CA$4=$G14),1,IF(AND(RIGHT($E14,3)="[M]",$J14&lt;&gt;"(blank)",$J14=CA$4,$J14&gt;$G14),2,IF(AND(RIGHT($E14,3)="[M]",$J14&lt;&gt;"(blank)",$J14=CA$4,$J14&lt;=$G14),1,"")))</f>
        <v/>
      </c>
      <c r="CB14" t="str">
        <f t="shared" si="8"/>
        <v/>
      </c>
      <c r="CC14" t="str">
        <f t="shared" si="8"/>
        <v/>
      </c>
      <c r="CD14" t="str">
        <f t="shared" si="8"/>
        <v/>
      </c>
      <c r="CE14" t="str">
        <f t="shared" si="8"/>
        <v/>
      </c>
      <c r="CF14" t="str">
        <f t="shared" si="8"/>
        <v/>
      </c>
      <c r="CG14" t="str">
        <f t="shared" si="8"/>
        <v/>
      </c>
      <c r="CH14" t="str">
        <f t="shared" si="8"/>
        <v/>
      </c>
      <c r="CI14" t="str">
        <f t="shared" si="8"/>
        <v/>
      </c>
      <c r="CJ14" t="str">
        <f t="shared" si="8"/>
        <v/>
      </c>
      <c r="CK14" t="str">
        <f t="shared" si="8"/>
        <v/>
      </c>
      <c r="CL14" t="str">
        <f t="shared" si="8"/>
        <v/>
      </c>
      <c r="CM14" t="str">
        <f t="shared" si="8"/>
        <v/>
      </c>
      <c r="CN14" t="str">
        <f t="shared" si="8"/>
        <v/>
      </c>
      <c r="CO14" t="str">
        <f t="shared" si="8"/>
        <v/>
      </c>
      <c r="CP14" t="str">
        <f t="shared" si="8"/>
        <v/>
      </c>
      <c r="CQ14" t="str">
        <f t="shared" si="8"/>
        <v/>
      </c>
      <c r="CR14" t="str">
        <f t="shared" si="8"/>
        <v/>
      </c>
      <c r="CS14" t="str">
        <f t="shared" si="8"/>
        <v/>
      </c>
      <c r="CT14" t="str">
        <f t="shared" si="8"/>
        <v/>
      </c>
      <c r="CU14" t="str">
        <f t="shared" si="8"/>
        <v/>
      </c>
      <c r="CV14" t="str">
        <f t="shared" si="8"/>
        <v/>
      </c>
      <c r="CW14" t="str">
        <f t="shared" si="8"/>
        <v/>
      </c>
      <c r="CX14" t="str">
        <f t="shared" si="8"/>
        <v/>
      </c>
      <c r="CY14" t="str">
        <f t="shared" si="8"/>
        <v/>
      </c>
      <c r="CZ14" t="str">
        <f t="shared" si="8"/>
        <v/>
      </c>
      <c r="DA14" t="str">
        <f t="shared" si="8"/>
        <v/>
      </c>
      <c r="DB14" t="str">
        <f t="shared" si="8"/>
        <v/>
      </c>
      <c r="DC14" t="str">
        <f t="shared" si="8"/>
        <v/>
      </c>
      <c r="DD14" t="str">
        <f t="shared" si="8"/>
        <v/>
      </c>
      <c r="DE14" t="str">
        <f t="shared" si="8"/>
        <v/>
      </c>
      <c r="DF14" t="str">
        <f t="shared" si="8"/>
        <v/>
      </c>
      <c r="DG14" t="str">
        <f t="shared" si="8"/>
        <v/>
      </c>
      <c r="DH14" t="str">
        <f t="shared" si="8"/>
        <v/>
      </c>
      <c r="DI14" t="str">
        <f t="shared" si="8"/>
        <v/>
      </c>
      <c r="DJ14" t="str">
        <f t="shared" si="8"/>
        <v/>
      </c>
      <c r="DK14" t="str">
        <f t="shared" si="8"/>
        <v/>
      </c>
      <c r="DL14" t="str">
        <f t="shared" si="8"/>
        <v/>
      </c>
      <c r="DM14" t="str">
        <f t="shared" si="8"/>
        <v/>
      </c>
      <c r="DN14" t="str">
        <f t="shared" si="8"/>
        <v/>
      </c>
      <c r="DO14" t="str">
        <f t="shared" si="8"/>
        <v/>
      </c>
      <c r="DP14" t="str">
        <f t="shared" si="8"/>
        <v/>
      </c>
      <c r="DQ14" t="str">
        <f t="shared" si="8"/>
        <v/>
      </c>
      <c r="DR14" t="str">
        <f t="shared" si="8"/>
        <v/>
      </c>
      <c r="DS14" t="str">
        <f t="shared" si="8"/>
        <v/>
      </c>
      <c r="DT14" t="str">
        <f t="shared" si="8"/>
        <v/>
      </c>
      <c r="DU14" t="str">
        <f t="shared" si="8"/>
        <v/>
      </c>
      <c r="DV14" t="str">
        <f t="shared" si="8"/>
        <v/>
      </c>
      <c r="DW14" t="str">
        <f t="shared" si="8"/>
        <v/>
      </c>
      <c r="DX14" t="str">
        <f t="shared" si="8"/>
        <v/>
      </c>
      <c r="DY14" t="str">
        <f t="shared" si="8"/>
        <v/>
      </c>
      <c r="DZ14" t="str">
        <f t="shared" si="8"/>
        <v/>
      </c>
      <c r="EA14" t="str">
        <f t="shared" si="8"/>
        <v/>
      </c>
      <c r="EB14" t="str">
        <f t="shared" si="8"/>
        <v/>
      </c>
      <c r="EC14" t="str">
        <f t="shared" si="8"/>
        <v/>
      </c>
      <c r="ED14" t="str">
        <f t="shared" si="8"/>
        <v/>
      </c>
      <c r="EE14" t="str">
        <f t="shared" si="8"/>
        <v/>
      </c>
      <c r="EF14" t="str">
        <f t="shared" si="8"/>
        <v/>
      </c>
      <c r="EG14" t="str">
        <f t="shared" si="8"/>
        <v/>
      </c>
      <c r="EH14" t="str">
        <f t="shared" si="8"/>
        <v/>
      </c>
      <c r="EI14" t="str">
        <f t="shared" si="8"/>
        <v/>
      </c>
      <c r="EJ14" t="str">
        <f t="shared" si="8"/>
        <v/>
      </c>
      <c r="EK14" t="str">
        <f t="shared" si="8"/>
        <v/>
      </c>
      <c r="EL14" t="str">
        <f t="shared" si="8"/>
        <v/>
      </c>
      <c r="EM14" t="str">
        <f t="shared" si="5"/>
        <v/>
      </c>
    </row>
    <row r="15" spans="1:314" x14ac:dyDescent="0.3">
      <c r="A15" s="12"/>
      <c r="B15" s="9"/>
      <c r="C15" s="9"/>
      <c r="D15" s="9">
        <v>10</v>
      </c>
      <c r="E15" s="9" t="s">
        <v>40</v>
      </c>
      <c r="F15" s="13">
        <v>44192</v>
      </c>
      <c r="G15" s="14">
        <v>44196</v>
      </c>
      <c r="H15" s="10">
        <v>5</v>
      </c>
      <c r="I15" s="9" t="s">
        <v>18</v>
      </c>
      <c r="J15" s="9" t="s">
        <v>18</v>
      </c>
      <c r="K15" s="10">
        <v>5</v>
      </c>
      <c r="L15" s="18">
        <v>0</v>
      </c>
      <c r="M15" s="11"/>
      <c r="N15" t="str">
        <f t="shared" si="2"/>
        <v/>
      </c>
      <c r="O15" t="str">
        <f t="shared" si="2"/>
        <v/>
      </c>
      <c r="P15" t="str">
        <f t="shared" ref="P15:CA18" si="9">IF(AND(RIGHT($E15,3)="[M]",P$4=$G15),1,IF(AND(RIGHT($E15,3)="[M]",$J15&lt;&gt;"(blank)",$J15=P$4,$J15&gt;$G15),2,IF(AND(RIGHT($E15,3)="[M]",$J15&lt;&gt;"(blank)",$J15=P$4,$J15&lt;=$G15),1,"")))</f>
        <v/>
      </c>
      <c r="Q15" t="str">
        <f t="shared" si="9"/>
        <v/>
      </c>
      <c r="R15" t="str">
        <f t="shared" si="9"/>
        <v/>
      </c>
      <c r="S15" t="str">
        <f t="shared" si="9"/>
        <v/>
      </c>
      <c r="T15" t="str">
        <f t="shared" si="9"/>
        <v/>
      </c>
      <c r="U15" t="str">
        <f t="shared" si="9"/>
        <v/>
      </c>
      <c r="V15" t="str">
        <f t="shared" si="9"/>
        <v/>
      </c>
      <c r="W15" t="str">
        <f t="shared" si="9"/>
        <v/>
      </c>
      <c r="X15" t="str">
        <f t="shared" si="9"/>
        <v/>
      </c>
      <c r="Y15" t="str">
        <f t="shared" si="9"/>
        <v/>
      </c>
      <c r="Z15" t="str">
        <f t="shared" si="9"/>
        <v/>
      </c>
      <c r="AA15" t="str">
        <f t="shared" si="9"/>
        <v/>
      </c>
      <c r="AB15" t="str">
        <f t="shared" si="9"/>
        <v/>
      </c>
      <c r="AC15" t="str">
        <f t="shared" si="9"/>
        <v/>
      </c>
      <c r="AD15" t="str">
        <f t="shared" si="9"/>
        <v/>
      </c>
      <c r="AE15" t="str">
        <f t="shared" si="9"/>
        <v/>
      </c>
      <c r="AF15" t="str">
        <f t="shared" si="9"/>
        <v/>
      </c>
      <c r="AG15" t="str">
        <f t="shared" si="9"/>
        <v/>
      </c>
      <c r="AH15" t="str">
        <f t="shared" si="9"/>
        <v/>
      </c>
      <c r="AI15" t="str">
        <f t="shared" si="9"/>
        <v/>
      </c>
      <c r="AJ15" t="str">
        <f t="shared" si="9"/>
        <v/>
      </c>
      <c r="AK15" t="str">
        <f t="shared" si="9"/>
        <v/>
      </c>
      <c r="AL15" t="str">
        <f t="shared" si="9"/>
        <v/>
      </c>
      <c r="AM15" t="str">
        <f t="shared" si="9"/>
        <v/>
      </c>
      <c r="AN15" t="str">
        <f t="shared" si="9"/>
        <v/>
      </c>
      <c r="AO15" t="str">
        <f t="shared" si="9"/>
        <v/>
      </c>
      <c r="AP15" t="str">
        <f t="shared" si="9"/>
        <v/>
      </c>
      <c r="AQ15" t="str">
        <f t="shared" si="9"/>
        <v/>
      </c>
      <c r="AR15" t="str">
        <f t="shared" si="9"/>
        <v/>
      </c>
      <c r="AS15" t="str">
        <f t="shared" si="9"/>
        <v/>
      </c>
      <c r="AT15" t="str">
        <f t="shared" si="9"/>
        <v/>
      </c>
      <c r="AU15" t="str">
        <f t="shared" si="9"/>
        <v/>
      </c>
      <c r="AV15" t="str">
        <f t="shared" si="9"/>
        <v/>
      </c>
      <c r="AW15" t="str">
        <f t="shared" si="9"/>
        <v/>
      </c>
      <c r="AX15" t="str">
        <f t="shared" si="9"/>
        <v/>
      </c>
      <c r="AY15" t="str">
        <f t="shared" si="9"/>
        <v/>
      </c>
      <c r="AZ15" t="str">
        <f t="shared" si="9"/>
        <v/>
      </c>
      <c r="BA15" t="str">
        <f t="shared" si="9"/>
        <v/>
      </c>
      <c r="BB15" t="str">
        <f t="shared" si="9"/>
        <v/>
      </c>
      <c r="BC15" t="str">
        <f t="shared" si="9"/>
        <v/>
      </c>
      <c r="BD15" t="str">
        <f t="shared" si="9"/>
        <v/>
      </c>
      <c r="BE15" t="str">
        <f t="shared" si="9"/>
        <v/>
      </c>
      <c r="BF15" t="str">
        <f t="shared" si="9"/>
        <v/>
      </c>
      <c r="BG15" t="str">
        <f t="shared" si="9"/>
        <v/>
      </c>
      <c r="BH15" t="str">
        <f t="shared" si="9"/>
        <v/>
      </c>
      <c r="BI15" t="str">
        <f t="shared" si="9"/>
        <v/>
      </c>
      <c r="BJ15" t="str">
        <f t="shared" si="9"/>
        <v/>
      </c>
      <c r="BK15" t="str">
        <f t="shared" si="9"/>
        <v/>
      </c>
      <c r="BL15" t="str">
        <f t="shared" si="9"/>
        <v/>
      </c>
      <c r="BM15" t="str">
        <f t="shared" si="9"/>
        <v/>
      </c>
      <c r="BN15">
        <f t="shared" si="9"/>
        <v>1</v>
      </c>
      <c r="BO15" t="str">
        <f t="shared" si="9"/>
        <v/>
      </c>
      <c r="BP15" t="str">
        <f t="shared" si="9"/>
        <v/>
      </c>
      <c r="BQ15" t="str">
        <f t="shared" si="9"/>
        <v/>
      </c>
      <c r="BR15" t="str">
        <f t="shared" si="9"/>
        <v/>
      </c>
      <c r="BS15" t="str">
        <f t="shared" si="9"/>
        <v/>
      </c>
      <c r="BT15" t="str">
        <f t="shared" si="9"/>
        <v/>
      </c>
      <c r="BU15" t="str">
        <f t="shared" si="9"/>
        <v/>
      </c>
      <c r="BV15" t="str">
        <f t="shared" si="9"/>
        <v/>
      </c>
      <c r="BW15" t="str">
        <f t="shared" si="9"/>
        <v/>
      </c>
      <c r="BX15" t="str">
        <f t="shared" si="9"/>
        <v/>
      </c>
      <c r="BY15" t="str">
        <f t="shared" si="9"/>
        <v/>
      </c>
      <c r="BZ15" t="str">
        <f t="shared" si="9"/>
        <v/>
      </c>
      <c r="CA15" t="str">
        <f t="shared" si="9"/>
        <v/>
      </c>
      <c r="CB15" t="str">
        <f t="shared" si="8"/>
        <v/>
      </c>
      <c r="CC15" t="str">
        <f t="shared" si="8"/>
        <v/>
      </c>
      <c r="CD15" t="str">
        <f t="shared" si="8"/>
        <v/>
      </c>
      <c r="CE15" t="str">
        <f t="shared" si="8"/>
        <v/>
      </c>
      <c r="CF15" t="str">
        <f t="shared" si="8"/>
        <v/>
      </c>
      <c r="CG15" t="str">
        <f t="shared" si="8"/>
        <v/>
      </c>
      <c r="CH15" t="str">
        <f t="shared" si="8"/>
        <v/>
      </c>
      <c r="CI15" t="str">
        <f t="shared" si="8"/>
        <v/>
      </c>
      <c r="CJ15" t="str">
        <f t="shared" si="8"/>
        <v/>
      </c>
      <c r="CK15" t="str">
        <f t="shared" si="8"/>
        <v/>
      </c>
      <c r="CL15" t="str">
        <f t="shared" si="8"/>
        <v/>
      </c>
      <c r="CM15" t="str">
        <f t="shared" si="8"/>
        <v/>
      </c>
      <c r="CN15" t="str">
        <f t="shared" si="8"/>
        <v/>
      </c>
      <c r="CO15" t="str">
        <f t="shared" si="8"/>
        <v/>
      </c>
      <c r="CP15" t="str">
        <f t="shared" si="8"/>
        <v/>
      </c>
      <c r="CQ15" t="str">
        <f t="shared" si="8"/>
        <v/>
      </c>
      <c r="CR15" t="str">
        <f t="shared" si="8"/>
        <v/>
      </c>
      <c r="CS15" t="str">
        <f t="shared" si="8"/>
        <v/>
      </c>
      <c r="CT15" t="str">
        <f t="shared" si="8"/>
        <v/>
      </c>
      <c r="CU15" t="str">
        <f t="shared" si="8"/>
        <v/>
      </c>
      <c r="CV15" t="str">
        <f t="shared" si="8"/>
        <v/>
      </c>
      <c r="CW15" t="str">
        <f t="shared" si="8"/>
        <v/>
      </c>
      <c r="CX15" t="str">
        <f t="shared" si="8"/>
        <v/>
      </c>
      <c r="CY15" t="str">
        <f t="shared" si="8"/>
        <v/>
      </c>
      <c r="CZ15" t="str">
        <f t="shared" si="8"/>
        <v/>
      </c>
      <c r="DA15" t="str">
        <f t="shared" si="8"/>
        <v/>
      </c>
      <c r="DB15" t="str">
        <f t="shared" si="8"/>
        <v/>
      </c>
      <c r="DC15" t="str">
        <f t="shared" si="8"/>
        <v/>
      </c>
      <c r="DD15" t="str">
        <f t="shared" si="8"/>
        <v/>
      </c>
      <c r="DE15" t="str">
        <f t="shared" si="8"/>
        <v/>
      </c>
      <c r="DF15" t="str">
        <f t="shared" si="8"/>
        <v/>
      </c>
      <c r="DG15" t="str">
        <f t="shared" si="8"/>
        <v/>
      </c>
      <c r="DH15" t="str">
        <f t="shared" si="8"/>
        <v/>
      </c>
      <c r="DI15" t="str">
        <f t="shared" si="8"/>
        <v/>
      </c>
      <c r="DJ15" t="str">
        <f t="shared" si="8"/>
        <v/>
      </c>
      <c r="DK15" t="str">
        <f t="shared" si="8"/>
        <v/>
      </c>
      <c r="DL15" t="str">
        <f t="shared" si="8"/>
        <v/>
      </c>
      <c r="DM15" t="str">
        <f t="shared" si="8"/>
        <v/>
      </c>
      <c r="DN15" t="str">
        <f t="shared" si="8"/>
        <v/>
      </c>
      <c r="DO15" t="str">
        <f t="shared" si="8"/>
        <v/>
      </c>
      <c r="DP15" t="str">
        <f t="shared" si="8"/>
        <v/>
      </c>
      <c r="DQ15" t="str">
        <f t="shared" si="8"/>
        <v/>
      </c>
      <c r="DR15" t="str">
        <f t="shared" si="8"/>
        <v/>
      </c>
      <c r="DS15" t="str">
        <f t="shared" si="8"/>
        <v/>
      </c>
      <c r="DT15" t="str">
        <f t="shared" si="8"/>
        <v/>
      </c>
      <c r="DU15" t="str">
        <f t="shared" si="8"/>
        <v/>
      </c>
      <c r="DV15" t="str">
        <f t="shared" si="8"/>
        <v/>
      </c>
      <c r="DW15" t="str">
        <f t="shared" si="8"/>
        <v/>
      </c>
      <c r="DX15" t="str">
        <f t="shared" si="8"/>
        <v/>
      </c>
      <c r="DY15" t="str">
        <f t="shared" si="8"/>
        <v/>
      </c>
      <c r="DZ15" t="str">
        <f t="shared" si="8"/>
        <v/>
      </c>
      <c r="EA15" t="str">
        <f t="shared" si="8"/>
        <v/>
      </c>
      <c r="EB15" t="str">
        <f t="shared" si="8"/>
        <v/>
      </c>
      <c r="EC15" t="str">
        <f t="shared" si="8"/>
        <v/>
      </c>
      <c r="ED15" t="str">
        <f t="shared" si="8"/>
        <v/>
      </c>
      <c r="EE15" t="str">
        <f t="shared" si="8"/>
        <v/>
      </c>
      <c r="EF15" t="str">
        <f t="shared" si="8"/>
        <v/>
      </c>
      <c r="EG15" t="str">
        <f t="shared" si="8"/>
        <v/>
      </c>
      <c r="EH15" t="str">
        <f t="shared" si="8"/>
        <v/>
      </c>
      <c r="EI15" t="str">
        <f t="shared" si="8"/>
        <v/>
      </c>
      <c r="EJ15" t="str">
        <f t="shared" si="8"/>
        <v/>
      </c>
      <c r="EK15" t="str">
        <f t="shared" si="8"/>
        <v/>
      </c>
      <c r="EL15" t="str">
        <f t="shared" si="8"/>
        <v/>
      </c>
      <c r="EM15" t="str">
        <f t="shared" si="5"/>
        <v/>
      </c>
    </row>
    <row r="16" spans="1:314" x14ac:dyDescent="0.3">
      <c r="A16" s="12"/>
      <c r="B16" s="9"/>
      <c r="C16" s="9"/>
      <c r="D16" s="9">
        <v>11</v>
      </c>
      <c r="E16" s="9" t="s">
        <v>42</v>
      </c>
      <c r="F16" s="13">
        <v>44197</v>
      </c>
      <c r="G16" s="14">
        <v>44201</v>
      </c>
      <c r="H16" s="10">
        <v>5</v>
      </c>
      <c r="I16" s="9" t="s">
        <v>18</v>
      </c>
      <c r="J16" s="9" t="s">
        <v>18</v>
      </c>
      <c r="K16" s="10">
        <v>5</v>
      </c>
      <c r="L16" s="18">
        <v>0</v>
      </c>
      <c r="M16" s="11"/>
      <c r="N16" t="str">
        <f t="shared" si="2"/>
        <v/>
      </c>
      <c r="O16" t="str">
        <f t="shared" si="2"/>
        <v/>
      </c>
      <c r="P16" t="str">
        <f t="shared" si="9"/>
        <v/>
      </c>
      <c r="Q16" t="str">
        <f t="shared" si="9"/>
        <v/>
      </c>
      <c r="R16" t="str">
        <f t="shared" si="9"/>
        <v/>
      </c>
      <c r="S16" t="str">
        <f t="shared" si="9"/>
        <v/>
      </c>
      <c r="T16" t="str">
        <f t="shared" si="9"/>
        <v/>
      </c>
      <c r="U16" t="str">
        <f t="shared" si="9"/>
        <v/>
      </c>
      <c r="V16" t="str">
        <f t="shared" si="9"/>
        <v/>
      </c>
      <c r="W16" t="str">
        <f t="shared" si="9"/>
        <v/>
      </c>
      <c r="X16" t="str">
        <f t="shared" si="9"/>
        <v/>
      </c>
      <c r="Y16" t="str">
        <f t="shared" si="9"/>
        <v/>
      </c>
      <c r="Z16" t="str">
        <f t="shared" si="9"/>
        <v/>
      </c>
      <c r="AA16" t="str">
        <f t="shared" si="9"/>
        <v/>
      </c>
      <c r="AB16" t="str">
        <f t="shared" si="9"/>
        <v/>
      </c>
      <c r="AC16" t="str">
        <f t="shared" si="9"/>
        <v/>
      </c>
      <c r="AD16" t="str">
        <f t="shared" si="9"/>
        <v/>
      </c>
      <c r="AE16" t="str">
        <f t="shared" si="9"/>
        <v/>
      </c>
      <c r="AF16" t="str">
        <f t="shared" si="9"/>
        <v/>
      </c>
      <c r="AG16" t="str">
        <f t="shared" si="9"/>
        <v/>
      </c>
      <c r="AH16" t="str">
        <f t="shared" si="9"/>
        <v/>
      </c>
      <c r="AI16" t="str">
        <f t="shared" si="9"/>
        <v/>
      </c>
      <c r="AJ16" t="str">
        <f t="shared" si="9"/>
        <v/>
      </c>
      <c r="AK16" t="str">
        <f t="shared" si="9"/>
        <v/>
      </c>
      <c r="AL16" t="str">
        <f t="shared" si="9"/>
        <v/>
      </c>
      <c r="AM16" t="str">
        <f t="shared" si="9"/>
        <v/>
      </c>
      <c r="AN16" t="str">
        <f t="shared" si="9"/>
        <v/>
      </c>
      <c r="AO16" t="str">
        <f t="shared" si="9"/>
        <v/>
      </c>
      <c r="AP16" t="str">
        <f t="shared" si="9"/>
        <v/>
      </c>
      <c r="AQ16" t="str">
        <f t="shared" si="9"/>
        <v/>
      </c>
      <c r="AR16" t="str">
        <f t="shared" si="9"/>
        <v/>
      </c>
      <c r="AS16" t="str">
        <f t="shared" si="9"/>
        <v/>
      </c>
      <c r="AT16" t="str">
        <f t="shared" si="9"/>
        <v/>
      </c>
      <c r="AU16" t="str">
        <f t="shared" si="9"/>
        <v/>
      </c>
      <c r="AV16" t="str">
        <f t="shared" si="9"/>
        <v/>
      </c>
      <c r="AW16" t="str">
        <f t="shared" si="9"/>
        <v/>
      </c>
      <c r="AX16" t="str">
        <f t="shared" si="9"/>
        <v/>
      </c>
      <c r="AY16" t="str">
        <f t="shared" si="9"/>
        <v/>
      </c>
      <c r="AZ16" t="str">
        <f t="shared" si="9"/>
        <v/>
      </c>
      <c r="BA16" t="str">
        <f t="shared" si="9"/>
        <v/>
      </c>
      <c r="BB16" t="str">
        <f t="shared" si="9"/>
        <v/>
      </c>
      <c r="BC16" t="str">
        <f t="shared" si="9"/>
        <v/>
      </c>
      <c r="BD16" t="str">
        <f t="shared" si="9"/>
        <v/>
      </c>
      <c r="BE16" t="str">
        <f t="shared" si="9"/>
        <v/>
      </c>
      <c r="BF16" t="str">
        <f t="shared" si="9"/>
        <v/>
      </c>
      <c r="BG16" t="str">
        <f t="shared" si="9"/>
        <v/>
      </c>
      <c r="BH16" t="str">
        <f t="shared" si="9"/>
        <v/>
      </c>
      <c r="BI16" t="str">
        <f t="shared" si="9"/>
        <v/>
      </c>
      <c r="BJ16" t="str">
        <f t="shared" si="9"/>
        <v/>
      </c>
      <c r="BK16" t="str">
        <f t="shared" si="9"/>
        <v/>
      </c>
      <c r="BL16" t="str">
        <f t="shared" si="9"/>
        <v/>
      </c>
      <c r="BM16" t="str">
        <f t="shared" si="9"/>
        <v/>
      </c>
      <c r="BN16" t="str">
        <f t="shared" si="9"/>
        <v/>
      </c>
      <c r="BO16" t="str">
        <f t="shared" si="9"/>
        <v/>
      </c>
      <c r="BP16" t="str">
        <f t="shared" si="9"/>
        <v/>
      </c>
      <c r="BQ16" t="str">
        <f t="shared" si="9"/>
        <v/>
      </c>
      <c r="BR16" t="str">
        <f t="shared" si="9"/>
        <v/>
      </c>
      <c r="BS16" t="str">
        <f t="shared" si="9"/>
        <v/>
      </c>
      <c r="BT16" t="str">
        <f t="shared" si="9"/>
        <v/>
      </c>
      <c r="BU16" t="str">
        <f t="shared" si="9"/>
        <v/>
      </c>
      <c r="BV16" t="str">
        <f t="shared" si="9"/>
        <v/>
      </c>
      <c r="BW16" t="str">
        <f t="shared" si="9"/>
        <v/>
      </c>
      <c r="BX16" t="str">
        <f t="shared" si="9"/>
        <v/>
      </c>
      <c r="BY16" t="str">
        <f t="shared" si="9"/>
        <v/>
      </c>
      <c r="BZ16" t="str">
        <f t="shared" si="9"/>
        <v/>
      </c>
      <c r="CA16" t="str">
        <f t="shared" si="9"/>
        <v/>
      </c>
      <c r="CB16" t="str">
        <f t="shared" si="8"/>
        <v/>
      </c>
      <c r="CC16" t="str">
        <f t="shared" si="8"/>
        <v/>
      </c>
      <c r="CD16" t="str">
        <f t="shared" si="8"/>
        <v/>
      </c>
      <c r="CE16" t="str">
        <f t="shared" si="8"/>
        <v/>
      </c>
      <c r="CF16" t="str">
        <f t="shared" si="8"/>
        <v/>
      </c>
      <c r="CG16" t="str">
        <f t="shared" si="8"/>
        <v/>
      </c>
      <c r="CH16" t="str">
        <f t="shared" si="8"/>
        <v/>
      </c>
      <c r="CI16" t="str">
        <f t="shared" si="8"/>
        <v/>
      </c>
      <c r="CJ16" t="str">
        <f t="shared" si="8"/>
        <v/>
      </c>
      <c r="CK16" t="str">
        <f t="shared" si="8"/>
        <v/>
      </c>
      <c r="CL16" t="str">
        <f t="shared" si="8"/>
        <v/>
      </c>
      <c r="CM16" t="str">
        <f t="shared" si="8"/>
        <v/>
      </c>
      <c r="CN16" t="str">
        <f t="shared" si="8"/>
        <v/>
      </c>
      <c r="CO16" t="str">
        <f t="shared" si="8"/>
        <v/>
      </c>
      <c r="CP16" t="str">
        <f t="shared" si="8"/>
        <v/>
      </c>
      <c r="CQ16" t="str">
        <f t="shared" si="8"/>
        <v/>
      </c>
      <c r="CR16" t="str">
        <f t="shared" si="8"/>
        <v/>
      </c>
      <c r="CS16" t="str">
        <f t="shared" si="8"/>
        <v/>
      </c>
      <c r="CT16" t="str">
        <f t="shared" si="8"/>
        <v/>
      </c>
      <c r="CU16" t="str">
        <f t="shared" si="8"/>
        <v/>
      </c>
      <c r="CV16" t="str">
        <f t="shared" si="8"/>
        <v/>
      </c>
      <c r="CW16" t="str">
        <f t="shared" si="8"/>
        <v/>
      </c>
      <c r="CX16" t="str">
        <f t="shared" si="8"/>
        <v/>
      </c>
      <c r="CY16" t="str">
        <f t="shared" si="8"/>
        <v/>
      </c>
      <c r="CZ16" t="str">
        <f t="shared" si="8"/>
        <v/>
      </c>
      <c r="DA16" t="str">
        <f t="shared" si="8"/>
        <v/>
      </c>
      <c r="DB16" t="str">
        <f t="shared" si="8"/>
        <v/>
      </c>
      <c r="DC16" t="str">
        <f t="shared" si="8"/>
        <v/>
      </c>
      <c r="DD16" t="str">
        <f t="shared" si="8"/>
        <v/>
      </c>
      <c r="DE16" t="str">
        <f t="shared" si="8"/>
        <v/>
      </c>
      <c r="DF16" t="str">
        <f t="shared" si="8"/>
        <v/>
      </c>
      <c r="DG16" t="str">
        <f t="shared" si="8"/>
        <v/>
      </c>
      <c r="DH16" t="str">
        <f t="shared" si="8"/>
        <v/>
      </c>
      <c r="DI16" t="str">
        <f t="shared" si="8"/>
        <v/>
      </c>
      <c r="DJ16" t="str">
        <f t="shared" si="8"/>
        <v/>
      </c>
      <c r="DK16" t="str">
        <f t="shared" si="8"/>
        <v/>
      </c>
      <c r="DL16" t="str">
        <f t="shared" si="8"/>
        <v/>
      </c>
      <c r="DM16" t="str">
        <f t="shared" si="8"/>
        <v/>
      </c>
      <c r="DN16" t="str">
        <f t="shared" si="8"/>
        <v/>
      </c>
      <c r="DO16" t="str">
        <f t="shared" si="8"/>
        <v/>
      </c>
      <c r="DP16" t="str">
        <f t="shared" si="8"/>
        <v/>
      </c>
      <c r="DQ16" t="str">
        <f t="shared" si="8"/>
        <v/>
      </c>
      <c r="DR16" t="str">
        <f t="shared" si="8"/>
        <v/>
      </c>
      <c r="DS16" t="str">
        <f t="shared" si="8"/>
        <v/>
      </c>
      <c r="DT16" t="str">
        <f t="shared" si="8"/>
        <v/>
      </c>
      <c r="DU16" t="str">
        <f t="shared" si="8"/>
        <v/>
      </c>
      <c r="DV16" t="str">
        <f t="shared" si="8"/>
        <v/>
      </c>
      <c r="DW16" t="str">
        <f t="shared" si="8"/>
        <v/>
      </c>
      <c r="DX16" t="str">
        <f t="shared" si="8"/>
        <v/>
      </c>
      <c r="DY16" t="str">
        <f t="shared" si="8"/>
        <v/>
      </c>
      <c r="DZ16" t="str">
        <f t="shared" si="8"/>
        <v/>
      </c>
      <c r="EA16" t="str">
        <f t="shared" si="8"/>
        <v/>
      </c>
      <c r="EB16" t="str">
        <f t="shared" si="8"/>
        <v/>
      </c>
      <c r="EC16" t="str">
        <f t="shared" si="8"/>
        <v/>
      </c>
      <c r="ED16" t="str">
        <f t="shared" si="8"/>
        <v/>
      </c>
      <c r="EE16" t="str">
        <f t="shared" si="8"/>
        <v/>
      </c>
      <c r="EF16" t="str">
        <f t="shared" si="8"/>
        <v/>
      </c>
      <c r="EG16" t="str">
        <f t="shared" si="8"/>
        <v/>
      </c>
      <c r="EH16" t="str">
        <f t="shared" si="8"/>
        <v/>
      </c>
      <c r="EI16" t="str">
        <f t="shared" si="8"/>
        <v/>
      </c>
      <c r="EJ16" t="str">
        <f t="shared" si="8"/>
        <v/>
      </c>
      <c r="EK16" t="str">
        <f t="shared" si="8"/>
        <v/>
      </c>
      <c r="EL16" t="str">
        <f t="shared" si="8"/>
        <v/>
      </c>
      <c r="EM16" t="str">
        <f t="shared" si="5"/>
        <v/>
      </c>
    </row>
    <row r="17" spans="1:143" x14ac:dyDescent="0.3">
      <c r="A17" s="12"/>
      <c r="B17" s="9">
        <v>4</v>
      </c>
      <c r="C17" s="9" t="s">
        <v>30</v>
      </c>
      <c r="D17" s="9">
        <v>12</v>
      </c>
      <c r="E17" s="9" t="s">
        <v>30</v>
      </c>
      <c r="F17" s="13">
        <v>44201</v>
      </c>
      <c r="G17" s="14">
        <v>44208</v>
      </c>
      <c r="H17" s="10">
        <v>8</v>
      </c>
      <c r="I17" s="9" t="s">
        <v>18</v>
      </c>
      <c r="J17" s="9" t="s">
        <v>18</v>
      </c>
      <c r="K17" s="10">
        <v>8</v>
      </c>
      <c r="L17" s="18">
        <v>0</v>
      </c>
      <c r="M17" s="11"/>
      <c r="N17" t="str">
        <f t="shared" si="2"/>
        <v/>
      </c>
      <c r="O17" t="str">
        <f t="shared" si="2"/>
        <v/>
      </c>
      <c r="P17" t="str">
        <f t="shared" si="9"/>
        <v/>
      </c>
      <c r="Q17" t="str">
        <f t="shared" si="9"/>
        <v/>
      </c>
      <c r="R17" t="str">
        <f t="shared" si="9"/>
        <v/>
      </c>
      <c r="S17" t="str">
        <f t="shared" si="9"/>
        <v/>
      </c>
      <c r="T17" t="str">
        <f t="shared" si="9"/>
        <v/>
      </c>
      <c r="U17" t="str">
        <f t="shared" si="9"/>
        <v/>
      </c>
      <c r="V17" t="str">
        <f t="shared" si="9"/>
        <v/>
      </c>
      <c r="W17" t="str">
        <f t="shared" si="9"/>
        <v/>
      </c>
      <c r="X17" t="str">
        <f t="shared" si="9"/>
        <v/>
      </c>
      <c r="Y17" t="str">
        <f t="shared" si="9"/>
        <v/>
      </c>
      <c r="Z17" t="str">
        <f t="shared" si="9"/>
        <v/>
      </c>
      <c r="AA17" t="str">
        <f t="shared" si="9"/>
        <v/>
      </c>
      <c r="AB17" t="str">
        <f t="shared" si="9"/>
        <v/>
      </c>
      <c r="AC17" t="str">
        <f t="shared" si="9"/>
        <v/>
      </c>
      <c r="AD17" t="str">
        <f t="shared" si="9"/>
        <v/>
      </c>
      <c r="AE17" t="str">
        <f t="shared" si="9"/>
        <v/>
      </c>
      <c r="AF17" t="str">
        <f t="shared" si="9"/>
        <v/>
      </c>
      <c r="AG17" t="str">
        <f t="shared" si="9"/>
        <v/>
      </c>
      <c r="AH17" t="str">
        <f t="shared" si="9"/>
        <v/>
      </c>
      <c r="AI17" t="str">
        <f t="shared" si="9"/>
        <v/>
      </c>
      <c r="AJ17" t="str">
        <f t="shared" si="9"/>
        <v/>
      </c>
      <c r="AK17" t="str">
        <f t="shared" si="9"/>
        <v/>
      </c>
      <c r="AL17" t="str">
        <f t="shared" si="9"/>
        <v/>
      </c>
      <c r="AM17" t="str">
        <f t="shared" si="9"/>
        <v/>
      </c>
      <c r="AN17" t="str">
        <f t="shared" si="9"/>
        <v/>
      </c>
      <c r="AO17" t="str">
        <f t="shared" si="9"/>
        <v/>
      </c>
      <c r="AP17" t="str">
        <f t="shared" si="9"/>
        <v/>
      </c>
      <c r="AQ17" t="str">
        <f t="shared" si="9"/>
        <v/>
      </c>
      <c r="AR17" t="str">
        <f t="shared" si="9"/>
        <v/>
      </c>
      <c r="AS17" t="str">
        <f t="shared" si="9"/>
        <v/>
      </c>
      <c r="AT17" t="str">
        <f t="shared" si="9"/>
        <v/>
      </c>
      <c r="AU17" t="str">
        <f t="shared" si="9"/>
        <v/>
      </c>
      <c r="AV17" t="str">
        <f t="shared" si="9"/>
        <v/>
      </c>
      <c r="AW17" t="str">
        <f t="shared" si="9"/>
        <v/>
      </c>
      <c r="AX17" t="str">
        <f t="shared" si="9"/>
        <v/>
      </c>
      <c r="AY17" t="str">
        <f t="shared" si="9"/>
        <v/>
      </c>
      <c r="AZ17" t="str">
        <f t="shared" si="9"/>
        <v/>
      </c>
      <c r="BA17" t="str">
        <f t="shared" si="9"/>
        <v/>
      </c>
      <c r="BB17" t="str">
        <f t="shared" si="9"/>
        <v/>
      </c>
      <c r="BC17" t="str">
        <f t="shared" si="9"/>
        <v/>
      </c>
      <c r="BD17" t="str">
        <f t="shared" si="9"/>
        <v/>
      </c>
      <c r="BE17" t="str">
        <f t="shared" si="9"/>
        <v/>
      </c>
      <c r="BF17" t="str">
        <f t="shared" si="9"/>
        <v/>
      </c>
      <c r="BG17" t="str">
        <f t="shared" si="9"/>
        <v/>
      </c>
      <c r="BH17" t="str">
        <f t="shared" si="9"/>
        <v/>
      </c>
      <c r="BI17" t="str">
        <f t="shared" si="9"/>
        <v/>
      </c>
      <c r="BJ17" t="str">
        <f t="shared" si="9"/>
        <v/>
      </c>
      <c r="BK17" t="str">
        <f t="shared" si="9"/>
        <v/>
      </c>
      <c r="BL17" t="str">
        <f t="shared" si="9"/>
        <v/>
      </c>
      <c r="BM17" t="str">
        <f t="shared" si="9"/>
        <v/>
      </c>
      <c r="BN17" t="str">
        <f t="shared" si="9"/>
        <v/>
      </c>
      <c r="BO17" t="str">
        <f t="shared" si="9"/>
        <v/>
      </c>
      <c r="BP17" t="str">
        <f t="shared" si="9"/>
        <v/>
      </c>
      <c r="BQ17" t="str">
        <f t="shared" si="9"/>
        <v/>
      </c>
      <c r="BR17" t="str">
        <f t="shared" si="9"/>
        <v/>
      </c>
      <c r="BS17" t="str">
        <f t="shared" si="9"/>
        <v/>
      </c>
      <c r="BT17" t="str">
        <f t="shared" si="9"/>
        <v/>
      </c>
      <c r="BU17" t="str">
        <f t="shared" si="9"/>
        <v/>
      </c>
      <c r="BV17" t="str">
        <f t="shared" si="9"/>
        <v/>
      </c>
      <c r="BW17" t="str">
        <f t="shared" si="9"/>
        <v/>
      </c>
      <c r="BX17" t="str">
        <f t="shared" si="9"/>
        <v/>
      </c>
      <c r="BY17" t="str">
        <f t="shared" si="9"/>
        <v/>
      </c>
      <c r="BZ17" t="str">
        <f t="shared" si="9"/>
        <v/>
      </c>
      <c r="CA17" t="str">
        <f t="shared" si="9"/>
        <v/>
      </c>
      <c r="CB17" t="str">
        <f t="shared" si="8"/>
        <v/>
      </c>
      <c r="CC17" t="str">
        <f t="shared" si="8"/>
        <v/>
      </c>
      <c r="CD17" t="str">
        <f t="shared" si="8"/>
        <v/>
      </c>
      <c r="CE17" t="str">
        <f t="shared" si="8"/>
        <v/>
      </c>
      <c r="CF17" t="str">
        <f t="shared" si="8"/>
        <v/>
      </c>
      <c r="CG17" t="str">
        <f t="shared" si="8"/>
        <v/>
      </c>
      <c r="CH17" t="str">
        <f t="shared" si="8"/>
        <v/>
      </c>
      <c r="CI17" t="str">
        <f t="shared" si="8"/>
        <v/>
      </c>
      <c r="CJ17" t="str">
        <f t="shared" si="8"/>
        <v/>
      </c>
      <c r="CK17" t="str">
        <f t="shared" si="8"/>
        <v/>
      </c>
      <c r="CL17" t="str">
        <f t="shared" si="8"/>
        <v/>
      </c>
      <c r="CM17" t="str">
        <f t="shared" si="8"/>
        <v/>
      </c>
      <c r="CN17" t="str">
        <f t="shared" si="8"/>
        <v/>
      </c>
      <c r="CO17" t="str">
        <f t="shared" si="8"/>
        <v/>
      </c>
      <c r="CP17" t="str">
        <f t="shared" si="8"/>
        <v/>
      </c>
      <c r="CQ17" t="str">
        <f t="shared" si="8"/>
        <v/>
      </c>
      <c r="CR17" t="str">
        <f t="shared" si="8"/>
        <v/>
      </c>
      <c r="CS17" t="str">
        <f t="shared" si="8"/>
        <v/>
      </c>
      <c r="CT17" t="str">
        <f t="shared" si="8"/>
        <v/>
      </c>
      <c r="CU17" t="str">
        <f t="shared" si="8"/>
        <v/>
      </c>
      <c r="CV17" t="str">
        <f t="shared" si="8"/>
        <v/>
      </c>
      <c r="CW17" t="str">
        <f t="shared" si="8"/>
        <v/>
      </c>
      <c r="CX17" t="str">
        <f t="shared" si="8"/>
        <v/>
      </c>
      <c r="CY17" t="str">
        <f t="shared" si="8"/>
        <v/>
      </c>
      <c r="CZ17" t="str">
        <f t="shared" si="8"/>
        <v/>
      </c>
      <c r="DA17" t="str">
        <f t="shared" si="8"/>
        <v/>
      </c>
      <c r="DB17" t="str">
        <f t="shared" si="8"/>
        <v/>
      </c>
      <c r="DC17" t="str">
        <f t="shared" si="8"/>
        <v/>
      </c>
      <c r="DD17" t="str">
        <f t="shared" si="8"/>
        <v/>
      </c>
      <c r="DE17" t="str">
        <f t="shared" si="8"/>
        <v/>
      </c>
      <c r="DF17" t="str">
        <f t="shared" si="8"/>
        <v/>
      </c>
      <c r="DG17" t="str">
        <f t="shared" si="8"/>
        <v/>
      </c>
      <c r="DH17" t="str">
        <f t="shared" si="8"/>
        <v/>
      </c>
      <c r="DI17" t="str">
        <f t="shared" si="8"/>
        <v/>
      </c>
      <c r="DJ17" t="str">
        <f t="shared" si="8"/>
        <v/>
      </c>
      <c r="DK17" t="str">
        <f t="shared" si="8"/>
        <v/>
      </c>
      <c r="DL17" t="str">
        <f t="shared" si="8"/>
        <v/>
      </c>
      <c r="DM17" t="str">
        <f t="shared" si="8"/>
        <v/>
      </c>
      <c r="DN17" t="str">
        <f t="shared" si="8"/>
        <v/>
      </c>
      <c r="DO17" t="str">
        <f t="shared" si="8"/>
        <v/>
      </c>
      <c r="DP17" t="str">
        <f t="shared" si="8"/>
        <v/>
      </c>
      <c r="DQ17" t="str">
        <f t="shared" si="8"/>
        <v/>
      </c>
      <c r="DR17" t="str">
        <f t="shared" si="8"/>
        <v/>
      </c>
      <c r="DS17" t="str">
        <f t="shared" si="8"/>
        <v/>
      </c>
      <c r="DT17" t="str">
        <f t="shared" si="8"/>
        <v/>
      </c>
      <c r="DU17" t="str">
        <f t="shared" si="8"/>
        <v/>
      </c>
      <c r="DV17" t="str">
        <f t="shared" si="8"/>
        <v/>
      </c>
      <c r="DW17" t="str">
        <f t="shared" si="8"/>
        <v/>
      </c>
      <c r="DX17" t="str">
        <f t="shared" si="8"/>
        <v/>
      </c>
      <c r="DY17" t="str">
        <f t="shared" si="8"/>
        <v/>
      </c>
      <c r="DZ17" t="str">
        <f t="shared" si="8"/>
        <v/>
      </c>
      <c r="EA17" t="str">
        <f t="shared" si="8"/>
        <v/>
      </c>
      <c r="EB17" t="str">
        <f t="shared" si="8"/>
        <v/>
      </c>
      <c r="EC17" t="str">
        <f t="shared" si="8"/>
        <v/>
      </c>
      <c r="ED17" t="str">
        <f t="shared" si="8"/>
        <v/>
      </c>
      <c r="EE17" t="str">
        <f t="shared" si="8"/>
        <v/>
      </c>
      <c r="EF17" t="str">
        <f t="shared" si="8"/>
        <v/>
      </c>
      <c r="EG17" t="str">
        <f t="shared" si="8"/>
        <v/>
      </c>
      <c r="EH17" t="str">
        <f t="shared" si="8"/>
        <v/>
      </c>
      <c r="EI17" t="str">
        <f t="shared" si="8"/>
        <v/>
      </c>
      <c r="EJ17" t="str">
        <f t="shared" si="8"/>
        <v/>
      </c>
      <c r="EK17" t="str">
        <f t="shared" si="8"/>
        <v/>
      </c>
      <c r="EL17" t="str">
        <f t="shared" si="8"/>
        <v/>
      </c>
      <c r="EM17" t="str">
        <f t="shared" si="5"/>
        <v/>
      </c>
    </row>
    <row r="18" spans="1:143" x14ac:dyDescent="0.3">
      <c r="A18" s="12"/>
      <c r="B18" s="9"/>
      <c r="C18" s="9"/>
      <c r="D18" s="9">
        <v>13</v>
      </c>
      <c r="E18" s="9" t="s">
        <v>43</v>
      </c>
      <c r="F18" s="13">
        <v>44201</v>
      </c>
      <c r="G18" s="14">
        <v>44205</v>
      </c>
      <c r="H18" s="10">
        <v>5</v>
      </c>
      <c r="I18" s="9" t="s">
        <v>18</v>
      </c>
      <c r="J18" s="9" t="s">
        <v>18</v>
      </c>
      <c r="K18" s="10">
        <v>5</v>
      </c>
      <c r="L18" s="18">
        <v>0</v>
      </c>
      <c r="M18" s="11"/>
      <c r="N18" t="str">
        <f t="shared" si="2"/>
        <v/>
      </c>
      <c r="O18" t="str">
        <f t="shared" si="2"/>
        <v/>
      </c>
      <c r="P18" t="str">
        <f t="shared" si="9"/>
        <v/>
      </c>
      <c r="Q18" t="str">
        <f t="shared" si="9"/>
        <v/>
      </c>
      <c r="R18" t="str">
        <f t="shared" si="9"/>
        <v/>
      </c>
      <c r="S18" t="str">
        <f t="shared" si="9"/>
        <v/>
      </c>
      <c r="T18" t="str">
        <f t="shared" si="9"/>
        <v/>
      </c>
      <c r="U18" t="str">
        <f t="shared" si="9"/>
        <v/>
      </c>
      <c r="V18" t="str">
        <f t="shared" si="9"/>
        <v/>
      </c>
      <c r="W18" t="str">
        <f t="shared" si="9"/>
        <v/>
      </c>
      <c r="X18" t="str">
        <f t="shared" si="9"/>
        <v/>
      </c>
      <c r="Y18" t="str">
        <f t="shared" si="9"/>
        <v/>
      </c>
      <c r="Z18" t="str">
        <f t="shared" si="9"/>
        <v/>
      </c>
      <c r="AA18" t="str">
        <f t="shared" si="9"/>
        <v/>
      </c>
      <c r="AB18" t="str">
        <f t="shared" si="9"/>
        <v/>
      </c>
      <c r="AC18" t="str">
        <f t="shared" si="9"/>
        <v/>
      </c>
      <c r="AD18" t="str">
        <f t="shared" si="9"/>
        <v/>
      </c>
      <c r="AE18" t="str">
        <f t="shared" si="9"/>
        <v/>
      </c>
      <c r="AF18" t="str">
        <f t="shared" si="9"/>
        <v/>
      </c>
      <c r="AG18" t="str">
        <f t="shared" si="9"/>
        <v/>
      </c>
      <c r="AH18" t="str">
        <f t="shared" si="9"/>
        <v/>
      </c>
      <c r="AI18" t="str">
        <f t="shared" si="9"/>
        <v/>
      </c>
      <c r="AJ18" t="str">
        <f t="shared" si="9"/>
        <v/>
      </c>
      <c r="AK18" t="str">
        <f t="shared" si="9"/>
        <v/>
      </c>
      <c r="AL18" t="str">
        <f t="shared" si="9"/>
        <v/>
      </c>
      <c r="AM18" t="str">
        <f t="shared" si="9"/>
        <v/>
      </c>
      <c r="AN18" t="str">
        <f t="shared" si="9"/>
        <v/>
      </c>
      <c r="AO18" t="str">
        <f t="shared" si="9"/>
        <v/>
      </c>
      <c r="AP18" t="str">
        <f t="shared" si="9"/>
        <v/>
      </c>
      <c r="AQ18" t="str">
        <f t="shared" si="9"/>
        <v/>
      </c>
      <c r="AR18" t="str">
        <f t="shared" si="9"/>
        <v/>
      </c>
      <c r="AS18" t="str">
        <f t="shared" si="9"/>
        <v/>
      </c>
      <c r="AT18" t="str">
        <f t="shared" si="9"/>
        <v/>
      </c>
      <c r="AU18" t="str">
        <f t="shared" si="9"/>
        <v/>
      </c>
      <c r="AV18" t="str">
        <f t="shared" si="9"/>
        <v/>
      </c>
      <c r="AW18" t="str">
        <f t="shared" si="9"/>
        <v/>
      </c>
      <c r="AX18" t="str">
        <f t="shared" si="9"/>
        <v/>
      </c>
      <c r="AY18" t="str">
        <f t="shared" si="9"/>
        <v/>
      </c>
      <c r="AZ18" t="str">
        <f t="shared" si="9"/>
        <v/>
      </c>
      <c r="BA18" t="str">
        <f t="shared" si="9"/>
        <v/>
      </c>
      <c r="BB18" t="str">
        <f t="shared" si="9"/>
        <v/>
      </c>
      <c r="BC18" t="str">
        <f t="shared" si="9"/>
        <v/>
      </c>
      <c r="BD18" t="str">
        <f t="shared" si="9"/>
        <v/>
      </c>
      <c r="BE18" t="str">
        <f t="shared" si="9"/>
        <v/>
      </c>
      <c r="BF18" t="str">
        <f t="shared" si="9"/>
        <v/>
      </c>
      <c r="BG18" t="str">
        <f t="shared" si="9"/>
        <v/>
      </c>
      <c r="BH18" t="str">
        <f t="shared" si="9"/>
        <v/>
      </c>
      <c r="BI18" t="str">
        <f t="shared" si="9"/>
        <v/>
      </c>
      <c r="BJ18" t="str">
        <f t="shared" si="9"/>
        <v/>
      </c>
      <c r="BK18" t="str">
        <f t="shared" si="9"/>
        <v/>
      </c>
      <c r="BL18" t="str">
        <f t="shared" si="9"/>
        <v/>
      </c>
      <c r="BM18" t="str">
        <f t="shared" si="9"/>
        <v/>
      </c>
      <c r="BN18" t="str">
        <f t="shared" si="9"/>
        <v/>
      </c>
      <c r="BO18" t="str">
        <f t="shared" si="9"/>
        <v/>
      </c>
      <c r="BP18" t="str">
        <f t="shared" si="9"/>
        <v/>
      </c>
      <c r="BQ18" t="str">
        <f t="shared" si="9"/>
        <v/>
      </c>
      <c r="BR18" t="str">
        <f t="shared" si="9"/>
        <v/>
      </c>
      <c r="BS18" t="str">
        <f t="shared" si="9"/>
        <v/>
      </c>
      <c r="BT18" t="str">
        <f t="shared" si="9"/>
        <v/>
      </c>
      <c r="BU18" t="str">
        <f t="shared" si="9"/>
        <v/>
      </c>
      <c r="BV18" t="str">
        <f t="shared" si="9"/>
        <v/>
      </c>
      <c r="BW18">
        <f t="shared" si="9"/>
        <v>1</v>
      </c>
      <c r="BX18" t="str">
        <f t="shared" si="9"/>
        <v/>
      </c>
      <c r="BY18" t="str">
        <f t="shared" si="9"/>
        <v/>
      </c>
      <c r="BZ18" t="str">
        <f t="shared" si="9"/>
        <v/>
      </c>
      <c r="CA18" t="str">
        <f t="shared" ref="CA18:EL21" si="10">IF(AND(RIGHT($E18,3)="[M]",CA$4=$G18),1,IF(AND(RIGHT($E18,3)="[M]",$J18&lt;&gt;"(blank)",$J18=CA$4,$J18&gt;$G18),2,IF(AND(RIGHT($E18,3)="[M]",$J18&lt;&gt;"(blank)",$J18=CA$4,$J18&lt;=$G18),1,"")))</f>
        <v/>
      </c>
      <c r="CB18" t="str">
        <f t="shared" si="10"/>
        <v/>
      </c>
      <c r="CC18" t="str">
        <f t="shared" si="10"/>
        <v/>
      </c>
      <c r="CD18" t="str">
        <f t="shared" si="10"/>
        <v/>
      </c>
      <c r="CE18" t="str">
        <f t="shared" si="10"/>
        <v/>
      </c>
      <c r="CF18" t="str">
        <f t="shared" si="10"/>
        <v/>
      </c>
      <c r="CG18" t="str">
        <f t="shared" si="10"/>
        <v/>
      </c>
      <c r="CH18" t="str">
        <f t="shared" si="10"/>
        <v/>
      </c>
      <c r="CI18" t="str">
        <f t="shared" si="10"/>
        <v/>
      </c>
      <c r="CJ18" t="str">
        <f t="shared" si="10"/>
        <v/>
      </c>
      <c r="CK18" t="str">
        <f t="shared" si="10"/>
        <v/>
      </c>
      <c r="CL18" t="str">
        <f t="shared" si="10"/>
        <v/>
      </c>
      <c r="CM18" t="str">
        <f t="shared" si="10"/>
        <v/>
      </c>
      <c r="CN18" t="str">
        <f t="shared" si="10"/>
        <v/>
      </c>
      <c r="CO18" t="str">
        <f t="shared" si="10"/>
        <v/>
      </c>
      <c r="CP18" t="str">
        <f t="shared" si="10"/>
        <v/>
      </c>
      <c r="CQ18" t="str">
        <f t="shared" si="10"/>
        <v/>
      </c>
      <c r="CR18" t="str">
        <f t="shared" si="10"/>
        <v/>
      </c>
      <c r="CS18" t="str">
        <f t="shared" si="10"/>
        <v/>
      </c>
      <c r="CT18" t="str">
        <f t="shared" si="10"/>
        <v/>
      </c>
      <c r="CU18" t="str">
        <f t="shared" si="10"/>
        <v/>
      </c>
      <c r="CV18" t="str">
        <f t="shared" si="10"/>
        <v/>
      </c>
      <c r="CW18" t="str">
        <f t="shared" si="10"/>
        <v/>
      </c>
      <c r="CX18" t="str">
        <f t="shared" si="10"/>
        <v/>
      </c>
      <c r="CY18" t="str">
        <f t="shared" si="10"/>
        <v/>
      </c>
      <c r="CZ18" t="str">
        <f t="shared" si="10"/>
        <v/>
      </c>
      <c r="DA18" t="str">
        <f t="shared" si="10"/>
        <v/>
      </c>
      <c r="DB18" t="str">
        <f t="shared" si="10"/>
        <v/>
      </c>
      <c r="DC18" t="str">
        <f t="shared" si="10"/>
        <v/>
      </c>
      <c r="DD18" t="str">
        <f t="shared" si="10"/>
        <v/>
      </c>
      <c r="DE18" t="str">
        <f t="shared" si="10"/>
        <v/>
      </c>
      <c r="DF18" t="str">
        <f t="shared" si="10"/>
        <v/>
      </c>
      <c r="DG18" t="str">
        <f t="shared" si="10"/>
        <v/>
      </c>
      <c r="DH18" t="str">
        <f t="shared" si="10"/>
        <v/>
      </c>
      <c r="DI18" t="str">
        <f t="shared" si="10"/>
        <v/>
      </c>
      <c r="DJ18" t="str">
        <f t="shared" si="10"/>
        <v/>
      </c>
      <c r="DK18" t="str">
        <f t="shared" si="10"/>
        <v/>
      </c>
      <c r="DL18" t="str">
        <f t="shared" si="10"/>
        <v/>
      </c>
      <c r="DM18" t="str">
        <f t="shared" si="10"/>
        <v/>
      </c>
      <c r="DN18" t="str">
        <f t="shared" si="10"/>
        <v/>
      </c>
      <c r="DO18" t="str">
        <f t="shared" si="10"/>
        <v/>
      </c>
      <c r="DP18" t="str">
        <f t="shared" si="10"/>
        <v/>
      </c>
      <c r="DQ18" t="str">
        <f t="shared" si="10"/>
        <v/>
      </c>
      <c r="DR18" t="str">
        <f t="shared" si="10"/>
        <v/>
      </c>
      <c r="DS18" t="str">
        <f t="shared" si="10"/>
        <v/>
      </c>
      <c r="DT18" t="str">
        <f t="shared" si="10"/>
        <v/>
      </c>
      <c r="DU18" t="str">
        <f t="shared" si="10"/>
        <v/>
      </c>
      <c r="DV18" t="str">
        <f t="shared" si="10"/>
        <v/>
      </c>
      <c r="DW18" t="str">
        <f t="shared" si="10"/>
        <v/>
      </c>
      <c r="DX18" t="str">
        <f t="shared" si="10"/>
        <v/>
      </c>
      <c r="DY18" t="str">
        <f t="shared" si="10"/>
        <v/>
      </c>
      <c r="DZ18" t="str">
        <f t="shared" si="10"/>
        <v/>
      </c>
      <c r="EA18" t="str">
        <f t="shared" si="10"/>
        <v/>
      </c>
      <c r="EB18" t="str">
        <f t="shared" si="10"/>
        <v/>
      </c>
      <c r="EC18" t="str">
        <f t="shared" si="10"/>
        <v/>
      </c>
      <c r="ED18" t="str">
        <f t="shared" si="10"/>
        <v/>
      </c>
      <c r="EE18" t="str">
        <f t="shared" si="10"/>
        <v/>
      </c>
      <c r="EF18" t="str">
        <f t="shared" si="10"/>
        <v/>
      </c>
      <c r="EG18" t="str">
        <f t="shared" si="10"/>
        <v/>
      </c>
      <c r="EH18" t="str">
        <f t="shared" si="10"/>
        <v/>
      </c>
      <c r="EI18" t="str">
        <f t="shared" si="10"/>
        <v/>
      </c>
      <c r="EJ18" t="str">
        <f t="shared" si="10"/>
        <v/>
      </c>
      <c r="EK18" t="str">
        <f t="shared" si="10"/>
        <v/>
      </c>
      <c r="EL18" t="str">
        <f t="shared" si="10"/>
        <v/>
      </c>
      <c r="EM18" t="str">
        <f t="shared" si="5"/>
        <v/>
      </c>
    </row>
    <row r="19" spans="1:143" x14ac:dyDescent="0.3">
      <c r="A19" s="12"/>
      <c r="B19" s="9"/>
      <c r="C19" s="9"/>
      <c r="D19" s="9">
        <v>14</v>
      </c>
      <c r="E19" s="9" t="s">
        <v>44</v>
      </c>
      <c r="F19" s="13">
        <v>44205</v>
      </c>
      <c r="G19" s="14">
        <v>44208</v>
      </c>
      <c r="H19" s="10">
        <v>4</v>
      </c>
      <c r="I19" s="9" t="s">
        <v>18</v>
      </c>
      <c r="J19" s="9" t="s">
        <v>18</v>
      </c>
      <c r="K19" s="10">
        <v>4</v>
      </c>
      <c r="L19" s="18">
        <v>0</v>
      </c>
      <c r="M19" s="11"/>
      <c r="N19" t="str">
        <f t="shared" si="2"/>
        <v/>
      </c>
      <c r="O19" t="str">
        <f t="shared" si="2"/>
        <v/>
      </c>
      <c r="P19" t="str">
        <f t="shared" ref="P19:CA22" si="11">IF(AND(RIGHT($E19,3)="[M]",P$4=$G19),1,IF(AND(RIGHT($E19,3)="[M]",$J19&lt;&gt;"(blank)",$J19=P$4,$J19&gt;$G19),2,IF(AND(RIGHT($E19,3)="[M]",$J19&lt;&gt;"(blank)",$J19=P$4,$J19&lt;=$G19),1,"")))</f>
        <v/>
      </c>
      <c r="Q19" t="str">
        <f t="shared" si="11"/>
        <v/>
      </c>
      <c r="R19" t="str">
        <f t="shared" si="11"/>
        <v/>
      </c>
      <c r="S19" t="str">
        <f t="shared" si="11"/>
        <v/>
      </c>
      <c r="T19" t="str">
        <f t="shared" si="11"/>
        <v/>
      </c>
      <c r="U19" t="str">
        <f t="shared" si="11"/>
        <v/>
      </c>
      <c r="V19" t="str">
        <f t="shared" si="11"/>
        <v/>
      </c>
      <c r="W19" t="str">
        <f t="shared" si="11"/>
        <v/>
      </c>
      <c r="X19" t="str">
        <f t="shared" si="11"/>
        <v/>
      </c>
      <c r="Y19" t="str">
        <f t="shared" si="11"/>
        <v/>
      </c>
      <c r="Z19" t="str">
        <f t="shared" si="11"/>
        <v/>
      </c>
      <c r="AA19" t="str">
        <f t="shared" si="11"/>
        <v/>
      </c>
      <c r="AB19" t="str">
        <f t="shared" si="11"/>
        <v/>
      </c>
      <c r="AC19" t="str">
        <f t="shared" si="11"/>
        <v/>
      </c>
      <c r="AD19" t="str">
        <f t="shared" si="11"/>
        <v/>
      </c>
      <c r="AE19" t="str">
        <f t="shared" si="11"/>
        <v/>
      </c>
      <c r="AF19" t="str">
        <f t="shared" si="11"/>
        <v/>
      </c>
      <c r="AG19" t="str">
        <f t="shared" si="11"/>
        <v/>
      </c>
      <c r="AH19" t="str">
        <f t="shared" si="11"/>
        <v/>
      </c>
      <c r="AI19" t="str">
        <f t="shared" si="11"/>
        <v/>
      </c>
      <c r="AJ19" t="str">
        <f t="shared" si="11"/>
        <v/>
      </c>
      <c r="AK19" t="str">
        <f t="shared" si="11"/>
        <v/>
      </c>
      <c r="AL19" t="str">
        <f t="shared" si="11"/>
        <v/>
      </c>
      <c r="AM19" t="str">
        <f t="shared" si="11"/>
        <v/>
      </c>
      <c r="AN19" t="str">
        <f t="shared" si="11"/>
        <v/>
      </c>
      <c r="AO19" t="str">
        <f t="shared" si="11"/>
        <v/>
      </c>
      <c r="AP19" t="str">
        <f t="shared" si="11"/>
        <v/>
      </c>
      <c r="AQ19" t="str">
        <f t="shared" si="11"/>
        <v/>
      </c>
      <c r="AR19" t="str">
        <f t="shared" si="11"/>
        <v/>
      </c>
      <c r="AS19" t="str">
        <f t="shared" si="11"/>
        <v/>
      </c>
      <c r="AT19" t="str">
        <f t="shared" si="11"/>
        <v/>
      </c>
      <c r="AU19" t="str">
        <f t="shared" si="11"/>
        <v/>
      </c>
      <c r="AV19" t="str">
        <f t="shared" si="11"/>
        <v/>
      </c>
      <c r="AW19" t="str">
        <f t="shared" si="11"/>
        <v/>
      </c>
      <c r="AX19" t="str">
        <f t="shared" si="11"/>
        <v/>
      </c>
      <c r="AY19" t="str">
        <f t="shared" si="11"/>
        <v/>
      </c>
      <c r="AZ19" t="str">
        <f t="shared" si="11"/>
        <v/>
      </c>
      <c r="BA19" t="str">
        <f t="shared" si="11"/>
        <v/>
      </c>
      <c r="BB19" t="str">
        <f t="shared" si="11"/>
        <v/>
      </c>
      <c r="BC19" t="str">
        <f t="shared" si="11"/>
        <v/>
      </c>
      <c r="BD19" t="str">
        <f t="shared" si="11"/>
        <v/>
      </c>
      <c r="BE19" t="str">
        <f t="shared" si="11"/>
        <v/>
      </c>
      <c r="BF19" t="str">
        <f t="shared" si="11"/>
        <v/>
      </c>
      <c r="BG19" t="str">
        <f t="shared" si="11"/>
        <v/>
      </c>
      <c r="BH19" t="str">
        <f t="shared" si="11"/>
        <v/>
      </c>
      <c r="BI19" t="str">
        <f t="shared" si="11"/>
        <v/>
      </c>
      <c r="BJ19" t="str">
        <f t="shared" si="11"/>
        <v/>
      </c>
      <c r="BK19" t="str">
        <f t="shared" si="11"/>
        <v/>
      </c>
      <c r="BL19" t="str">
        <f t="shared" si="11"/>
        <v/>
      </c>
      <c r="BM19" t="str">
        <f t="shared" si="11"/>
        <v/>
      </c>
      <c r="BN19" t="str">
        <f t="shared" si="11"/>
        <v/>
      </c>
      <c r="BO19" t="str">
        <f t="shared" si="11"/>
        <v/>
      </c>
      <c r="BP19" t="str">
        <f t="shared" si="11"/>
        <v/>
      </c>
      <c r="BQ19" t="str">
        <f t="shared" si="11"/>
        <v/>
      </c>
      <c r="BR19" t="str">
        <f t="shared" si="11"/>
        <v/>
      </c>
      <c r="BS19" t="str">
        <f t="shared" si="11"/>
        <v/>
      </c>
      <c r="BT19" t="str">
        <f t="shared" si="11"/>
        <v/>
      </c>
      <c r="BU19" t="str">
        <f t="shared" si="11"/>
        <v/>
      </c>
      <c r="BV19" t="str">
        <f t="shared" si="11"/>
        <v/>
      </c>
      <c r="BW19" t="str">
        <f t="shared" si="11"/>
        <v/>
      </c>
      <c r="BX19" t="str">
        <f t="shared" si="11"/>
        <v/>
      </c>
      <c r="BY19" t="str">
        <f t="shared" si="11"/>
        <v/>
      </c>
      <c r="BZ19">
        <f t="shared" si="11"/>
        <v>1</v>
      </c>
      <c r="CA19" t="str">
        <f t="shared" si="11"/>
        <v/>
      </c>
      <c r="CB19" t="str">
        <f t="shared" si="10"/>
        <v/>
      </c>
      <c r="CC19" t="str">
        <f t="shared" si="10"/>
        <v/>
      </c>
      <c r="CD19" t="str">
        <f t="shared" si="10"/>
        <v/>
      </c>
      <c r="CE19" t="str">
        <f t="shared" si="10"/>
        <v/>
      </c>
      <c r="CF19" t="str">
        <f t="shared" si="10"/>
        <v/>
      </c>
      <c r="CG19" t="str">
        <f t="shared" si="10"/>
        <v/>
      </c>
      <c r="CH19" t="str">
        <f t="shared" si="10"/>
        <v/>
      </c>
      <c r="CI19" t="str">
        <f t="shared" si="10"/>
        <v/>
      </c>
      <c r="CJ19" t="str">
        <f t="shared" si="10"/>
        <v/>
      </c>
      <c r="CK19" t="str">
        <f t="shared" si="10"/>
        <v/>
      </c>
      <c r="CL19" t="str">
        <f t="shared" si="10"/>
        <v/>
      </c>
      <c r="CM19" t="str">
        <f t="shared" si="10"/>
        <v/>
      </c>
      <c r="CN19" t="str">
        <f t="shared" si="10"/>
        <v/>
      </c>
      <c r="CO19" t="str">
        <f t="shared" si="10"/>
        <v/>
      </c>
      <c r="CP19" t="str">
        <f t="shared" si="10"/>
        <v/>
      </c>
      <c r="CQ19" t="str">
        <f t="shared" si="10"/>
        <v/>
      </c>
      <c r="CR19" t="str">
        <f t="shared" si="10"/>
        <v/>
      </c>
      <c r="CS19" t="str">
        <f t="shared" si="10"/>
        <v/>
      </c>
      <c r="CT19" t="str">
        <f t="shared" si="10"/>
        <v/>
      </c>
      <c r="CU19" t="str">
        <f t="shared" si="10"/>
        <v/>
      </c>
      <c r="CV19" t="str">
        <f t="shared" si="10"/>
        <v/>
      </c>
      <c r="CW19" t="str">
        <f t="shared" si="10"/>
        <v/>
      </c>
      <c r="CX19" t="str">
        <f t="shared" si="10"/>
        <v/>
      </c>
      <c r="CY19" t="str">
        <f t="shared" si="10"/>
        <v/>
      </c>
      <c r="CZ19" t="str">
        <f t="shared" si="10"/>
        <v/>
      </c>
      <c r="DA19" t="str">
        <f t="shared" si="10"/>
        <v/>
      </c>
      <c r="DB19" t="str">
        <f t="shared" si="10"/>
        <v/>
      </c>
      <c r="DC19" t="str">
        <f t="shared" si="10"/>
        <v/>
      </c>
      <c r="DD19" t="str">
        <f t="shared" si="10"/>
        <v/>
      </c>
      <c r="DE19" t="str">
        <f t="shared" si="10"/>
        <v/>
      </c>
      <c r="DF19" t="str">
        <f t="shared" si="10"/>
        <v/>
      </c>
      <c r="DG19" t="str">
        <f t="shared" si="10"/>
        <v/>
      </c>
      <c r="DH19" t="str">
        <f t="shared" si="10"/>
        <v/>
      </c>
      <c r="DI19" t="str">
        <f t="shared" si="10"/>
        <v/>
      </c>
      <c r="DJ19" t="str">
        <f t="shared" si="10"/>
        <v/>
      </c>
      <c r="DK19" t="str">
        <f t="shared" si="10"/>
        <v/>
      </c>
      <c r="DL19" t="str">
        <f t="shared" si="10"/>
        <v/>
      </c>
      <c r="DM19" t="str">
        <f t="shared" si="10"/>
        <v/>
      </c>
      <c r="DN19" t="str">
        <f t="shared" si="10"/>
        <v/>
      </c>
      <c r="DO19" t="str">
        <f t="shared" si="10"/>
        <v/>
      </c>
      <c r="DP19" t="str">
        <f t="shared" si="10"/>
        <v/>
      </c>
      <c r="DQ19" t="str">
        <f t="shared" si="10"/>
        <v/>
      </c>
      <c r="DR19" t="str">
        <f t="shared" si="10"/>
        <v/>
      </c>
      <c r="DS19" t="str">
        <f t="shared" si="10"/>
        <v/>
      </c>
      <c r="DT19" t="str">
        <f t="shared" si="10"/>
        <v/>
      </c>
      <c r="DU19" t="str">
        <f t="shared" si="10"/>
        <v/>
      </c>
      <c r="DV19" t="str">
        <f t="shared" si="10"/>
        <v/>
      </c>
      <c r="DW19" t="str">
        <f t="shared" si="10"/>
        <v/>
      </c>
      <c r="DX19" t="str">
        <f t="shared" si="10"/>
        <v/>
      </c>
      <c r="DY19" t="str">
        <f t="shared" si="10"/>
        <v/>
      </c>
      <c r="DZ19" t="str">
        <f t="shared" si="10"/>
        <v/>
      </c>
      <c r="EA19" t="str">
        <f t="shared" si="10"/>
        <v/>
      </c>
      <c r="EB19" t="str">
        <f t="shared" si="10"/>
        <v/>
      </c>
      <c r="EC19" t="str">
        <f t="shared" si="10"/>
        <v/>
      </c>
      <c r="ED19" t="str">
        <f t="shared" si="10"/>
        <v/>
      </c>
      <c r="EE19" t="str">
        <f t="shared" si="10"/>
        <v/>
      </c>
      <c r="EF19" t="str">
        <f t="shared" si="10"/>
        <v/>
      </c>
      <c r="EG19" t="str">
        <f t="shared" si="10"/>
        <v/>
      </c>
      <c r="EH19" t="str">
        <f t="shared" si="10"/>
        <v/>
      </c>
      <c r="EI19" t="str">
        <f t="shared" si="10"/>
        <v/>
      </c>
      <c r="EJ19" t="str">
        <f t="shared" si="10"/>
        <v/>
      </c>
      <c r="EK19" t="str">
        <f t="shared" si="10"/>
        <v/>
      </c>
      <c r="EL19" t="str">
        <f t="shared" si="10"/>
        <v/>
      </c>
      <c r="EM19" t="str">
        <f t="shared" si="5"/>
        <v/>
      </c>
    </row>
    <row r="20" spans="1:143" x14ac:dyDescent="0.3">
      <c r="A20" s="12"/>
      <c r="B20" s="9">
        <v>5</v>
      </c>
      <c r="C20" s="9" t="s">
        <v>31</v>
      </c>
      <c r="D20" s="9">
        <v>15</v>
      </c>
      <c r="E20" s="9" t="s">
        <v>31</v>
      </c>
      <c r="F20" s="13">
        <v>44197</v>
      </c>
      <c r="G20" s="14">
        <v>44207</v>
      </c>
      <c r="H20" s="10">
        <v>11</v>
      </c>
      <c r="I20" s="9" t="s">
        <v>18</v>
      </c>
      <c r="J20" s="9" t="s">
        <v>18</v>
      </c>
      <c r="K20" s="10">
        <v>11</v>
      </c>
      <c r="L20" s="18">
        <v>0</v>
      </c>
      <c r="M20" s="11"/>
      <c r="N20" t="str">
        <f t="shared" si="2"/>
        <v/>
      </c>
      <c r="O20" t="str">
        <f t="shared" si="2"/>
        <v/>
      </c>
      <c r="P20" t="str">
        <f t="shared" si="11"/>
        <v/>
      </c>
      <c r="Q20" t="str">
        <f t="shared" si="11"/>
        <v/>
      </c>
      <c r="R20" t="str">
        <f t="shared" si="11"/>
        <v/>
      </c>
      <c r="S20" t="str">
        <f t="shared" si="11"/>
        <v/>
      </c>
      <c r="T20" t="str">
        <f t="shared" si="11"/>
        <v/>
      </c>
      <c r="U20" t="str">
        <f t="shared" si="11"/>
        <v/>
      </c>
      <c r="V20" t="str">
        <f t="shared" si="11"/>
        <v/>
      </c>
      <c r="W20" t="str">
        <f t="shared" si="11"/>
        <v/>
      </c>
      <c r="X20" t="str">
        <f t="shared" si="11"/>
        <v/>
      </c>
      <c r="Y20" t="str">
        <f t="shared" si="11"/>
        <v/>
      </c>
      <c r="Z20" t="str">
        <f t="shared" si="11"/>
        <v/>
      </c>
      <c r="AA20" t="str">
        <f t="shared" si="11"/>
        <v/>
      </c>
      <c r="AB20" t="str">
        <f t="shared" si="11"/>
        <v/>
      </c>
      <c r="AC20" t="str">
        <f t="shared" si="11"/>
        <v/>
      </c>
      <c r="AD20" t="str">
        <f t="shared" si="11"/>
        <v/>
      </c>
      <c r="AE20" t="str">
        <f t="shared" si="11"/>
        <v/>
      </c>
      <c r="AF20" t="str">
        <f t="shared" si="11"/>
        <v/>
      </c>
      <c r="AG20" t="str">
        <f t="shared" si="11"/>
        <v/>
      </c>
      <c r="AH20" t="str">
        <f t="shared" si="11"/>
        <v/>
      </c>
      <c r="AI20" t="str">
        <f t="shared" si="11"/>
        <v/>
      </c>
      <c r="AJ20" t="str">
        <f t="shared" si="11"/>
        <v/>
      </c>
      <c r="AK20" t="str">
        <f t="shared" si="11"/>
        <v/>
      </c>
      <c r="AL20" t="str">
        <f t="shared" si="11"/>
        <v/>
      </c>
      <c r="AM20" t="str">
        <f t="shared" si="11"/>
        <v/>
      </c>
      <c r="AN20" t="str">
        <f t="shared" si="11"/>
        <v/>
      </c>
      <c r="AO20" t="str">
        <f t="shared" si="11"/>
        <v/>
      </c>
      <c r="AP20" t="str">
        <f t="shared" si="11"/>
        <v/>
      </c>
      <c r="AQ20" t="str">
        <f t="shared" si="11"/>
        <v/>
      </c>
      <c r="AR20" t="str">
        <f t="shared" si="11"/>
        <v/>
      </c>
      <c r="AS20" t="str">
        <f t="shared" si="11"/>
        <v/>
      </c>
      <c r="AT20" t="str">
        <f t="shared" si="11"/>
        <v/>
      </c>
      <c r="AU20" t="str">
        <f t="shared" si="11"/>
        <v/>
      </c>
      <c r="AV20" t="str">
        <f t="shared" si="11"/>
        <v/>
      </c>
      <c r="AW20" t="str">
        <f t="shared" si="11"/>
        <v/>
      </c>
      <c r="AX20" t="str">
        <f t="shared" si="11"/>
        <v/>
      </c>
      <c r="AY20" t="str">
        <f t="shared" si="11"/>
        <v/>
      </c>
      <c r="AZ20" t="str">
        <f t="shared" si="11"/>
        <v/>
      </c>
      <c r="BA20" t="str">
        <f t="shared" si="11"/>
        <v/>
      </c>
      <c r="BB20" t="str">
        <f t="shared" si="11"/>
        <v/>
      </c>
      <c r="BC20" t="str">
        <f t="shared" si="11"/>
        <v/>
      </c>
      <c r="BD20" t="str">
        <f t="shared" si="11"/>
        <v/>
      </c>
      <c r="BE20" t="str">
        <f t="shared" si="11"/>
        <v/>
      </c>
      <c r="BF20" t="str">
        <f t="shared" si="11"/>
        <v/>
      </c>
      <c r="BG20" t="str">
        <f t="shared" si="11"/>
        <v/>
      </c>
      <c r="BH20" t="str">
        <f t="shared" si="11"/>
        <v/>
      </c>
      <c r="BI20" t="str">
        <f t="shared" si="11"/>
        <v/>
      </c>
      <c r="BJ20" t="str">
        <f t="shared" si="11"/>
        <v/>
      </c>
      <c r="BK20" t="str">
        <f t="shared" si="11"/>
        <v/>
      </c>
      <c r="BL20" t="str">
        <f t="shared" si="11"/>
        <v/>
      </c>
      <c r="BM20" t="str">
        <f t="shared" si="11"/>
        <v/>
      </c>
      <c r="BN20" t="str">
        <f t="shared" si="11"/>
        <v/>
      </c>
      <c r="BO20" t="str">
        <f t="shared" si="11"/>
        <v/>
      </c>
      <c r="BP20" t="str">
        <f t="shared" si="11"/>
        <v/>
      </c>
      <c r="BQ20" t="str">
        <f t="shared" si="11"/>
        <v/>
      </c>
      <c r="BR20" t="str">
        <f t="shared" si="11"/>
        <v/>
      </c>
      <c r="BS20" t="str">
        <f t="shared" si="11"/>
        <v/>
      </c>
      <c r="BT20" t="str">
        <f t="shared" si="11"/>
        <v/>
      </c>
      <c r="BU20" t="str">
        <f t="shared" si="11"/>
        <v/>
      </c>
      <c r="BV20" t="str">
        <f t="shared" si="11"/>
        <v/>
      </c>
      <c r="BW20" t="str">
        <f t="shared" si="11"/>
        <v/>
      </c>
      <c r="BX20" t="str">
        <f t="shared" si="11"/>
        <v/>
      </c>
      <c r="BY20" t="str">
        <f t="shared" si="11"/>
        <v/>
      </c>
      <c r="BZ20" t="str">
        <f t="shared" si="11"/>
        <v/>
      </c>
      <c r="CA20" t="str">
        <f t="shared" si="11"/>
        <v/>
      </c>
      <c r="CB20" t="str">
        <f t="shared" si="10"/>
        <v/>
      </c>
      <c r="CC20" t="str">
        <f t="shared" si="10"/>
        <v/>
      </c>
      <c r="CD20" t="str">
        <f t="shared" si="10"/>
        <v/>
      </c>
      <c r="CE20" t="str">
        <f t="shared" si="10"/>
        <v/>
      </c>
      <c r="CF20" t="str">
        <f t="shared" si="10"/>
        <v/>
      </c>
      <c r="CG20" t="str">
        <f t="shared" si="10"/>
        <v/>
      </c>
      <c r="CH20" t="str">
        <f t="shared" si="10"/>
        <v/>
      </c>
      <c r="CI20" t="str">
        <f t="shared" si="10"/>
        <v/>
      </c>
      <c r="CJ20" t="str">
        <f t="shared" si="10"/>
        <v/>
      </c>
      <c r="CK20" t="str">
        <f t="shared" si="10"/>
        <v/>
      </c>
      <c r="CL20" t="str">
        <f t="shared" si="10"/>
        <v/>
      </c>
      <c r="CM20" t="str">
        <f t="shared" si="10"/>
        <v/>
      </c>
      <c r="CN20" t="str">
        <f t="shared" si="10"/>
        <v/>
      </c>
      <c r="CO20" t="str">
        <f t="shared" si="10"/>
        <v/>
      </c>
      <c r="CP20" t="str">
        <f t="shared" si="10"/>
        <v/>
      </c>
      <c r="CQ20" t="str">
        <f t="shared" si="10"/>
        <v/>
      </c>
      <c r="CR20" t="str">
        <f t="shared" si="10"/>
        <v/>
      </c>
      <c r="CS20" t="str">
        <f t="shared" si="10"/>
        <v/>
      </c>
      <c r="CT20" t="str">
        <f t="shared" si="10"/>
        <v/>
      </c>
      <c r="CU20" t="str">
        <f t="shared" si="10"/>
        <v/>
      </c>
      <c r="CV20" t="str">
        <f t="shared" si="10"/>
        <v/>
      </c>
      <c r="CW20" t="str">
        <f t="shared" si="10"/>
        <v/>
      </c>
      <c r="CX20" t="str">
        <f t="shared" si="10"/>
        <v/>
      </c>
      <c r="CY20" t="str">
        <f t="shared" si="10"/>
        <v/>
      </c>
      <c r="CZ20" t="str">
        <f t="shared" si="10"/>
        <v/>
      </c>
      <c r="DA20" t="str">
        <f t="shared" si="10"/>
        <v/>
      </c>
      <c r="DB20" t="str">
        <f t="shared" si="10"/>
        <v/>
      </c>
      <c r="DC20" t="str">
        <f t="shared" si="10"/>
        <v/>
      </c>
      <c r="DD20" t="str">
        <f t="shared" si="10"/>
        <v/>
      </c>
      <c r="DE20" t="str">
        <f t="shared" si="10"/>
        <v/>
      </c>
      <c r="DF20" t="str">
        <f t="shared" si="10"/>
        <v/>
      </c>
      <c r="DG20" t="str">
        <f t="shared" si="10"/>
        <v/>
      </c>
      <c r="DH20" t="str">
        <f t="shared" si="10"/>
        <v/>
      </c>
      <c r="DI20" t="str">
        <f t="shared" si="10"/>
        <v/>
      </c>
      <c r="DJ20" t="str">
        <f t="shared" si="10"/>
        <v/>
      </c>
      <c r="DK20" t="str">
        <f t="shared" si="10"/>
        <v/>
      </c>
      <c r="DL20" t="str">
        <f t="shared" si="10"/>
        <v/>
      </c>
      <c r="DM20" t="str">
        <f t="shared" si="10"/>
        <v/>
      </c>
      <c r="DN20" t="str">
        <f t="shared" si="10"/>
        <v/>
      </c>
      <c r="DO20" t="str">
        <f t="shared" si="10"/>
        <v/>
      </c>
      <c r="DP20" t="str">
        <f t="shared" si="10"/>
        <v/>
      </c>
      <c r="DQ20" t="str">
        <f t="shared" si="10"/>
        <v/>
      </c>
      <c r="DR20" t="str">
        <f t="shared" si="10"/>
        <v/>
      </c>
      <c r="DS20" t="str">
        <f t="shared" si="10"/>
        <v/>
      </c>
      <c r="DT20" t="str">
        <f t="shared" si="10"/>
        <v/>
      </c>
      <c r="DU20" t="str">
        <f t="shared" si="10"/>
        <v/>
      </c>
      <c r="DV20" t="str">
        <f t="shared" si="10"/>
        <v/>
      </c>
      <c r="DW20" t="str">
        <f t="shared" si="10"/>
        <v/>
      </c>
      <c r="DX20" t="str">
        <f t="shared" si="10"/>
        <v/>
      </c>
      <c r="DY20" t="str">
        <f t="shared" si="10"/>
        <v/>
      </c>
      <c r="DZ20" t="str">
        <f t="shared" si="10"/>
        <v/>
      </c>
      <c r="EA20" t="str">
        <f t="shared" si="10"/>
        <v/>
      </c>
      <c r="EB20" t="str">
        <f t="shared" si="10"/>
        <v/>
      </c>
      <c r="EC20" t="str">
        <f t="shared" si="10"/>
        <v/>
      </c>
      <c r="ED20" t="str">
        <f t="shared" si="10"/>
        <v/>
      </c>
      <c r="EE20" t="str">
        <f t="shared" si="10"/>
        <v/>
      </c>
      <c r="EF20" t="str">
        <f t="shared" si="10"/>
        <v/>
      </c>
      <c r="EG20" t="str">
        <f t="shared" si="10"/>
        <v/>
      </c>
      <c r="EH20" t="str">
        <f t="shared" si="10"/>
        <v/>
      </c>
      <c r="EI20" t="str">
        <f t="shared" si="10"/>
        <v/>
      </c>
      <c r="EJ20" t="str">
        <f t="shared" si="10"/>
        <v/>
      </c>
      <c r="EK20" t="str">
        <f t="shared" si="10"/>
        <v/>
      </c>
      <c r="EL20" t="str">
        <f t="shared" si="10"/>
        <v/>
      </c>
      <c r="EM20" t="str">
        <f t="shared" si="5"/>
        <v/>
      </c>
    </row>
    <row r="21" spans="1:143" x14ac:dyDescent="0.3">
      <c r="A21" s="12"/>
      <c r="B21" s="9"/>
      <c r="C21" s="9"/>
      <c r="D21" s="9">
        <v>16</v>
      </c>
      <c r="E21" s="9" t="s">
        <v>45</v>
      </c>
      <c r="F21" s="13">
        <v>44197</v>
      </c>
      <c r="G21" s="14">
        <v>44203</v>
      </c>
      <c r="H21" s="10">
        <v>7</v>
      </c>
      <c r="I21" s="9" t="s">
        <v>18</v>
      </c>
      <c r="J21" s="9" t="s">
        <v>18</v>
      </c>
      <c r="K21" s="10">
        <v>7</v>
      </c>
      <c r="L21" s="18">
        <v>0</v>
      </c>
      <c r="M21" s="11"/>
      <c r="N21" t="str">
        <f t="shared" si="2"/>
        <v/>
      </c>
      <c r="O21" t="str">
        <f t="shared" si="2"/>
        <v/>
      </c>
      <c r="P21" t="str">
        <f t="shared" si="11"/>
        <v/>
      </c>
      <c r="Q21" t="str">
        <f t="shared" si="11"/>
        <v/>
      </c>
      <c r="R21" t="str">
        <f t="shared" si="11"/>
        <v/>
      </c>
      <c r="S21" t="str">
        <f t="shared" si="11"/>
        <v/>
      </c>
      <c r="T21" t="str">
        <f t="shared" si="11"/>
        <v/>
      </c>
      <c r="U21" t="str">
        <f t="shared" si="11"/>
        <v/>
      </c>
      <c r="V21" t="str">
        <f t="shared" si="11"/>
        <v/>
      </c>
      <c r="W21" t="str">
        <f t="shared" si="11"/>
        <v/>
      </c>
      <c r="X21" t="str">
        <f t="shared" si="11"/>
        <v/>
      </c>
      <c r="Y21" t="str">
        <f t="shared" si="11"/>
        <v/>
      </c>
      <c r="Z21" t="str">
        <f t="shared" si="11"/>
        <v/>
      </c>
      <c r="AA21" t="str">
        <f t="shared" si="11"/>
        <v/>
      </c>
      <c r="AB21" t="str">
        <f t="shared" si="11"/>
        <v/>
      </c>
      <c r="AC21" t="str">
        <f t="shared" si="11"/>
        <v/>
      </c>
      <c r="AD21" t="str">
        <f t="shared" si="11"/>
        <v/>
      </c>
      <c r="AE21" t="str">
        <f t="shared" si="11"/>
        <v/>
      </c>
      <c r="AF21" t="str">
        <f t="shared" si="11"/>
        <v/>
      </c>
      <c r="AG21" t="str">
        <f t="shared" si="11"/>
        <v/>
      </c>
      <c r="AH21" t="str">
        <f t="shared" si="11"/>
        <v/>
      </c>
      <c r="AI21" t="str">
        <f t="shared" si="11"/>
        <v/>
      </c>
      <c r="AJ21" t="str">
        <f t="shared" si="11"/>
        <v/>
      </c>
      <c r="AK21" t="str">
        <f t="shared" si="11"/>
        <v/>
      </c>
      <c r="AL21" t="str">
        <f t="shared" si="11"/>
        <v/>
      </c>
      <c r="AM21" t="str">
        <f t="shared" si="11"/>
        <v/>
      </c>
      <c r="AN21" t="str">
        <f t="shared" si="11"/>
        <v/>
      </c>
      <c r="AO21" t="str">
        <f t="shared" si="11"/>
        <v/>
      </c>
      <c r="AP21" t="str">
        <f t="shared" si="11"/>
        <v/>
      </c>
      <c r="AQ21" t="str">
        <f t="shared" si="11"/>
        <v/>
      </c>
      <c r="AR21" t="str">
        <f t="shared" si="11"/>
        <v/>
      </c>
      <c r="AS21" t="str">
        <f t="shared" si="11"/>
        <v/>
      </c>
      <c r="AT21" t="str">
        <f t="shared" si="11"/>
        <v/>
      </c>
      <c r="AU21" t="str">
        <f t="shared" si="11"/>
        <v/>
      </c>
      <c r="AV21" t="str">
        <f t="shared" si="11"/>
        <v/>
      </c>
      <c r="AW21" t="str">
        <f t="shared" si="11"/>
        <v/>
      </c>
      <c r="AX21" t="str">
        <f t="shared" si="11"/>
        <v/>
      </c>
      <c r="AY21" t="str">
        <f t="shared" si="11"/>
        <v/>
      </c>
      <c r="AZ21" t="str">
        <f t="shared" si="11"/>
        <v/>
      </c>
      <c r="BA21" t="str">
        <f t="shared" si="11"/>
        <v/>
      </c>
      <c r="BB21" t="str">
        <f t="shared" si="11"/>
        <v/>
      </c>
      <c r="BC21" t="str">
        <f t="shared" si="11"/>
        <v/>
      </c>
      <c r="BD21" t="str">
        <f t="shared" si="11"/>
        <v/>
      </c>
      <c r="BE21" t="str">
        <f t="shared" si="11"/>
        <v/>
      </c>
      <c r="BF21" t="str">
        <f t="shared" si="11"/>
        <v/>
      </c>
      <c r="BG21" t="str">
        <f t="shared" si="11"/>
        <v/>
      </c>
      <c r="BH21" t="str">
        <f t="shared" si="11"/>
        <v/>
      </c>
      <c r="BI21" t="str">
        <f t="shared" si="11"/>
        <v/>
      </c>
      <c r="BJ21" t="str">
        <f t="shared" si="11"/>
        <v/>
      </c>
      <c r="BK21" t="str">
        <f t="shared" si="11"/>
        <v/>
      </c>
      <c r="BL21" t="str">
        <f t="shared" si="11"/>
        <v/>
      </c>
      <c r="BM21" t="str">
        <f t="shared" si="11"/>
        <v/>
      </c>
      <c r="BN21" t="str">
        <f t="shared" si="11"/>
        <v/>
      </c>
      <c r="BO21" t="str">
        <f t="shared" si="11"/>
        <v/>
      </c>
      <c r="BP21" t="str">
        <f t="shared" si="11"/>
        <v/>
      </c>
      <c r="BQ21" t="str">
        <f t="shared" si="11"/>
        <v/>
      </c>
      <c r="BR21" t="str">
        <f t="shared" si="11"/>
        <v/>
      </c>
      <c r="BS21" t="str">
        <f t="shared" si="11"/>
        <v/>
      </c>
      <c r="BT21" t="str">
        <f t="shared" si="11"/>
        <v/>
      </c>
      <c r="BU21">
        <f t="shared" si="11"/>
        <v>1</v>
      </c>
      <c r="BV21" t="str">
        <f t="shared" si="11"/>
        <v/>
      </c>
      <c r="BW21" t="str">
        <f t="shared" si="11"/>
        <v/>
      </c>
      <c r="BX21" t="str">
        <f t="shared" si="11"/>
        <v/>
      </c>
      <c r="BY21" t="str">
        <f t="shared" si="11"/>
        <v/>
      </c>
      <c r="BZ21" t="str">
        <f t="shared" si="11"/>
        <v/>
      </c>
      <c r="CA21" t="str">
        <f t="shared" si="11"/>
        <v/>
      </c>
      <c r="CB21" t="str">
        <f t="shared" si="10"/>
        <v/>
      </c>
      <c r="CC21" t="str">
        <f t="shared" si="10"/>
        <v/>
      </c>
      <c r="CD21" t="str">
        <f t="shared" si="10"/>
        <v/>
      </c>
      <c r="CE21" t="str">
        <f t="shared" si="10"/>
        <v/>
      </c>
      <c r="CF21" t="str">
        <f t="shared" si="10"/>
        <v/>
      </c>
      <c r="CG21" t="str">
        <f t="shared" si="10"/>
        <v/>
      </c>
      <c r="CH21" t="str">
        <f t="shared" si="10"/>
        <v/>
      </c>
      <c r="CI21" t="str">
        <f t="shared" si="10"/>
        <v/>
      </c>
      <c r="CJ21" t="str">
        <f t="shared" si="10"/>
        <v/>
      </c>
      <c r="CK21" t="str">
        <f t="shared" si="10"/>
        <v/>
      </c>
      <c r="CL21" t="str">
        <f t="shared" si="10"/>
        <v/>
      </c>
      <c r="CM21" t="str">
        <f t="shared" si="10"/>
        <v/>
      </c>
      <c r="CN21" t="str">
        <f t="shared" si="10"/>
        <v/>
      </c>
      <c r="CO21" t="str">
        <f t="shared" si="10"/>
        <v/>
      </c>
      <c r="CP21" t="str">
        <f t="shared" si="10"/>
        <v/>
      </c>
      <c r="CQ21" t="str">
        <f t="shared" si="10"/>
        <v/>
      </c>
      <c r="CR21" t="str">
        <f t="shared" si="10"/>
        <v/>
      </c>
      <c r="CS21" t="str">
        <f t="shared" si="10"/>
        <v/>
      </c>
      <c r="CT21" t="str">
        <f t="shared" si="10"/>
        <v/>
      </c>
      <c r="CU21" t="str">
        <f t="shared" si="10"/>
        <v/>
      </c>
      <c r="CV21" t="str">
        <f t="shared" si="10"/>
        <v/>
      </c>
      <c r="CW21" t="str">
        <f t="shared" si="10"/>
        <v/>
      </c>
      <c r="CX21" t="str">
        <f t="shared" si="10"/>
        <v/>
      </c>
      <c r="CY21" t="str">
        <f t="shared" si="10"/>
        <v/>
      </c>
      <c r="CZ21" t="str">
        <f t="shared" si="10"/>
        <v/>
      </c>
      <c r="DA21" t="str">
        <f t="shared" si="10"/>
        <v/>
      </c>
      <c r="DB21" t="str">
        <f t="shared" si="10"/>
        <v/>
      </c>
      <c r="DC21" t="str">
        <f t="shared" si="10"/>
        <v/>
      </c>
      <c r="DD21" t="str">
        <f t="shared" si="10"/>
        <v/>
      </c>
      <c r="DE21" t="str">
        <f t="shared" si="10"/>
        <v/>
      </c>
      <c r="DF21" t="str">
        <f t="shared" si="10"/>
        <v/>
      </c>
      <c r="DG21" t="str">
        <f t="shared" si="10"/>
        <v/>
      </c>
      <c r="DH21" t="str">
        <f t="shared" si="10"/>
        <v/>
      </c>
      <c r="DI21" t="str">
        <f t="shared" si="10"/>
        <v/>
      </c>
      <c r="DJ21" t="str">
        <f t="shared" si="10"/>
        <v/>
      </c>
      <c r="DK21" t="str">
        <f t="shared" si="10"/>
        <v/>
      </c>
      <c r="DL21" t="str">
        <f t="shared" si="10"/>
        <v/>
      </c>
      <c r="DM21" t="str">
        <f t="shared" si="10"/>
        <v/>
      </c>
      <c r="DN21" t="str">
        <f t="shared" si="10"/>
        <v/>
      </c>
      <c r="DO21" t="str">
        <f t="shared" si="10"/>
        <v/>
      </c>
      <c r="DP21" t="str">
        <f t="shared" si="10"/>
        <v/>
      </c>
      <c r="DQ21" t="str">
        <f t="shared" si="10"/>
        <v/>
      </c>
      <c r="DR21" t="str">
        <f t="shared" si="10"/>
        <v/>
      </c>
      <c r="DS21" t="str">
        <f t="shared" si="10"/>
        <v/>
      </c>
      <c r="DT21" t="str">
        <f t="shared" si="10"/>
        <v/>
      </c>
      <c r="DU21" t="str">
        <f t="shared" si="10"/>
        <v/>
      </c>
      <c r="DV21" t="str">
        <f t="shared" si="10"/>
        <v/>
      </c>
      <c r="DW21" t="str">
        <f t="shared" si="10"/>
        <v/>
      </c>
      <c r="DX21" t="str">
        <f t="shared" si="10"/>
        <v/>
      </c>
      <c r="DY21" t="str">
        <f t="shared" si="10"/>
        <v/>
      </c>
      <c r="DZ21" t="str">
        <f t="shared" si="10"/>
        <v/>
      </c>
      <c r="EA21" t="str">
        <f t="shared" si="10"/>
        <v/>
      </c>
      <c r="EB21" t="str">
        <f t="shared" si="10"/>
        <v/>
      </c>
      <c r="EC21" t="str">
        <f t="shared" si="10"/>
        <v/>
      </c>
      <c r="ED21" t="str">
        <f t="shared" si="10"/>
        <v/>
      </c>
      <c r="EE21" t="str">
        <f t="shared" si="10"/>
        <v/>
      </c>
      <c r="EF21" t="str">
        <f t="shared" si="10"/>
        <v/>
      </c>
      <c r="EG21" t="str">
        <f t="shared" si="10"/>
        <v/>
      </c>
      <c r="EH21" t="str">
        <f t="shared" si="10"/>
        <v/>
      </c>
      <c r="EI21" t="str">
        <f t="shared" si="10"/>
        <v/>
      </c>
      <c r="EJ21" t="str">
        <f t="shared" si="10"/>
        <v/>
      </c>
      <c r="EK21" t="str">
        <f t="shared" si="10"/>
        <v/>
      </c>
      <c r="EL21" t="str">
        <f t="shared" si="10"/>
        <v/>
      </c>
      <c r="EM21" t="str">
        <f t="shared" si="5"/>
        <v/>
      </c>
    </row>
    <row r="22" spans="1:143" x14ac:dyDescent="0.3">
      <c r="A22" s="12"/>
      <c r="B22" s="9"/>
      <c r="C22" s="9"/>
      <c r="D22" s="9">
        <v>17</v>
      </c>
      <c r="E22" s="9" t="s">
        <v>37</v>
      </c>
      <c r="F22" s="13">
        <v>44204</v>
      </c>
      <c r="G22" s="14">
        <v>44207</v>
      </c>
      <c r="H22" s="10">
        <v>4</v>
      </c>
      <c r="I22" s="9" t="s">
        <v>18</v>
      </c>
      <c r="J22" s="9" t="s">
        <v>18</v>
      </c>
      <c r="K22" s="10">
        <v>4</v>
      </c>
      <c r="L22" s="18">
        <v>0</v>
      </c>
      <c r="M22" s="11"/>
      <c r="N22" t="str">
        <f t="shared" si="2"/>
        <v/>
      </c>
      <c r="O22" t="str">
        <f t="shared" si="2"/>
        <v/>
      </c>
      <c r="P22" t="str">
        <f t="shared" si="11"/>
        <v/>
      </c>
      <c r="Q22" t="str">
        <f t="shared" si="11"/>
        <v/>
      </c>
      <c r="R22" t="str">
        <f t="shared" si="11"/>
        <v/>
      </c>
      <c r="S22" t="str">
        <f t="shared" si="11"/>
        <v/>
      </c>
      <c r="T22" t="str">
        <f t="shared" si="11"/>
        <v/>
      </c>
      <c r="U22" t="str">
        <f t="shared" si="11"/>
        <v/>
      </c>
      <c r="V22" t="str">
        <f t="shared" si="11"/>
        <v/>
      </c>
      <c r="W22" t="str">
        <f t="shared" si="11"/>
        <v/>
      </c>
      <c r="X22" t="str">
        <f t="shared" si="11"/>
        <v/>
      </c>
      <c r="Y22" t="str">
        <f t="shared" si="11"/>
        <v/>
      </c>
      <c r="Z22" t="str">
        <f t="shared" si="11"/>
        <v/>
      </c>
      <c r="AA22" t="str">
        <f t="shared" si="11"/>
        <v/>
      </c>
      <c r="AB22" t="str">
        <f t="shared" si="11"/>
        <v/>
      </c>
      <c r="AC22" t="str">
        <f t="shared" si="11"/>
        <v/>
      </c>
      <c r="AD22" t="str">
        <f t="shared" si="11"/>
        <v/>
      </c>
      <c r="AE22" t="str">
        <f t="shared" si="11"/>
        <v/>
      </c>
      <c r="AF22" t="str">
        <f t="shared" si="11"/>
        <v/>
      </c>
      <c r="AG22" t="str">
        <f t="shared" si="11"/>
        <v/>
      </c>
      <c r="AH22" t="str">
        <f t="shared" si="11"/>
        <v/>
      </c>
      <c r="AI22" t="str">
        <f t="shared" si="11"/>
        <v/>
      </c>
      <c r="AJ22" t="str">
        <f t="shared" si="11"/>
        <v/>
      </c>
      <c r="AK22" t="str">
        <f t="shared" si="11"/>
        <v/>
      </c>
      <c r="AL22" t="str">
        <f t="shared" si="11"/>
        <v/>
      </c>
      <c r="AM22" t="str">
        <f t="shared" si="11"/>
        <v/>
      </c>
      <c r="AN22" t="str">
        <f t="shared" si="11"/>
        <v/>
      </c>
      <c r="AO22" t="str">
        <f t="shared" si="11"/>
        <v/>
      </c>
      <c r="AP22" t="str">
        <f t="shared" si="11"/>
        <v/>
      </c>
      <c r="AQ22" t="str">
        <f t="shared" si="11"/>
        <v/>
      </c>
      <c r="AR22" t="str">
        <f t="shared" si="11"/>
        <v/>
      </c>
      <c r="AS22" t="str">
        <f t="shared" si="11"/>
        <v/>
      </c>
      <c r="AT22" t="str">
        <f t="shared" si="11"/>
        <v/>
      </c>
      <c r="AU22" t="str">
        <f t="shared" si="11"/>
        <v/>
      </c>
      <c r="AV22" t="str">
        <f t="shared" si="11"/>
        <v/>
      </c>
      <c r="AW22" t="str">
        <f t="shared" si="11"/>
        <v/>
      </c>
      <c r="AX22" t="str">
        <f t="shared" si="11"/>
        <v/>
      </c>
      <c r="AY22" t="str">
        <f t="shared" si="11"/>
        <v/>
      </c>
      <c r="AZ22" t="str">
        <f t="shared" si="11"/>
        <v/>
      </c>
      <c r="BA22" t="str">
        <f t="shared" si="11"/>
        <v/>
      </c>
      <c r="BB22" t="str">
        <f t="shared" si="11"/>
        <v/>
      </c>
      <c r="BC22" t="str">
        <f t="shared" si="11"/>
        <v/>
      </c>
      <c r="BD22" t="str">
        <f t="shared" si="11"/>
        <v/>
      </c>
      <c r="BE22" t="str">
        <f t="shared" si="11"/>
        <v/>
      </c>
      <c r="BF22" t="str">
        <f t="shared" si="11"/>
        <v/>
      </c>
      <c r="BG22" t="str">
        <f t="shared" si="11"/>
        <v/>
      </c>
      <c r="BH22" t="str">
        <f t="shared" si="11"/>
        <v/>
      </c>
      <c r="BI22" t="str">
        <f t="shared" si="11"/>
        <v/>
      </c>
      <c r="BJ22" t="str">
        <f t="shared" si="11"/>
        <v/>
      </c>
      <c r="BK22" t="str">
        <f t="shared" si="11"/>
        <v/>
      </c>
      <c r="BL22" t="str">
        <f t="shared" si="11"/>
        <v/>
      </c>
      <c r="BM22" t="str">
        <f t="shared" si="11"/>
        <v/>
      </c>
      <c r="BN22" t="str">
        <f t="shared" si="11"/>
        <v/>
      </c>
      <c r="BO22" t="str">
        <f t="shared" si="11"/>
        <v/>
      </c>
      <c r="BP22" t="str">
        <f t="shared" si="11"/>
        <v/>
      </c>
      <c r="BQ22" t="str">
        <f t="shared" si="11"/>
        <v/>
      </c>
      <c r="BR22" t="str">
        <f t="shared" si="11"/>
        <v/>
      </c>
      <c r="BS22" t="str">
        <f t="shared" si="11"/>
        <v/>
      </c>
      <c r="BT22" t="str">
        <f t="shared" si="11"/>
        <v/>
      </c>
      <c r="BU22" t="str">
        <f t="shared" si="11"/>
        <v/>
      </c>
      <c r="BV22" t="str">
        <f t="shared" si="11"/>
        <v/>
      </c>
      <c r="BW22" t="str">
        <f t="shared" si="11"/>
        <v/>
      </c>
      <c r="BX22" t="str">
        <f t="shared" si="11"/>
        <v/>
      </c>
      <c r="BY22" t="str">
        <f t="shared" si="11"/>
        <v/>
      </c>
      <c r="BZ22" t="str">
        <f t="shared" si="11"/>
        <v/>
      </c>
      <c r="CA22" t="str">
        <f t="shared" ref="CA22:EL23" si="12">IF(AND(RIGHT($E22,3)="[M]",CA$4=$G22),1,IF(AND(RIGHT($E22,3)="[M]",$J22&lt;&gt;"(blank)",$J22=CA$4,$J22&gt;$G22),2,IF(AND(RIGHT($E22,3)="[M]",$J22&lt;&gt;"(blank)",$J22=CA$4,$J22&lt;=$G22),1,"")))</f>
        <v/>
      </c>
      <c r="CB22" t="str">
        <f t="shared" si="12"/>
        <v/>
      </c>
      <c r="CC22" t="str">
        <f t="shared" si="12"/>
        <v/>
      </c>
      <c r="CD22" t="str">
        <f t="shared" si="12"/>
        <v/>
      </c>
      <c r="CE22" t="str">
        <f t="shared" si="12"/>
        <v/>
      </c>
      <c r="CF22" t="str">
        <f t="shared" si="12"/>
        <v/>
      </c>
      <c r="CG22" t="str">
        <f t="shared" si="12"/>
        <v/>
      </c>
      <c r="CH22" t="str">
        <f t="shared" si="12"/>
        <v/>
      </c>
      <c r="CI22" t="str">
        <f t="shared" si="12"/>
        <v/>
      </c>
      <c r="CJ22" t="str">
        <f t="shared" si="12"/>
        <v/>
      </c>
      <c r="CK22" t="str">
        <f t="shared" si="12"/>
        <v/>
      </c>
      <c r="CL22" t="str">
        <f t="shared" si="12"/>
        <v/>
      </c>
      <c r="CM22" t="str">
        <f t="shared" si="12"/>
        <v/>
      </c>
      <c r="CN22" t="str">
        <f t="shared" si="12"/>
        <v/>
      </c>
      <c r="CO22" t="str">
        <f t="shared" si="12"/>
        <v/>
      </c>
      <c r="CP22" t="str">
        <f t="shared" si="12"/>
        <v/>
      </c>
      <c r="CQ22" t="str">
        <f t="shared" si="12"/>
        <v/>
      </c>
      <c r="CR22" t="str">
        <f t="shared" si="12"/>
        <v/>
      </c>
      <c r="CS22" t="str">
        <f t="shared" si="12"/>
        <v/>
      </c>
      <c r="CT22" t="str">
        <f t="shared" si="12"/>
        <v/>
      </c>
      <c r="CU22" t="str">
        <f t="shared" si="12"/>
        <v/>
      </c>
      <c r="CV22" t="str">
        <f t="shared" si="12"/>
        <v/>
      </c>
      <c r="CW22" t="str">
        <f t="shared" si="12"/>
        <v/>
      </c>
      <c r="CX22" t="str">
        <f t="shared" si="12"/>
        <v/>
      </c>
      <c r="CY22" t="str">
        <f t="shared" si="12"/>
        <v/>
      </c>
      <c r="CZ22" t="str">
        <f t="shared" si="12"/>
        <v/>
      </c>
      <c r="DA22" t="str">
        <f t="shared" si="12"/>
        <v/>
      </c>
      <c r="DB22" t="str">
        <f t="shared" si="12"/>
        <v/>
      </c>
      <c r="DC22" t="str">
        <f t="shared" si="12"/>
        <v/>
      </c>
      <c r="DD22" t="str">
        <f t="shared" si="12"/>
        <v/>
      </c>
      <c r="DE22" t="str">
        <f t="shared" si="12"/>
        <v/>
      </c>
      <c r="DF22" t="str">
        <f t="shared" si="12"/>
        <v/>
      </c>
      <c r="DG22" t="str">
        <f t="shared" si="12"/>
        <v/>
      </c>
      <c r="DH22" t="str">
        <f t="shared" si="12"/>
        <v/>
      </c>
      <c r="DI22" t="str">
        <f t="shared" si="12"/>
        <v/>
      </c>
      <c r="DJ22" t="str">
        <f t="shared" si="12"/>
        <v/>
      </c>
      <c r="DK22" t="str">
        <f t="shared" si="12"/>
        <v/>
      </c>
      <c r="DL22" t="str">
        <f t="shared" si="12"/>
        <v/>
      </c>
      <c r="DM22" t="str">
        <f t="shared" si="12"/>
        <v/>
      </c>
      <c r="DN22" t="str">
        <f t="shared" si="12"/>
        <v/>
      </c>
      <c r="DO22" t="str">
        <f t="shared" si="12"/>
        <v/>
      </c>
      <c r="DP22" t="str">
        <f t="shared" si="12"/>
        <v/>
      </c>
      <c r="DQ22" t="str">
        <f t="shared" si="12"/>
        <v/>
      </c>
      <c r="DR22" t="str">
        <f t="shared" si="12"/>
        <v/>
      </c>
      <c r="DS22" t="str">
        <f t="shared" si="12"/>
        <v/>
      </c>
      <c r="DT22" t="str">
        <f t="shared" si="12"/>
        <v/>
      </c>
      <c r="DU22" t="str">
        <f t="shared" si="12"/>
        <v/>
      </c>
      <c r="DV22" t="str">
        <f t="shared" si="12"/>
        <v/>
      </c>
      <c r="DW22" t="str">
        <f t="shared" si="12"/>
        <v/>
      </c>
      <c r="DX22" t="str">
        <f t="shared" si="12"/>
        <v/>
      </c>
      <c r="DY22" t="str">
        <f t="shared" si="12"/>
        <v/>
      </c>
      <c r="DZ22" t="str">
        <f t="shared" si="12"/>
        <v/>
      </c>
      <c r="EA22" t="str">
        <f t="shared" si="12"/>
        <v/>
      </c>
      <c r="EB22" t="str">
        <f t="shared" si="12"/>
        <v/>
      </c>
      <c r="EC22" t="str">
        <f t="shared" si="12"/>
        <v/>
      </c>
      <c r="ED22" t="str">
        <f t="shared" si="12"/>
        <v/>
      </c>
      <c r="EE22" t="str">
        <f t="shared" si="12"/>
        <v/>
      </c>
      <c r="EF22" t="str">
        <f t="shared" si="12"/>
        <v/>
      </c>
      <c r="EG22" t="str">
        <f t="shared" si="12"/>
        <v/>
      </c>
      <c r="EH22" t="str">
        <f t="shared" si="12"/>
        <v/>
      </c>
      <c r="EI22" t="str">
        <f t="shared" si="12"/>
        <v/>
      </c>
      <c r="EJ22" t="str">
        <f t="shared" si="12"/>
        <v/>
      </c>
      <c r="EK22" t="str">
        <f t="shared" si="12"/>
        <v/>
      </c>
      <c r="EL22" t="str">
        <f t="shared" si="12"/>
        <v/>
      </c>
      <c r="EM22" t="str">
        <f t="shared" si="5"/>
        <v/>
      </c>
    </row>
    <row r="23" spans="1:143" x14ac:dyDescent="0.3">
      <c r="A23" s="12"/>
      <c r="B23" s="9"/>
      <c r="C23" s="9"/>
      <c r="D23" s="9">
        <v>18</v>
      </c>
      <c r="E23" s="9" t="s">
        <v>45</v>
      </c>
      <c r="F23" s="13">
        <v>44207</v>
      </c>
      <c r="G23" s="14">
        <v>44210</v>
      </c>
      <c r="H23" s="10">
        <v>4</v>
      </c>
      <c r="I23" s="9" t="s">
        <v>18</v>
      </c>
      <c r="J23" s="9" t="s">
        <v>18</v>
      </c>
      <c r="K23" s="10">
        <v>4</v>
      </c>
      <c r="L23" s="18">
        <v>0</v>
      </c>
      <c r="M23" s="11"/>
      <c r="N23" t="str">
        <f t="shared" si="2"/>
        <v/>
      </c>
      <c r="O23" t="str">
        <f t="shared" si="2"/>
        <v/>
      </c>
      <c r="P23" t="str">
        <f t="shared" si="2"/>
        <v/>
      </c>
      <c r="Q23" t="str">
        <f t="shared" si="2"/>
        <v/>
      </c>
      <c r="R23" t="str">
        <f t="shared" si="2"/>
        <v/>
      </c>
      <c r="S23" t="str">
        <f t="shared" si="2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  <c r="Y23" t="str">
        <f t="shared" si="2"/>
        <v/>
      </c>
      <c r="Z23" t="str">
        <f t="shared" si="2"/>
        <v/>
      </c>
      <c r="AA23" t="str">
        <f t="shared" si="2"/>
        <v/>
      </c>
      <c r="AB23" t="str">
        <f t="shared" si="2"/>
        <v/>
      </c>
      <c r="AC23" t="str">
        <f t="shared" si="2"/>
        <v/>
      </c>
      <c r="AD23" t="str">
        <f t="shared" ref="AD23:BZ23" si="13">IF(AND(RIGHT($E23,3)="[M]",AD$4=$G23),1,IF(AND(RIGHT($E23,3)="[M]",$J23&lt;&gt;"(blank)",$J23=AD$4,$J23&gt;$G23),2,IF(AND(RIGHT($E23,3)="[M]",$J23&lt;&gt;"(blank)",$J23=AD$4,$J23&lt;=$G23),1,"")))</f>
        <v/>
      </c>
      <c r="AE23" t="str">
        <f t="shared" si="13"/>
        <v/>
      </c>
      <c r="AF23" t="str">
        <f t="shared" si="13"/>
        <v/>
      </c>
      <c r="AG23" t="str">
        <f t="shared" si="13"/>
        <v/>
      </c>
      <c r="AH23" t="str">
        <f t="shared" si="13"/>
        <v/>
      </c>
      <c r="AI23" t="str">
        <f t="shared" si="13"/>
        <v/>
      </c>
      <c r="AJ23" t="str">
        <f t="shared" si="13"/>
        <v/>
      </c>
      <c r="AK23" t="str">
        <f t="shared" si="13"/>
        <v/>
      </c>
      <c r="AL23" t="str">
        <f t="shared" si="13"/>
        <v/>
      </c>
      <c r="AM23" t="str">
        <f t="shared" si="13"/>
        <v/>
      </c>
      <c r="AN23" t="str">
        <f t="shared" si="13"/>
        <v/>
      </c>
      <c r="AO23" t="str">
        <f t="shared" si="13"/>
        <v/>
      </c>
      <c r="AP23" t="str">
        <f t="shared" si="13"/>
        <v/>
      </c>
      <c r="AQ23" t="str">
        <f t="shared" si="13"/>
        <v/>
      </c>
      <c r="AR23" t="str">
        <f t="shared" si="13"/>
        <v/>
      </c>
      <c r="AS23" t="str">
        <f t="shared" si="13"/>
        <v/>
      </c>
      <c r="AT23" t="str">
        <f t="shared" si="13"/>
        <v/>
      </c>
      <c r="AU23" t="str">
        <f t="shared" si="13"/>
        <v/>
      </c>
      <c r="AV23" t="str">
        <f t="shared" si="13"/>
        <v/>
      </c>
      <c r="AW23" t="str">
        <f t="shared" si="13"/>
        <v/>
      </c>
      <c r="AX23" t="str">
        <f t="shared" si="13"/>
        <v/>
      </c>
      <c r="AY23" t="str">
        <f t="shared" si="13"/>
        <v/>
      </c>
      <c r="AZ23" t="str">
        <f t="shared" si="13"/>
        <v/>
      </c>
      <c r="BA23" t="str">
        <f t="shared" si="13"/>
        <v/>
      </c>
      <c r="BB23" t="str">
        <f t="shared" si="13"/>
        <v/>
      </c>
      <c r="BC23" t="str">
        <f t="shared" si="13"/>
        <v/>
      </c>
      <c r="BD23" t="str">
        <f t="shared" si="13"/>
        <v/>
      </c>
      <c r="BE23" t="str">
        <f t="shared" si="13"/>
        <v/>
      </c>
      <c r="BF23" t="str">
        <f t="shared" si="13"/>
        <v/>
      </c>
      <c r="BG23" t="str">
        <f t="shared" si="13"/>
        <v/>
      </c>
      <c r="BH23" t="str">
        <f t="shared" si="13"/>
        <v/>
      </c>
      <c r="BI23" t="str">
        <f t="shared" si="13"/>
        <v/>
      </c>
      <c r="BJ23" t="str">
        <f t="shared" si="13"/>
        <v/>
      </c>
      <c r="BK23" t="str">
        <f t="shared" si="13"/>
        <v/>
      </c>
      <c r="BL23" t="str">
        <f t="shared" si="13"/>
        <v/>
      </c>
      <c r="BM23" t="str">
        <f t="shared" si="13"/>
        <v/>
      </c>
      <c r="BN23" t="str">
        <f t="shared" si="13"/>
        <v/>
      </c>
      <c r="BO23" t="str">
        <f t="shared" si="13"/>
        <v/>
      </c>
      <c r="BP23" t="str">
        <f t="shared" si="13"/>
        <v/>
      </c>
      <c r="BQ23" t="str">
        <f t="shared" si="13"/>
        <v/>
      </c>
      <c r="BR23" t="str">
        <f t="shared" si="13"/>
        <v/>
      </c>
      <c r="BS23" t="str">
        <f t="shared" si="13"/>
        <v/>
      </c>
      <c r="BT23" t="str">
        <f t="shared" si="13"/>
        <v/>
      </c>
      <c r="BU23" t="str">
        <f t="shared" si="13"/>
        <v/>
      </c>
      <c r="BV23" t="str">
        <f t="shared" si="13"/>
        <v/>
      </c>
      <c r="BW23" t="str">
        <f t="shared" si="13"/>
        <v/>
      </c>
      <c r="BX23" t="str">
        <f t="shared" si="13"/>
        <v/>
      </c>
      <c r="BY23" t="str">
        <f t="shared" si="13"/>
        <v/>
      </c>
      <c r="BZ23" t="str">
        <f t="shared" si="13"/>
        <v/>
      </c>
      <c r="CA23" t="str">
        <f t="shared" si="12"/>
        <v/>
      </c>
      <c r="CB23">
        <f t="shared" si="12"/>
        <v>1</v>
      </c>
      <c r="CC23" t="str">
        <f t="shared" si="12"/>
        <v/>
      </c>
      <c r="CD23" t="str">
        <f t="shared" si="12"/>
        <v/>
      </c>
      <c r="CE23" t="str">
        <f t="shared" si="12"/>
        <v/>
      </c>
      <c r="CF23" t="str">
        <f t="shared" si="12"/>
        <v/>
      </c>
      <c r="CG23" t="str">
        <f t="shared" si="12"/>
        <v/>
      </c>
      <c r="CH23" t="str">
        <f t="shared" si="12"/>
        <v/>
      </c>
      <c r="CI23" t="str">
        <f t="shared" si="12"/>
        <v/>
      </c>
      <c r="CJ23" t="str">
        <f t="shared" si="12"/>
        <v/>
      </c>
      <c r="CK23" t="str">
        <f t="shared" si="12"/>
        <v/>
      </c>
      <c r="CL23" t="str">
        <f t="shared" si="12"/>
        <v/>
      </c>
      <c r="CM23" t="str">
        <f t="shared" si="12"/>
        <v/>
      </c>
      <c r="CN23" t="str">
        <f t="shared" si="12"/>
        <v/>
      </c>
      <c r="CO23" t="str">
        <f t="shared" si="12"/>
        <v/>
      </c>
      <c r="CP23" t="str">
        <f t="shared" si="12"/>
        <v/>
      </c>
      <c r="CQ23" t="str">
        <f t="shared" si="12"/>
        <v/>
      </c>
      <c r="CR23" t="str">
        <f t="shared" si="12"/>
        <v/>
      </c>
      <c r="CS23" t="str">
        <f t="shared" si="12"/>
        <v/>
      </c>
      <c r="CT23" t="str">
        <f t="shared" si="12"/>
        <v/>
      </c>
      <c r="CU23" t="str">
        <f t="shared" si="12"/>
        <v/>
      </c>
      <c r="CV23" t="str">
        <f t="shared" si="12"/>
        <v/>
      </c>
      <c r="CW23" t="str">
        <f t="shared" si="12"/>
        <v/>
      </c>
      <c r="CX23" t="str">
        <f t="shared" si="12"/>
        <v/>
      </c>
      <c r="CY23" t="str">
        <f t="shared" si="12"/>
        <v/>
      </c>
      <c r="CZ23" t="str">
        <f t="shared" si="12"/>
        <v/>
      </c>
      <c r="DA23" t="str">
        <f t="shared" si="12"/>
        <v/>
      </c>
      <c r="DB23" t="str">
        <f t="shared" si="12"/>
        <v/>
      </c>
      <c r="DC23" t="str">
        <f t="shared" si="12"/>
        <v/>
      </c>
      <c r="DD23" t="str">
        <f t="shared" si="12"/>
        <v/>
      </c>
      <c r="DE23" t="str">
        <f t="shared" si="12"/>
        <v/>
      </c>
      <c r="DF23" t="str">
        <f t="shared" si="12"/>
        <v/>
      </c>
      <c r="DG23" t="str">
        <f t="shared" si="12"/>
        <v/>
      </c>
      <c r="DH23" t="str">
        <f t="shared" si="12"/>
        <v/>
      </c>
      <c r="DI23" t="str">
        <f t="shared" si="12"/>
        <v/>
      </c>
      <c r="DJ23" t="str">
        <f t="shared" si="12"/>
        <v/>
      </c>
      <c r="DK23" t="str">
        <f t="shared" si="12"/>
        <v/>
      </c>
      <c r="DL23" t="str">
        <f t="shared" si="12"/>
        <v/>
      </c>
      <c r="DM23" t="str">
        <f t="shared" si="12"/>
        <v/>
      </c>
      <c r="DN23" t="str">
        <f t="shared" si="12"/>
        <v/>
      </c>
      <c r="DO23" t="str">
        <f t="shared" si="12"/>
        <v/>
      </c>
      <c r="DP23" t="str">
        <f t="shared" si="12"/>
        <v/>
      </c>
      <c r="DQ23" t="str">
        <f t="shared" si="12"/>
        <v/>
      </c>
      <c r="DR23" t="str">
        <f t="shared" si="12"/>
        <v/>
      </c>
      <c r="DS23" t="str">
        <f t="shared" si="12"/>
        <v/>
      </c>
      <c r="DT23" t="str">
        <f t="shared" si="12"/>
        <v/>
      </c>
      <c r="DU23" t="str">
        <f t="shared" si="12"/>
        <v/>
      </c>
      <c r="DV23" t="str">
        <f t="shared" si="12"/>
        <v/>
      </c>
      <c r="DW23" t="str">
        <f t="shared" si="12"/>
        <v/>
      </c>
      <c r="DX23" t="str">
        <f t="shared" si="12"/>
        <v/>
      </c>
      <c r="DY23" t="str">
        <f t="shared" si="12"/>
        <v/>
      </c>
      <c r="DZ23" t="str">
        <f t="shared" si="12"/>
        <v/>
      </c>
      <c r="EA23" t="str">
        <f t="shared" si="12"/>
        <v/>
      </c>
      <c r="EB23" t="str">
        <f t="shared" si="12"/>
        <v/>
      </c>
      <c r="EC23" t="str">
        <f t="shared" si="12"/>
        <v/>
      </c>
      <c r="ED23" t="str">
        <f t="shared" si="12"/>
        <v/>
      </c>
      <c r="EE23" t="str">
        <f t="shared" si="12"/>
        <v/>
      </c>
      <c r="EF23" t="str">
        <f t="shared" si="12"/>
        <v/>
      </c>
      <c r="EG23" t="str">
        <f t="shared" si="12"/>
        <v/>
      </c>
      <c r="EH23" t="str">
        <f t="shared" si="12"/>
        <v/>
      </c>
      <c r="EI23" t="str">
        <f t="shared" si="12"/>
        <v/>
      </c>
      <c r="EJ23" t="str">
        <f t="shared" si="12"/>
        <v/>
      </c>
      <c r="EK23" t="str">
        <f t="shared" si="12"/>
        <v/>
      </c>
      <c r="EL23" t="str">
        <f t="shared" si="12"/>
        <v/>
      </c>
      <c r="EM23" t="str">
        <f t="shared" si="5"/>
        <v/>
      </c>
    </row>
    <row r="25" spans="1:143" x14ac:dyDescent="0.3">
      <c r="A25" s="7"/>
      <c r="B25" s="7"/>
      <c r="C25" s="7"/>
      <c r="E25" s="14"/>
    </row>
    <row r="26" spans="1:143" x14ac:dyDescent="0.3">
      <c r="A26" s="2"/>
      <c r="B26" s="2"/>
      <c r="C26" s="2"/>
    </row>
  </sheetData>
  <phoneticPr fontId="3" type="noConversion"/>
  <conditionalFormatting sqref="L5:L23">
    <cfRule type="dataBar" priority="21">
      <dataBar>
        <cfvo type="min"/>
        <cfvo type="max"/>
        <color theme="2" tint="-9.9978637043366805E-2"/>
      </dataBar>
      <extLst>
        <ext xmlns:x14="http://schemas.microsoft.com/office/spreadsheetml/2009/9/main" uri="{B025F937-C7B1-47D3-B67F-A62EFF666E3E}">
          <x14:id>{5809BA37-EB20-407C-9E2A-B00F9FE4A34E}</x14:id>
        </ext>
      </extLst>
    </cfRule>
  </conditionalFormatting>
  <conditionalFormatting sqref="N3:XFD4">
    <cfRule type="expression" dxfId="216" priority="20">
      <formula>N$4 &lt;&gt; ""</formula>
    </cfRule>
  </conditionalFormatting>
  <conditionalFormatting sqref="C6:L23">
    <cfRule type="expression" dxfId="215" priority="7">
      <formula>$C6&lt;&gt;""</formula>
    </cfRule>
  </conditionalFormatting>
  <conditionalFormatting sqref="N3:XFD23">
    <cfRule type="expression" dxfId="214" priority="2">
      <formula>N$4=TODAY()</formula>
    </cfRule>
  </conditionalFormatting>
  <conditionalFormatting sqref="I5:K23">
    <cfRule type="cellIs" dxfId="213" priority="6" operator="equal">
      <formula>"(blank)"</formula>
    </cfRule>
  </conditionalFormatting>
  <conditionalFormatting sqref="N5:XFD23">
    <cfRule type="expression" dxfId="212" priority="3">
      <formula>AND(N$4&gt;=$I5,$I5&lt;&gt;"(blank)",$J5&lt;&gt;"(blank)",N$4&lt;=$J5,N$4&lt;=($I5+($L5*$K5)),$L5&lt;&gt;0)</formula>
    </cfRule>
    <cfRule type="expression" dxfId="211" priority="4">
      <formula>AND(N$4&gt;=$I5,$I5&lt;&gt;"(blank)",OR($J5="(blank)",$J5=$G5),N$4&lt;=$G5,N$4&lt;=($I5+($L5*$K5)),$L5&lt;&gt;0)</formula>
    </cfRule>
    <cfRule type="expression" dxfId="210" priority="5">
      <formula>AND(N$4&gt;=$F5,OR($I5="(blank)",$I5=$F5),OR($J5="(blank)",$J5=$G5),N$4&lt;=$G5,N$4&lt;=($F5+($L5*$H5)),$L5&lt;&gt;0)</formula>
    </cfRule>
    <cfRule type="expression" dxfId="209" priority="8">
      <formula>AND($C5&lt;&gt;"Main",$I5&lt;&gt;"(blank)",$C5&lt;&gt;"",N$4&gt;=$F5,N$4&lt;$I5,NOT($I5=$F5))</formula>
    </cfRule>
    <cfRule type="expression" dxfId="208" priority="9">
      <formula>AND($C5&lt;&gt;"Main",$J5&lt;&gt;"(blank)",$C5&lt;&gt;"",N$4&gt;$J5,NOT(N$4&gt;$G5))</formula>
    </cfRule>
    <cfRule type="expression" dxfId="207" priority="10">
      <formula>AND($C5&lt;&gt;"Main",$I5&lt;&gt;"(blank)",N$4&gt;=$I5,NOT(N$4&gt;=$F5),$C5&lt;&gt;"")</formula>
    </cfRule>
    <cfRule type="expression" dxfId="206" priority="11">
      <formula>AND($C5&lt;&gt;"Main",$I5&lt;&gt;"(blank)",$C5&lt;&gt;"",N$4&gt;$G5,N$4&lt;=$J5)</formula>
    </cfRule>
    <cfRule type="expression" dxfId="205" priority="12">
      <formula>AND(N$4&gt;=$F5,N$4&lt;=$G5,$C5&lt;&gt;"",$C5&lt;&gt;"Main")</formula>
    </cfRule>
    <cfRule type="expression" dxfId="204" priority="13">
      <formula>AND($C5="",$I5&lt;&gt;"(blank)",N$4&gt;=$F5,N$4&lt;$I5,NOT($I5=$F5))</formula>
    </cfRule>
    <cfRule type="expression" dxfId="203" priority="14">
      <formula>AND($C5="",$J5&lt;&gt;"(blank)",N$4&gt;$J5,NOT(N$4&gt;$G5))</formula>
    </cfRule>
    <cfRule type="expression" dxfId="202" priority="15">
      <formula>AND($C5="",$I5&lt;&gt;"(blank)",N$4&gt;=$I5,NOT(N$4&gt;=$F5))</formula>
    </cfRule>
    <cfRule type="expression" dxfId="201" priority="16">
      <formula>AND($C5="",$I5&lt;&gt;"(blank)",N$4&gt;$G5,N$4&lt;=$J5)</formula>
    </cfRule>
    <cfRule type="expression" dxfId="200" priority="17">
      <formula>AND(N$4&gt;=$F5,N$4&lt;=$G5,$C5="")</formula>
    </cfRule>
    <cfRule type="expression" dxfId="199" priority="19">
      <formula>AND(WEEKDAY(N$3,2)&gt;5,$E5&lt;&gt;"", N$3&lt;&gt;"")</formula>
    </cfRule>
  </conditionalFormatting>
  <pageMargins left="0.5" right="0.25" top="0.75" bottom="0.75" header="0.3" footer="0.3"/>
  <pageSetup paperSize="9" scale="59" fitToHeight="0" orientation="landscape" r:id="rId2"/>
  <headerFooter>
    <oddHeader>&amp;RPlan  - Appendix A</oddHeader>
    <oddFooter>Page &amp;P of &amp;N</oddFooter>
  </headerFooter>
  <colBreaks count="2" manualBreakCount="2">
    <brk id="44" max="1048575" man="1"/>
    <brk id="85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09BA37-EB20-407C-9E2A-B00F9FE4A3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L5:L23</xm:sqref>
        </x14:conditionalFormatting>
        <x14:conditionalFormatting xmlns:xm="http://schemas.microsoft.com/office/excel/2006/main">
          <x14:cfRule type="iconSet" priority="1" id="{693B7BAD-6664-430E-9884-09EA52552A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2"/>
              <x14:cfIcon iconSet="3Flags" iconId="0"/>
            </x14:iconSet>
          </x14:cfRule>
          <xm:sqref>N5:XFD23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3485-9413-436F-93E2-BC5CAE6AB4C1}">
  <dimension ref="A1:N20"/>
  <sheetViews>
    <sheetView showGridLines="0" workbookViewId="0">
      <selection activeCell="L20" sqref="L20"/>
    </sheetView>
  </sheetViews>
  <sheetFormatPr defaultRowHeight="14.4" x14ac:dyDescent="0.3"/>
  <cols>
    <col min="1" max="1" width="9.21875" bestFit="1" customWidth="1"/>
    <col min="2" max="2" width="8.77734375" bestFit="1" customWidth="1"/>
    <col min="3" max="3" width="16.77734375" bestFit="1" customWidth="1"/>
    <col min="4" max="4" width="11.33203125" bestFit="1" customWidth="1"/>
    <col min="5" max="5" width="16.77734375" bestFit="1" customWidth="1"/>
    <col min="6" max="6" width="12.109375" bestFit="1" customWidth="1"/>
    <col min="7" max="7" width="11.6640625" bestFit="1" customWidth="1"/>
    <col min="8" max="8" width="10.5546875" bestFit="1" customWidth="1"/>
    <col min="9" max="9" width="13" bestFit="1" customWidth="1"/>
    <col min="10" max="10" width="12.21875" bestFit="1" customWidth="1"/>
    <col min="11" max="11" width="16.44140625" bestFit="1" customWidth="1"/>
    <col min="12" max="12" width="10.33203125" bestFit="1" customWidth="1"/>
    <col min="13" max="13" width="8.109375" bestFit="1" customWidth="1"/>
    <col min="14" max="14" width="18.6640625" bestFit="1" customWidth="1"/>
  </cols>
  <sheetData>
    <row r="1" spans="1:14" x14ac:dyDescent="0.3">
      <c r="A1" t="s">
        <v>0</v>
      </c>
      <c r="B1" t="s">
        <v>24</v>
      </c>
      <c r="C1" t="s">
        <v>1</v>
      </c>
      <c r="D1" t="s">
        <v>25</v>
      </c>
      <c r="E1" t="s">
        <v>23</v>
      </c>
      <c r="F1" t="s">
        <v>2</v>
      </c>
      <c r="G1" s="4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32</v>
      </c>
    </row>
    <row r="2" spans="1:14" x14ac:dyDescent="0.3">
      <c r="A2" s="2" t="s">
        <v>9</v>
      </c>
      <c r="B2" s="1">
        <v>0</v>
      </c>
      <c r="C2" s="2" t="s">
        <v>10</v>
      </c>
      <c r="D2" s="1">
        <v>0</v>
      </c>
      <c r="E2" s="2" t="s">
        <v>10</v>
      </c>
      <c r="F2" s="3">
        <v>44144</v>
      </c>
      <c r="G2" s="3">
        <f>ActivityTable[[#This Row],[Start]]+ActivityTable[[#This Row],[Duration]]-1</f>
        <v>44213</v>
      </c>
      <c r="H2" s="34">
        <v>70</v>
      </c>
      <c r="I2" s="3"/>
      <c r="J2" s="3"/>
      <c r="K2" s="1">
        <f>MAX(_xlfn.DAYS(ActivityTable[[#This Row],[End]],ActivityTable[[#This Row],[Start]])+1,_xlfn.DAYS(ActivityTable[[#This Row],[Actual End]],ActivityTable[[#This Row],[Actual Start]])+1)</f>
        <v>70</v>
      </c>
      <c r="L2" s="17">
        <v>0</v>
      </c>
      <c r="N2" s="25" t="s">
        <v>33</v>
      </c>
    </row>
    <row r="3" spans="1:14" x14ac:dyDescent="0.3">
      <c r="A3" s="26" t="s">
        <v>9</v>
      </c>
      <c r="B3" s="27">
        <v>1</v>
      </c>
      <c r="C3" s="26" t="s">
        <v>12</v>
      </c>
      <c r="D3" s="27">
        <v>1</v>
      </c>
      <c r="E3" s="26" t="s">
        <v>12</v>
      </c>
      <c r="F3" s="28">
        <v>44145</v>
      </c>
      <c r="G3" s="28">
        <f>G6</f>
        <v>44173</v>
      </c>
      <c r="H3" s="35">
        <f>_xlfn.DAYS(G3,F3)+1</f>
        <v>29</v>
      </c>
      <c r="I3" s="28"/>
      <c r="J3" s="28"/>
      <c r="K3" s="27">
        <f>MAX(_xlfn.DAYS(ActivityTable[[#This Row],[End]],ActivityTable[[#This Row],[Start]])+1,_xlfn.DAYS(ActivityTable[[#This Row],[Actual End]],ActivityTable[[#This Row],[Actual Start]])+1)</f>
        <v>29</v>
      </c>
      <c r="L3" s="30">
        <v>0</v>
      </c>
      <c r="M3" s="29"/>
      <c r="N3" s="31" t="s">
        <v>33</v>
      </c>
    </row>
    <row r="4" spans="1:14" x14ac:dyDescent="0.3">
      <c r="A4" s="2" t="s">
        <v>9</v>
      </c>
      <c r="B4" s="1">
        <v>1</v>
      </c>
      <c r="C4" s="2" t="s">
        <v>12</v>
      </c>
      <c r="D4" s="1">
        <v>2</v>
      </c>
      <c r="E4" s="2" t="s">
        <v>15</v>
      </c>
      <c r="F4" s="3">
        <f>F3</f>
        <v>44145</v>
      </c>
      <c r="G4" s="3">
        <f>F4+H4-1</f>
        <v>44164</v>
      </c>
      <c r="H4" s="1">
        <v>20</v>
      </c>
      <c r="I4" s="3"/>
      <c r="J4" s="3"/>
      <c r="K4" s="1">
        <f>MAX(_xlfn.DAYS(ActivityTable[[#This Row],[End]],ActivityTable[[#This Row],[Start]])+1,_xlfn.DAYS(ActivityTable[[#This Row],[Actual End]],ActivityTable[[#This Row],[Actual Start]])+1)</f>
        <v>20</v>
      </c>
      <c r="L4" s="17">
        <v>0</v>
      </c>
      <c r="N4" s="25" t="s">
        <v>33</v>
      </c>
    </row>
    <row r="5" spans="1:14" x14ac:dyDescent="0.3">
      <c r="A5" s="2" t="s">
        <v>9</v>
      </c>
      <c r="B5" s="1">
        <v>1</v>
      </c>
      <c r="C5" s="2" t="s">
        <v>12</v>
      </c>
      <c r="D5" s="1">
        <v>3</v>
      </c>
      <c r="E5" s="2" t="s">
        <v>40</v>
      </c>
      <c r="F5" s="3">
        <f>G4-3</f>
        <v>44161</v>
      </c>
      <c r="G5" s="3">
        <f>F5+H5-1</f>
        <v>44168</v>
      </c>
      <c r="H5" s="1">
        <v>8</v>
      </c>
      <c r="I5" s="3"/>
      <c r="J5" s="3"/>
      <c r="K5" s="1">
        <f>MAX(_xlfn.DAYS(ActivityTable[[#This Row],[End]],ActivityTable[[#This Row],[Start]])+1,_xlfn.DAYS(ActivityTable[[#This Row],[Actual End]],ActivityTable[[#This Row],[Actual Start]])+1)</f>
        <v>8</v>
      </c>
      <c r="L5" s="17">
        <v>0</v>
      </c>
      <c r="N5" t="s">
        <v>34</v>
      </c>
    </row>
    <row r="6" spans="1:14" x14ac:dyDescent="0.3">
      <c r="A6" s="2" t="s">
        <v>9</v>
      </c>
      <c r="B6" s="1">
        <v>1</v>
      </c>
      <c r="C6" s="2" t="s">
        <v>12</v>
      </c>
      <c r="D6" s="1">
        <v>4</v>
      </c>
      <c r="E6" s="2" t="s">
        <v>16</v>
      </c>
      <c r="F6" s="3">
        <f>G5+1</f>
        <v>44169</v>
      </c>
      <c r="G6" s="3">
        <f>F6+H6-1</f>
        <v>44173</v>
      </c>
      <c r="H6" s="1">
        <v>5</v>
      </c>
      <c r="I6" s="3"/>
      <c r="J6" s="3"/>
      <c r="K6" s="1">
        <f>MAX(_xlfn.DAYS(ActivityTable[[#This Row],[End]],ActivityTable[[#This Row],[Start]])+1,_xlfn.DAYS(ActivityTable[[#This Row],[Actual End]],ActivityTable[[#This Row],[Actual Start]])+1)</f>
        <v>5</v>
      </c>
      <c r="L6" s="17">
        <v>0</v>
      </c>
      <c r="N6" s="25" t="s">
        <v>33</v>
      </c>
    </row>
    <row r="7" spans="1:14" x14ac:dyDescent="0.3">
      <c r="A7" s="26" t="s">
        <v>9</v>
      </c>
      <c r="B7" s="27">
        <v>2</v>
      </c>
      <c r="C7" s="26" t="s">
        <v>13</v>
      </c>
      <c r="D7" s="27">
        <v>5</v>
      </c>
      <c r="E7" s="26" t="s">
        <v>13</v>
      </c>
      <c r="F7" s="28">
        <f>G5-1</f>
        <v>44167</v>
      </c>
      <c r="G7" s="28">
        <f>G9</f>
        <v>44191</v>
      </c>
      <c r="H7" s="35">
        <f>_xlfn.DAYS(G7,F7)+1</f>
        <v>25</v>
      </c>
      <c r="I7" s="28"/>
      <c r="J7" s="28"/>
      <c r="K7" s="27">
        <f>MAX(_xlfn.DAYS(ActivityTable[[#This Row],[End]],ActivityTable[[#This Row],[Start]])+1,_xlfn.DAYS(ActivityTable[[#This Row],[Actual End]],ActivityTable[[#This Row],[Actual Start]])+1)</f>
        <v>25</v>
      </c>
      <c r="L7" s="30">
        <v>0</v>
      </c>
      <c r="M7" s="29"/>
      <c r="N7" s="31" t="s">
        <v>33</v>
      </c>
    </row>
    <row r="8" spans="1:14" x14ac:dyDescent="0.3">
      <c r="A8" s="2" t="s">
        <v>9</v>
      </c>
      <c r="B8" s="1">
        <v>2</v>
      </c>
      <c r="C8" s="2" t="s">
        <v>13</v>
      </c>
      <c r="D8" s="1">
        <v>6</v>
      </c>
      <c r="E8" s="2" t="s">
        <v>41</v>
      </c>
      <c r="F8" s="3">
        <f>F7</f>
        <v>44167</v>
      </c>
      <c r="G8" s="3">
        <f>F8+H8-1</f>
        <v>44186</v>
      </c>
      <c r="H8" s="1">
        <v>20</v>
      </c>
      <c r="I8" s="3"/>
      <c r="J8" s="3"/>
      <c r="K8" s="1">
        <f>MAX(_xlfn.DAYS(ActivityTable[[#This Row],[End]],ActivityTable[[#This Row],[Start]])+1,_xlfn.DAYS(ActivityTable[[#This Row],[Actual End]],ActivityTable[[#This Row],[Actual Start]])+1)</f>
        <v>20</v>
      </c>
      <c r="L8" s="17">
        <v>0</v>
      </c>
      <c r="N8" t="s">
        <v>35</v>
      </c>
    </row>
    <row r="9" spans="1:14" x14ac:dyDescent="0.3">
      <c r="A9" s="2" t="s">
        <v>9</v>
      </c>
      <c r="B9" s="1">
        <v>2</v>
      </c>
      <c r="C9" s="2" t="s">
        <v>13</v>
      </c>
      <c r="D9" s="1">
        <v>7</v>
      </c>
      <c r="E9" s="2" t="s">
        <v>20</v>
      </c>
      <c r="F9" s="3">
        <f>G8+1</f>
        <v>44187</v>
      </c>
      <c r="G9" s="3">
        <f>F9+H9-1</f>
        <v>44191</v>
      </c>
      <c r="H9" s="1">
        <v>5</v>
      </c>
      <c r="I9" s="3"/>
      <c r="J9" s="3"/>
      <c r="K9" s="1">
        <f>MAX(_xlfn.DAYS(ActivityTable[[#This Row],[End]],ActivityTable[[#This Row],[Start]])+1,_xlfn.DAYS(ActivityTable[[#This Row],[Actual End]],ActivityTable[[#This Row],[Actual Start]])+1)</f>
        <v>5</v>
      </c>
      <c r="L9" s="17">
        <v>0</v>
      </c>
      <c r="N9" s="25" t="s">
        <v>33</v>
      </c>
    </row>
    <row r="10" spans="1:14" x14ac:dyDescent="0.3">
      <c r="A10" s="26" t="s">
        <v>9</v>
      </c>
      <c r="B10" s="27">
        <v>3</v>
      </c>
      <c r="C10" s="26" t="s">
        <v>14</v>
      </c>
      <c r="D10" s="27">
        <v>8</v>
      </c>
      <c r="E10" s="26" t="s">
        <v>14</v>
      </c>
      <c r="F10" s="28">
        <f>G8</f>
        <v>44186</v>
      </c>
      <c r="G10" s="28">
        <f>G13</f>
        <v>44201</v>
      </c>
      <c r="H10" s="35">
        <f>_xlfn.DAYS(G10,F10)+1</f>
        <v>16</v>
      </c>
      <c r="I10" s="28"/>
      <c r="J10" s="28"/>
      <c r="K10" s="27">
        <f>MAX(_xlfn.DAYS(ActivityTable[[#This Row],[End]],ActivityTable[[#This Row],[Start]])+1,_xlfn.DAYS(ActivityTable[[#This Row],[Actual End]],ActivityTable[[#This Row],[Actual Start]])+1)</f>
        <v>16</v>
      </c>
      <c r="L10" s="30">
        <v>0</v>
      </c>
      <c r="M10" s="29"/>
      <c r="N10" s="31" t="s">
        <v>33</v>
      </c>
    </row>
    <row r="11" spans="1:14" x14ac:dyDescent="0.3">
      <c r="A11" s="2" t="s">
        <v>9</v>
      </c>
      <c r="B11" s="1">
        <v>3</v>
      </c>
      <c r="C11" s="2" t="s">
        <v>14</v>
      </c>
      <c r="D11" s="1">
        <v>9</v>
      </c>
      <c r="E11" s="2" t="s">
        <v>22</v>
      </c>
      <c r="F11" s="3">
        <f>F10</f>
        <v>44186</v>
      </c>
      <c r="G11" s="3">
        <f>ActivityTable[[#This Row],[Start]]+ActivityTable[[#This Row],[Duration]]-1</f>
        <v>44192</v>
      </c>
      <c r="H11" s="1">
        <v>7</v>
      </c>
      <c r="I11" s="3"/>
      <c r="J11" s="3"/>
      <c r="K11" s="1">
        <f>MAX(_xlfn.DAYS(ActivityTable[[#This Row],[End]],ActivityTable[[#This Row],[Start]])+1,_xlfn.DAYS(ActivityTable[[#This Row],[Actual End]],ActivityTable[[#This Row],[Actual Start]])+1)</f>
        <v>7</v>
      </c>
      <c r="L11" s="17">
        <v>0</v>
      </c>
      <c r="N11" s="25" t="s">
        <v>33</v>
      </c>
    </row>
    <row r="12" spans="1:14" x14ac:dyDescent="0.3">
      <c r="A12" s="2" t="s">
        <v>9</v>
      </c>
      <c r="B12" s="1">
        <v>3</v>
      </c>
      <c r="C12" s="2" t="s">
        <v>14</v>
      </c>
      <c r="D12" s="1">
        <v>10</v>
      </c>
      <c r="E12" s="2" t="s">
        <v>40</v>
      </c>
      <c r="F12" s="3">
        <f>G11</f>
        <v>44192</v>
      </c>
      <c r="G12" s="3">
        <f>ActivityTable[[#This Row],[Start]]+ActivityTable[[#This Row],[Duration]]-1</f>
        <v>44196</v>
      </c>
      <c r="H12" s="1">
        <v>5</v>
      </c>
      <c r="I12" s="3"/>
      <c r="J12" s="3"/>
      <c r="K12" s="1">
        <f>MAX(_xlfn.DAYS(ActivityTable[[#This Row],[End]],ActivityTable[[#This Row],[Start]])+1,_xlfn.DAYS(ActivityTable[[#This Row],[Actual End]],ActivityTable[[#This Row],[Actual Start]])+1)</f>
        <v>5</v>
      </c>
      <c r="L12" s="17">
        <v>0</v>
      </c>
      <c r="N12" s="25" t="s">
        <v>36</v>
      </c>
    </row>
    <row r="13" spans="1:14" x14ac:dyDescent="0.3">
      <c r="A13" s="2" t="s">
        <v>9</v>
      </c>
      <c r="B13" s="1">
        <v>3</v>
      </c>
      <c r="C13" s="2" t="s">
        <v>14</v>
      </c>
      <c r="D13" s="1">
        <v>11</v>
      </c>
      <c r="E13" s="2" t="s">
        <v>42</v>
      </c>
      <c r="F13" s="3">
        <f>G12+1</f>
        <v>44197</v>
      </c>
      <c r="G13" s="3">
        <f>ActivityTable[[#This Row],[Start]]+ActivityTable[[#This Row],[Duration]]-1</f>
        <v>44201</v>
      </c>
      <c r="H13" s="1">
        <v>5</v>
      </c>
      <c r="I13" s="3"/>
      <c r="J13" s="3"/>
      <c r="K13" s="1">
        <f>MAX(_xlfn.DAYS(ActivityTable[[#This Row],[End]],ActivityTable[[#This Row],[Start]])+1,_xlfn.DAYS(ActivityTable[[#This Row],[Actual End]],ActivityTable[[#This Row],[Actual Start]])+1)</f>
        <v>5</v>
      </c>
      <c r="L13" s="17">
        <v>0</v>
      </c>
      <c r="N13" s="25" t="s">
        <v>33</v>
      </c>
    </row>
    <row r="14" spans="1:14" x14ac:dyDescent="0.3">
      <c r="A14" s="26" t="s">
        <v>9</v>
      </c>
      <c r="B14" s="27">
        <v>4</v>
      </c>
      <c r="C14" s="26" t="s">
        <v>30</v>
      </c>
      <c r="D14" s="27">
        <v>12</v>
      </c>
      <c r="E14" s="26" t="s">
        <v>30</v>
      </c>
      <c r="F14" s="28">
        <f>G13</f>
        <v>44201</v>
      </c>
      <c r="G14" s="28">
        <f>G16</f>
        <v>44208</v>
      </c>
      <c r="H14" s="35">
        <f>_xlfn.DAYS(G14,F14)+1</f>
        <v>8</v>
      </c>
      <c r="I14" s="28"/>
      <c r="J14" s="28"/>
      <c r="K14" s="27">
        <f>MAX(_xlfn.DAYS(ActivityTable[[#This Row],[End]],ActivityTable[[#This Row],[Start]])+1,_xlfn.DAYS(ActivityTable[[#This Row],[Actual End]],ActivityTable[[#This Row],[Actual Start]])+1)</f>
        <v>8</v>
      </c>
      <c r="L14" s="32">
        <v>0</v>
      </c>
      <c r="M14" s="29"/>
      <c r="N14" s="31" t="s">
        <v>33</v>
      </c>
    </row>
    <row r="15" spans="1:14" x14ac:dyDescent="0.3">
      <c r="A15" s="2" t="s">
        <v>9</v>
      </c>
      <c r="B15" s="1">
        <v>4</v>
      </c>
      <c r="C15" s="2" t="s">
        <v>30</v>
      </c>
      <c r="D15" s="1">
        <v>13</v>
      </c>
      <c r="E15" s="2" t="s">
        <v>43</v>
      </c>
      <c r="F15" s="3">
        <f>F14</f>
        <v>44201</v>
      </c>
      <c r="G15" s="3">
        <f>ActivityTable[[#This Row],[Start]]+ActivityTable[[#This Row],[Duration]]-1</f>
        <v>44205</v>
      </c>
      <c r="H15" s="1">
        <v>5</v>
      </c>
      <c r="I15" s="3"/>
      <c r="J15" s="3"/>
      <c r="K15" s="1">
        <f>MAX(_xlfn.DAYS(ActivityTable[[#This Row],[End]],ActivityTable[[#This Row],[Start]])+1,_xlfn.DAYS(ActivityTable[[#This Row],[Actual End]],ActivityTable[[#This Row],[Actual Start]])+1)</f>
        <v>5</v>
      </c>
      <c r="L15" s="17">
        <v>0</v>
      </c>
      <c r="N15" t="s">
        <v>35</v>
      </c>
    </row>
    <row r="16" spans="1:14" x14ac:dyDescent="0.3">
      <c r="A16" s="2" t="s">
        <v>9</v>
      </c>
      <c r="B16" s="1">
        <v>4</v>
      </c>
      <c r="C16" s="2" t="s">
        <v>30</v>
      </c>
      <c r="D16" s="1">
        <v>14</v>
      </c>
      <c r="E16" s="2" t="s">
        <v>44</v>
      </c>
      <c r="F16" s="3">
        <f>G15</f>
        <v>44205</v>
      </c>
      <c r="G16" s="3">
        <f>ActivityTable[[#This Row],[Start]]+ActivityTable[[#This Row],[Duration]]-1</f>
        <v>44208</v>
      </c>
      <c r="H16" s="1">
        <v>4</v>
      </c>
      <c r="I16" s="3"/>
      <c r="J16" s="3"/>
      <c r="K16" s="1">
        <f>MAX(_xlfn.DAYS(ActivityTable[[#This Row],[End]],ActivityTable[[#This Row],[Start]])+1,_xlfn.DAYS(ActivityTable[[#This Row],[Actual End]],ActivityTable[[#This Row],[Actual Start]])+1)</f>
        <v>4</v>
      </c>
      <c r="L16" s="17">
        <v>0</v>
      </c>
      <c r="N16" s="25" t="s">
        <v>36</v>
      </c>
    </row>
    <row r="17" spans="1:14" x14ac:dyDescent="0.3">
      <c r="A17" s="26" t="s">
        <v>9</v>
      </c>
      <c r="B17" s="27">
        <v>5</v>
      </c>
      <c r="C17" s="26" t="s">
        <v>31</v>
      </c>
      <c r="D17" s="27">
        <v>15</v>
      </c>
      <c r="E17" s="26" t="s">
        <v>31</v>
      </c>
      <c r="F17" s="28">
        <f>G12+1</f>
        <v>44197</v>
      </c>
      <c r="G17" s="28">
        <f>G19</f>
        <v>44207</v>
      </c>
      <c r="H17" s="35">
        <f>_xlfn.DAYS(G17,F17)+1</f>
        <v>11</v>
      </c>
      <c r="I17" s="28"/>
      <c r="J17" s="28"/>
      <c r="K17" s="27">
        <f>MAX(_xlfn.DAYS(ActivityTable[[#This Row],[End]],ActivityTable[[#This Row],[Start]])+1,_xlfn.DAYS(ActivityTable[[#This Row],[Actual End]],ActivityTable[[#This Row],[Actual Start]])+1)</f>
        <v>11</v>
      </c>
      <c r="L17" s="30">
        <v>0</v>
      </c>
      <c r="M17" s="29"/>
      <c r="N17" s="33" t="s">
        <v>33</v>
      </c>
    </row>
    <row r="18" spans="1:14" x14ac:dyDescent="0.3">
      <c r="A18" s="2" t="s">
        <v>9</v>
      </c>
      <c r="B18" s="1">
        <v>5</v>
      </c>
      <c r="C18" s="2" t="s">
        <v>31</v>
      </c>
      <c r="D18" s="1">
        <v>16</v>
      </c>
      <c r="E18" s="2" t="s">
        <v>45</v>
      </c>
      <c r="F18" s="3">
        <f>F17</f>
        <v>44197</v>
      </c>
      <c r="G18" s="3">
        <f>ActivityTable[[#This Row],[Start]]+ActivityTable[[#This Row],[Duration]]-1</f>
        <v>44203</v>
      </c>
      <c r="H18" s="1">
        <v>7</v>
      </c>
      <c r="I18" s="3"/>
      <c r="J18" s="3"/>
      <c r="K18" s="1">
        <f>MAX(_xlfn.DAYS(ActivityTable[[#This Row],[End]],ActivityTable[[#This Row],[Start]])+1,_xlfn.DAYS(ActivityTable[[#This Row],[Actual End]],ActivityTable[[#This Row],[Actual Start]])+1)</f>
        <v>7</v>
      </c>
      <c r="L18" s="17">
        <v>0</v>
      </c>
      <c r="N18" s="25" t="s">
        <v>38</v>
      </c>
    </row>
    <row r="19" spans="1:14" x14ac:dyDescent="0.3">
      <c r="A19" s="2" t="s">
        <v>9</v>
      </c>
      <c r="B19" s="1">
        <v>5</v>
      </c>
      <c r="C19" s="2" t="s">
        <v>31</v>
      </c>
      <c r="D19" s="1">
        <v>17</v>
      </c>
      <c r="E19" s="2" t="s">
        <v>37</v>
      </c>
      <c r="F19" s="3">
        <f>G18+1</f>
        <v>44204</v>
      </c>
      <c r="G19" s="3">
        <f>ActivityTable[[#This Row],[Start]]+ActivityTable[[#This Row],[Duration]]-1</f>
        <v>44207</v>
      </c>
      <c r="H19" s="1">
        <v>4</v>
      </c>
      <c r="I19" s="3"/>
      <c r="J19" s="3"/>
      <c r="K19" s="1">
        <f>MAX(_xlfn.DAYS(ActivityTable[[#This Row],[End]],ActivityTable[[#This Row],[Start]])+1,_xlfn.DAYS(ActivityTable[[#This Row],[Actual End]],ActivityTable[[#This Row],[Actual Start]])+1)</f>
        <v>4</v>
      </c>
      <c r="L19" s="17">
        <v>0</v>
      </c>
      <c r="N19" s="25" t="s">
        <v>33</v>
      </c>
    </row>
    <row r="20" spans="1:14" x14ac:dyDescent="0.3">
      <c r="A20" s="2" t="s">
        <v>9</v>
      </c>
      <c r="B20" s="1">
        <v>5</v>
      </c>
      <c r="C20" s="2" t="s">
        <v>31</v>
      </c>
      <c r="D20" s="1">
        <v>18</v>
      </c>
      <c r="E20" s="2" t="s">
        <v>45</v>
      </c>
      <c r="F20" s="3">
        <f>G19</f>
        <v>44207</v>
      </c>
      <c r="G20" s="3">
        <f>ActivityTable[[#This Row],[Start]]+ActivityTable[[#This Row],[Duration]]-1</f>
        <v>44210</v>
      </c>
      <c r="H20" s="1">
        <v>4</v>
      </c>
      <c r="I20" s="3"/>
      <c r="J20" s="3"/>
      <c r="K20" s="36">
        <f>MAX(_xlfn.DAYS(ActivityTable[[#This Row],[End]],ActivityTable[[#This Row],[Start]])+1,_xlfn.DAYS(ActivityTable[[#This Row],[Actual End]],ActivityTable[[#This Row],[Actual Start]])+1)</f>
        <v>4</v>
      </c>
      <c r="L20" s="1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B4AD-AA3E-424B-80D4-19A603769610}">
  <dimension ref="A3:C9"/>
  <sheetViews>
    <sheetView showGridLines="0" workbookViewId="0">
      <selection activeCell="A21" sqref="A21"/>
    </sheetView>
  </sheetViews>
  <sheetFormatPr defaultRowHeight="14.4" x14ac:dyDescent="0.3"/>
  <cols>
    <col min="1" max="1" width="14.109375" bestFit="1" customWidth="1"/>
    <col min="2" max="2" width="20.77734375" bestFit="1" customWidth="1"/>
    <col min="3" max="3" width="14.88671875" bestFit="1" customWidth="1"/>
  </cols>
  <sheetData>
    <row r="3" spans="1:3" x14ac:dyDescent="0.3">
      <c r="A3" s="6" t="s">
        <v>17</v>
      </c>
      <c r="B3" t="s">
        <v>39</v>
      </c>
      <c r="C3" t="s">
        <v>21</v>
      </c>
    </row>
    <row r="4" spans="1:3" x14ac:dyDescent="0.3">
      <c r="A4" s="4" t="s">
        <v>14</v>
      </c>
      <c r="B4" s="5">
        <v>33</v>
      </c>
      <c r="C4" s="5">
        <v>33</v>
      </c>
    </row>
    <row r="5" spans="1:3" x14ac:dyDescent="0.3">
      <c r="A5" s="4" t="s">
        <v>30</v>
      </c>
      <c r="B5" s="5">
        <v>17</v>
      </c>
      <c r="C5" s="5">
        <v>17</v>
      </c>
    </row>
    <row r="6" spans="1:3" x14ac:dyDescent="0.3">
      <c r="A6" s="4" t="s">
        <v>13</v>
      </c>
      <c r="B6" s="5">
        <v>50</v>
      </c>
      <c r="C6" s="5">
        <v>50</v>
      </c>
    </row>
    <row r="7" spans="1:3" x14ac:dyDescent="0.3">
      <c r="A7" s="4" t="s">
        <v>31</v>
      </c>
      <c r="B7" s="5">
        <v>26</v>
      </c>
      <c r="C7" s="5">
        <v>26</v>
      </c>
    </row>
    <row r="8" spans="1:3" x14ac:dyDescent="0.3">
      <c r="A8" s="4" t="s">
        <v>12</v>
      </c>
      <c r="B8" s="5">
        <v>62</v>
      </c>
      <c r="C8" s="5">
        <v>62</v>
      </c>
    </row>
    <row r="9" spans="1:3" x14ac:dyDescent="0.3">
      <c r="A9" s="4" t="s">
        <v>19</v>
      </c>
      <c r="B9" s="5">
        <v>188</v>
      </c>
      <c r="C9" s="5">
        <v>188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Activity_Table</vt:lpstr>
      <vt:lpstr>Sheet3</vt:lpstr>
      <vt:lpstr>Overview!Print_Area</vt:lpstr>
      <vt:lpstr>Overview!Print_Titles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Zarzoura</dc:creator>
  <cp:lastModifiedBy>Mohamed Zarzoura</cp:lastModifiedBy>
  <cp:lastPrinted>2020-11-10T13:17:45Z</cp:lastPrinted>
  <dcterms:created xsi:type="dcterms:W3CDTF">2020-11-08T10:41:51Z</dcterms:created>
  <dcterms:modified xsi:type="dcterms:W3CDTF">2020-11-10T13:17:45Z</dcterms:modified>
</cp:coreProperties>
</file>