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50"/>
  </bookViews>
  <sheets>
    <sheet name="cost calc" sheetId="1" r:id="rId1"/>
    <sheet name="synthetic data sourc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2" l="1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3" i="2"/>
  <c r="O3" i="2"/>
  <c r="O4" i="2" s="1"/>
  <c r="Q2" i="2"/>
  <c r="P2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" i="2"/>
  <c r="I3" i="2"/>
  <c r="I4" i="2" s="1"/>
  <c r="K2" i="2"/>
  <c r="J2" i="2"/>
  <c r="C4" i="2"/>
  <c r="D4" i="2" s="1"/>
  <c r="E4" i="2"/>
  <c r="C5" i="2"/>
  <c r="D5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3" i="2"/>
  <c r="E2" i="2"/>
  <c r="D2" i="2"/>
  <c r="D3" i="2"/>
  <c r="C3" i="2"/>
  <c r="P4" i="2" l="1"/>
  <c r="O5" i="2"/>
  <c r="J4" i="2"/>
  <c r="I5" i="2"/>
  <c r="C6" i="2"/>
  <c r="P5" i="2" l="1"/>
  <c r="O6" i="2"/>
  <c r="I6" i="2"/>
  <c r="J5" i="2"/>
  <c r="D6" i="2"/>
  <c r="C7" i="2"/>
  <c r="O7" i="2" l="1"/>
  <c r="P6" i="2"/>
  <c r="I7" i="2"/>
  <c r="J6" i="2"/>
  <c r="C8" i="2"/>
  <c r="D7" i="2"/>
  <c r="P7" i="2" l="1"/>
  <c r="O8" i="2"/>
  <c r="I8" i="2"/>
  <c r="J7" i="2"/>
  <c r="D8" i="2"/>
  <c r="C9" i="2"/>
  <c r="P8" i="2" l="1"/>
  <c r="O9" i="2"/>
  <c r="J8" i="2"/>
  <c r="I9" i="2"/>
  <c r="D9" i="2"/>
  <c r="C10" i="2"/>
  <c r="P9" i="2" l="1"/>
  <c r="O10" i="2"/>
  <c r="J9" i="2"/>
  <c r="I10" i="2"/>
  <c r="D10" i="2"/>
  <c r="C11" i="2"/>
  <c r="O11" i="2" l="1"/>
  <c r="P10" i="2"/>
  <c r="I11" i="2"/>
  <c r="J10" i="2"/>
  <c r="C12" i="2"/>
  <c r="D11" i="2"/>
  <c r="P11" i="2" l="1"/>
  <c r="O12" i="2"/>
  <c r="J11" i="2"/>
  <c r="I12" i="2"/>
  <c r="C13" i="2"/>
  <c r="D12" i="2"/>
  <c r="P12" i="2" l="1"/>
  <c r="O13" i="2"/>
  <c r="J12" i="2"/>
  <c r="I13" i="2"/>
  <c r="D13" i="2"/>
  <c r="C14" i="2"/>
  <c r="P13" i="2" l="1"/>
  <c r="O14" i="2"/>
  <c r="I14" i="2"/>
  <c r="J13" i="2"/>
  <c r="D14" i="2"/>
  <c r="C15" i="2"/>
  <c r="O15" i="2" l="1"/>
  <c r="P14" i="2"/>
  <c r="I15" i="2"/>
  <c r="J14" i="2"/>
  <c r="C16" i="2"/>
  <c r="D15" i="2"/>
  <c r="P15" i="2" l="1"/>
  <c r="O16" i="2"/>
  <c r="I16" i="2"/>
  <c r="J15" i="2"/>
  <c r="C17" i="2"/>
  <c r="D16" i="2"/>
  <c r="P16" i="2" l="1"/>
  <c r="O17" i="2"/>
  <c r="J16" i="2"/>
  <c r="I17" i="2"/>
  <c r="D17" i="2"/>
  <c r="C18" i="2"/>
  <c r="O18" i="2" l="1"/>
  <c r="P17" i="2"/>
  <c r="J17" i="2"/>
  <c r="I18" i="2"/>
  <c r="C19" i="2"/>
  <c r="D18" i="2"/>
  <c r="O19" i="2" l="1"/>
  <c r="P18" i="2"/>
  <c r="I19" i="2"/>
  <c r="J18" i="2"/>
  <c r="C20" i="2"/>
  <c r="D19" i="2"/>
  <c r="P19" i="2" l="1"/>
  <c r="O20" i="2"/>
  <c r="I20" i="2"/>
  <c r="J19" i="2"/>
  <c r="D20" i="2"/>
  <c r="C21" i="2"/>
  <c r="P20" i="2" l="1"/>
  <c r="O21" i="2"/>
  <c r="J20" i="2"/>
  <c r="I21" i="2"/>
  <c r="D21" i="2"/>
  <c r="C22" i="2"/>
  <c r="O22" i="2" l="1"/>
  <c r="P21" i="2"/>
  <c r="J21" i="2"/>
  <c r="I22" i="2"/>
  <c r="D22" i="2"/>
  <c r="C23" i="2"/>
  <c r="O23" i="2" l="1"/>
  <c r="P22" i="2"/>
  <c r="I23" i="2"/>
  <c r="J22" i="2"/>
  <c r="C24" i="2"/>
  <c r="D23" i="2"/>
  <c r="O24" i="2" l="1"/>
  <c r="P23" i="2"/>
  <c r="J23" i="2"/>
  <c r="I24" i="2"/>
  <c r="C25" i="2"/>
  <c r="D25" i="2" s="1"/>
  <c r="D24" i="2"/>
  <c r="P24" i="2" l="1"/>
  <c r="O25" i="2"/>
  <c r="P25" i="2" s="1"/>
  <c r="J24" i="2"/>
  <c r="I25" i="2"/>
  <c r="J25" i="2" s="1"/>
  <c r="I9" i="1"/>
  <c r="I8" i="1"/>
  <c r="I7" i="1"/>
  <c r="I3" i="1"/>
  <c r="I4" i="1"/>
  <c r="I13" i="1"/>
  <c r="I11" i="1"/>
  <c r="I2" i="1"/>
  <c r="H2" i="1"/>
  <c r="I10" i="1"/>
  <c r="G10" i="1"/>
  <c r="H15" i="1"/>
  <c r="I15" i="1"/>
  <c r="H14" i="1"/>
  <c r="I14" i="1"/>
  <c r="H16" i="1"/>
  <c r="I16" i="1"/>
  <c r="H5" i="1"/>
  <c r="I5" i="1"/>
  <c r="J5" i="1" s="1"/>
  <c r="H9" i="1"/>
  <c r="H12" i="1"/>
  <c r="J12" i="1" s="1"/>
  <c r="I12" i="1"/>
  <c r="H7" i="1"/>
  <c r="J7" i="1" s="1"/>
  <c r="H4" i="1"/>
  <c r="J4" i="1" s="1"/>
  <c r="H13" i="1"/>
  <c r="J13" i="1" s="1"/>
  <c r="G3" i="1"/>
  <c r="H3" i="1"/>
  <c r="J3" i="1" s="1"/>
  <c r="G13" i="1"/>
  <c r="K13" i="1" s="1"/>
  <c r="H8" i="1"/>
  <c r="J8" i="1" s="1"/>
  <c r="K15" i="1"/>
  <c r="G9" i="1"/>
  <c r="G11" i="1"/>
  <c r="K11" i="1"/>
  <c r="G7" i="1"/>
  <c r="K7" i="1" s="1"/>
  <c r="G16" i="1"/>
  <c r="G5" i="1"/>
  <c r="K5" i="1"/>
  <c r="G6" i="1"/>
  <c r="G15" i="1"/>
  <c r="G4" i="1"/>
  <c r="G12" i="1"/>
  <c r="H10" i="1"/>
  <c r="J10" i="1" s="1"/>
  <c r="H11" i="1"/>
  <c r="I6" i="1"/>
  <c r="G14" i="1"/>
  <c r="K14" i="1" s="1"/>
  <c r="G8" i="1"/>
  <c r="G2" i="1"/>
  <c r="H6" i="1"/>
  <c r="J6" i="1" s="1"/>
  <c r="J2" i="1" l="1"/>
  <c r="K12" i="1"/>
  <c r="K3" i="1"/>
  <c r="J9" i="1"/>
  <c r="J15" i="1"/>
  <c r="K2" i="1"/>
  <c r="K10" i="1"/>
  <c r="J11" i="1"/>
  <c r="J16" i="1"/>
  <c r="K8" i="1"/>
  <c r="K4" i="1"/>
  <c r="K16" i="1"/>
  <c r="K9" i="1"/>
  <c r="J14" i="1"/>
  <c r="K6" i="1"/>
</calcChain>
</file>

<file path=xl/sharedStrings.xml><?xml version="1.0" encoding="utf-8"?>
<sst xmlns="http://schemas.openxmlformats.org/spreadsheetml/2006/main" count="28" uniqueCount="14">
  <si>
    <t>ar</t>
  </si>
  <si>
    <t>at</t>
  </si>
  <si>
    <t>deltaT</t>
  </si>
  <si>
    <t>ardot</t>
  </si>
  <si>
    <t>term1</t>
  </si>
  <si>
    <t>term2</t>
  </si>
  <si>
    <t>cost</t>
  </si>
  <si>
    <t>r_true</t>
  </si>
  <si>
    <t>r_trial</t>
  </si>
  <si>
    <t>alpha</t>
  </si>
  <si>
    <t>omega</t>
  </si>
  <si>
    <t>delta_t</t>
  </si>
  <si>
    <t>radius</t>
  </si>
  <si>
    <t>ardotTrial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</si>
</sst>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18</xdr:row>
      <xdr:rowOff>152400</xdr:rowOff>
    </xdr:from>
    <xdr:to>
      <xdr:col>9</xdr:col>
      <xdr:colOff>590550</xdr:colOff>
      <xdr:row>20</xdr:row>
      <xdr:rowOff>146050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3467100"/>
          <a:ext cx="16573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2" sqref="K2"/>
    </sheetView>
  </sheetViews>
  <sheetFormatPr defaultRowHeight="14.5" x14ac:dyDescent="0.35"/>
  <cols>
    <col min="6" max="6" width="2" customWidth="1"/>
    <col min="12" max="12" width="1.81640625" customWidth="1"/>
  </cols>
  <sheetData>
    <row r="1" spans="1:11" x14ac:dyDescent="0.35">
      <c r="A1" t="s">
        <v>0</v>
      </c>
      <c r="B1" t="s">
        <v>1</v>
      </c>
      <c r="C1" t="s">
        <v>7</v>
      </c>
      <c r="D1" t="s">
        <v>2</v>
      </c>
      <c r="E1" t="s">
        <v>8</v>
      </c>
      <c r="G1" t="s">
        <v>3</v>
      </c>
      <c r="H1" t="s">
        <v>4</v>
      </c>
      <c r="I1" t="s">
        <v>5</v>
      </c>
      <c r="J1" t="s">
        <v>13</v>
      </c>
      <c r="K1" t="s">
        <v>6</v>
      </c>
    </row>
    <row r="2" spans="1:11" x14ac:dyDescent="0.35">
      <c r="A2">
        <v>36</v>
      </c>
      <c r="B2">
        <v>-8</v>
      </c>
      <c r="C2">
        <v>4</v>
      </c>
      <c r="D2">
        <v>0.1</v>
      </c>
      <c r="E2">
        <v>4</v>
      </c>
      <c r="G2">
        <f>(A3-A2)/$D$2</f>
        <v>-46.400000000000041</v>
      </c>
      <c r="H2">
        <f>B2^2*$D$2/$E$2</f>
        <v>1.6</v>
      </c>
      <c r="I2">
        <f>2*B2*SQRT(A2/$E$2)</f>
        <v>-48</v>
      </c>
      <c r="J2">
        <f>H2+I2</f>
        <v>-46.4</v>
      </c>
      <c r="K2">
        <f>G2-H2-I2</f>
        <v>0</v>
      </c>
    </row>
    <row r="3" spans="1:11" x14ac:dyDescent="0.35">
      <c r="A3">
        <v>31.359999999999996</v>
      </c>
      <c r="B3">
        <v>-8</v>
      </c>
      <c r="C3">
        <v>4</v>
      </c>
      <c r="D3">
        <v>0.1</v>
      </c>
      <c r="G3">
        <f t="shared" ref="G3:G16" si="0">(A4-A3)/$D$2</f>
        <v>-43.200000000000038</v>
      </c>
      <c r="H3">
        <f t="shared" ref="H3:H16" si="1">B3^2*$D$2/$E$2</f>
        <v>1.6</v>
      </c>
      <c r="I3">
        <f t="shared" ref="I3:I16" si="2">2*B3*SQRT(A3/$E$2)</f>
        <v>-44.8</v>
      </c>
      <c r="J3">
        <f t="shared" ref="J3:J16" si="3">H3+I3</f>
        <v>-43.199999999999996</v>
      </c>
      <c r="K3">
        <f t="shared" ref="K3:K16" si="4">G3-H3-I3</f>
        <v>0</v>
      </c>
    </row>
    <row r="4" spans="1:11" x14ac:dyDescent="0.35">
      <c r="A4">
        <v>27.039999999999992</v>
      </c>
      <c r="B4">
        <v>-8</v>
      </c>
      <c r="C4">
        <v>4</v>
      </c>
      <c r="D4">
        <v>0.1</v>
      </c>
      <c r="G4">
        <f t="shared" si="0"/>
        <v>-40.000000000000036</v>
      </c>
      <c r="H4">
        <f t="shared" si="1"/>
        <v>1.6</v>
      </c>
      <c r="I4">
        <f t="shared" si="2"/>
        <v>-41.599999999999994</v>
      </c>
      <c r="J4">
        <f t="shared" si="3"/>
        <v>-39.999999999999993</v>
      </c>
      <c r="K4">
        <f t="shared" si="4"/>
        <v>0</v>
      </c>
    </row>
    <row r="5" spans="1:11" x14ac:dyDescent="0.35">
      <c r="A5">
        <v>23.039999999999988</v>
      </c>
      <c r="B5">
        <v>-8</v>
      </c>
      <c r="C5">
        <v>4</v>
      </c>
      <c r="D5">
        <v>0.1</v>
      </c>
      <c r="G5">
        <f t="shared" si="0"/>
        <v>-36.799999999999997</v>
      </c>
      <c r="H5">
        <f t="shared" si="1"/>
        <v>1.6</v>
      </c>
      <c r="I5">
        <f t="shared" si="2"/>
        <v>-38.399999999999991</v>
      </c>
      <c r="J5">
        <f t="shared" si="3"/>
        <v>-36.79999999999999</v>
      </c>
      <c r="K5">
        <f t="shared" si="4"/>
        <v>0</v>
      </c>
    </row>
    <row r="6" spans="1:11" x14ac:dyDescent="0.35">
      <c r="A6">
        <v>19.359999999999989</v>
      </c>
      <c r="B6">
        <v>-8</v>
      </c>
      <c r="C6">
        <v>4</v>
      </c>
      <c r="D6">
        <v>0.1</v>
      </c>
      <c r="G6">
        <f t="shared" si="0"/>
        <v>-33.599999999999994</v>
      </c>
      <c r="H6">
        <f t="shared" si="1"/>
        <v>1.6</v>
      </c>
      <c r="I6">
        <f t="shared" si="2"/>
        <v>-35.199999999999989</v>
      </c>
      <c r="J6">
        <f t="shared" si="3"/>
        <v>-33.599999999999987</v>
      </c>
      <c r="K6">
        <f t="shared" si="4"/>
        <v>0</v>
      </c>
    </row>
    <row r="7" spans="1:11" x14ac:dyDescent="0.35">
      <c r="A7">
        <v>15.999999999999989</v>
      </c>
      <c r="B7">
        <v>-8</v>
      </c>
      <c r="C7">
        <v>4</v>
      </c>
      <c r="D7">
        <v>0.1</v>
      </c>
      <c r="G7">
        <f t="shared" si="0"/>
        <v>-30.399999999999991</v>
      </c>
      <c r="H7">
        <f t="shared" si="1"/>
        <v>1.6</v>
      </c>
      <c r="I7">
        <f t="shared" si="2"/>
        <v>-31.999999999999989</v>
      </c>
      <c r="J7">
        <f t="shared" si="3"/>
        <v>-30.399999999999988</v>
      </c>
      <c r="K7">
        <f t="shared" si="4"/>
        <v>0</v>
      </c>
    </row>
    <row r="8" spans="1:11" x14ac:dyDescent="0.35">
      <c r="A8">
        <v>12.95999999999999</v>
      </c>
      <c r="B8">
        <v>-8</v>
      </c>
      <c r="C8">
        <v>4</v>
      </c>
      <c r="D8">
        <v>0.1</v>
      </c>
      <c r="G8">
        <f t="shared" si="0"/>
        <v>-27.199999999999971</v>
      </c>
      <c r="H8">
        <f t="shared" si="1"/>
        <v>1.6</v>
      </c>
      <c r="I8">
        <f t="shared" si="2"/>
        <v>-28.79999999999999</v>
      </c>
      <c r="J8">
        <f t="shared" si="3"/>
        <v>-27.199999999999989</v>
      </c>
      <c r="K8">
        <f t="shared" si="4"/>
        <v>0</v>
      </c>
    </row>
    <row r="9" spans="1:11" x14ac:dyDescent="0.35">
      <c r="A9">
        <v>10.239999999999993</v>
      </c>
      <c r="B9">
        <v>-8</v>
      </c>
      <c r="C9">
        <v>4</v>
      </c>
      <c r="D9">
        <v>0.1</v>
      </c>
      <c r="G9">
        <f t="shared" si="0"/>
        <v>-23.999999999999993</v>
      </c>
      <c r="H9">
        <f t="shared" si="1"/>
        <v>1.6</v>
      </c>
      <c r="I9">
        <f t="shared" si="2"/>
        <v>-25.599999999999991</v>
      </c>
      <c r="J9">
        <f t="shared" si="3"/>
        <v>-23.999999999999989</v>
      </c>
      <c r="K9">
        <f t="shared" si="4"/>
        <v>0</v>
      </c>
    </row>
    <row r="10" spans="1:11" x14ac:dyDescent="0.35">
      <c r="A10">
        <v>7.8399999999999936</v>
      </c>
      <c r="B10">
        <v>-8</v>
      </c>
      <c r="C10">
        <v>4</v>
      </c>
      <c r="D10">
        <v>0.1</v>
      </c>
      <c r="G10">
        <f t="shared" si="0"/>
        <v>-20.799999999999983</v>
      </c>
      <c r="H10">
        <f t="shared" si="1"/>
        <v>1.6</v>
      </c>
      <c r="I10">
        <f t="shared" si="2"/>
        <v>-22.399999999999991</v>
      </c>
      <c r="J10">
        <f t="shared" si="3"/>
        <v>-20.79999999999999</v>
      </c>
      <c r="K10">
        <f t="shared" si="4"/>
        <v>0</v>
      </c>
    </row>
    <row r="11" spans="1:11" x14ac:dyDescent="0.35">
      <c r="A11">
        <v>5.7599999999999953</v>
      </c>
      <c r="B11">
        <v>-8</v>
      </c>
      <c r="C11">
        <v>4</v>
      </c>
      <c r="D11">
        <v>0.1</v>
      </c>
      <c r="G11">
        <f t="shared" si="0"/>
        <v>-17.599999999999987</v>
      </c>
      <c r="H11">
        <f t="shared" si="1"/>
        <v>1.6</v>
      </c>
      <c r="I11">
        <f t="shared" si="2"/>
        <v>-19.199999999999992</v>
      </c>
      <c r="J11">
        <f t="shared" si="3"/>
        <v>-17.599999999999991</v>
      </c>
      <c r="K11">
        <f t="shared" si="4"/>
        <v>0</v>
      </c>
    </row>
    <row r="12" spans="1:11" x14ac:dyDescent="0.35">
      <c r="A12">
        <v>3.9999999999999964</v>
      </c>
      <c r="B12">
        <v>-8</v>
      </c>
      <c r="C12">
        <v>4</v>
      </c>
      <c r="D12">
        <v>0.1</v>
      </c>
      <c r="G12">
        <f t="shared" si="0"/>
        <v>-14.39999999999999</v>
      </c>
      <c r="H12">
        <f t="shared" si="1"/>
        <v>1.6</v>
      </c>
      <c r="I12">
        <f t="shared" si="2"/>
        <v>-15.999999999999993</v>
      </c>
      <c r="J12">
        <f t="shared" si="3"/>
        <v>-14.399999999999993</v>
      </c>
      <c r="K12">
        <f t="shared" si="4"/>
        <v>0</v>
      </c>
    </row>
    <row r="13" spans="1:11" x14ac:dyDescent="0.35">
      <c r="A13">
        <v>2.5599999999999974</v>
      </c>
      <c r="B13">
        <v>-8</v>
      </c>
      <c r="C13">
        <v>4</v>
      </c>
      <c r="D13">
        <v>0.1</v>
      </c>
      <c r="G13">
        <f t="shared" si="0"/>
        <v>-11.199999999999989</v>
      </c>
      <c r="H13">
        <f t="shared" si="1"/>
        <v>1.6</v>
      </c>
      <c r="I13">
        <f t="shared" si="2"/>
        <v>-12.799999999999994</v>
      </c>
      <c r="J13">
        <f t="shared" si="3"/>
        <v>-11.199999999999994</v>
      </c>
      <c r="K13">
        <f t="shared" si="4"/>
        <v>0</v>
      </c>
    </row>
    <row r="14" spans="1:11" x14ac:dyDescent="0.35">
      <c r="A14">
        <v>1.4399999999999984</v>
      </c>
      <c r="B14">
        <v>-8</v>
      </c>
      <c r="C14">
        <v>4</v>
      </c>
      <c r="D14">
        <v>0.1</v>
      </c>
      <c r="G14">
        <f t="shared" si="0"/>
        <v>-7.9999999999999956</v>
      </c>
      <c r="H14">
        <f t="shared" si="1"/>
        <v>1.6</v>
      </c>
      <c r="I14">
        <f t="shared" si="2"/>
        <v>-9.5999999999999943</v>
      </c>
      <c r="J14">
        <f t="shared" si="3"/>
        <v>-7.9999999999999947</v>
      </c>
      <c r="K14">
        <f t="shared" si="4"/>
        <v>0</v>
      </c>
    </row>
    <row r="15" spans="1:11" x14ac:dyDescent="0.35">
      <c r="A15">
        <v>0.63999999999999879</v>
      </c>
      <c r="B15">
        <v>-8</v>
      </c>
      <c r="C15">
        <v>4</v>
      </c>
      <c r="D15">
        <v>0.1</v>
      </c>
      <c r="G15">
        <f t="shared" si="0"/>
        <v>-4.7999999999999936</v>
      </c>
      <c r="H15">
        <f t="shared" si="1"/>
        <v>1.6</v>
      </c>
      <c r="I15">
        <f t="shared" si="2"/>
        <v>-6.3999999999999941</v>
      </c>
      <c r="J15">
        <f t="shared" si="3"/>
        <v>-4.7999999999999936</v>
      </c>
      <c r="K15">
        <f t="shared" si="4"/>
        <v>0</v>
      </c>
    </row>
    <row r="16" spans="1:11" x14ac:dyDescent="0.35">
      <c r="A16">
        <v>0.15999999999999939</v>
      </c>
      <c r="B16">
        <v>-8</v>
      </c>
      <c r="C16">
        <v>4</v>
      </c>
      <c r="D16">
        <v>0.1</v>
      </c>
      <c r="G16">
        <f t="shared" si="0"/>
        <v>-1.5999999999999939</v>
      </c>
      <c r="H16">
        <f t="shared" si="1"/>
        <v>1.6</v>
      </c>
      <c r="I16">
        <f t="shared" si="2"/>
        <v>-3.199999999999994</v>
      </c>
      <c r="J16">
        <f t="shared" si="3"/>
        <v>-1.5999999999999939</v>
      </c>
      <c r="K16">
        <f t="shared" si="4"/>
        <v>0</v>
      </c>
    </row>
    <row r="17" spans="1:4" x14ac:dyDescent="0.35">
      <c r="A17">
        <v>6.0397163055983716E-31</v>
      </c>
      <c r="B17">
        <v>-8</v>
      </c>
      <c r="C17">
        <v>4</v>
      </c>
      <c r="D17">
        <v>0.1</v>
      </c>
    </row>
    <row r="18" spans="1:4" x14ac:dyDescent="0.35">
      <c r="A18">
        <v>0.16000000000000064</v>
      </c>
      <c r="B18">
        <v>-8</v>
      </c>
    </row>
    <row r="19" spans="1:4" x14ac:dyDescent="0.35">
      <c r="A19">
        <v>0.64000000000000135</v>
      </c>
      <c r="B19">
        <v>-8</v>
      </c>
    </row>
    <row r="20" spans="1:4" x14ac:dyDescent="0.35">
      <c r="A20">
        <v>1.4400000000000019</v>
      </c>
      <c r="B20">
        <v>-8</v>
      </c>
    </row>
    <row r="21" spans="1:4" x14ac:dyDescent="0.35">
      <c r="A21">
        <v>2.5600000000000032</v>
      </c>
      <c r="B21">
        <v>-8</v>
      </c>
    </row>
    <row r="22" spans="1:4" x14ac:dyDescent="0.35">
      <c r="A22">
        <v>4.0000000000000036</v>
      </c>
      <c r="B22">
        <v>-8</v>
      </c>
    </row>
    <row r="23" spans="1:4" x14ac:dyDescent="0.35">
      <c r="A23">
        <v>5.7600000000000042</v>
      </c>
      <c r="B23">
        <v>-8</v>
      </c>
    </row>
    <row r="24" spans="1:4" x14ac:dyDescent="0.35">
      <c r="A24">
        <v>7.8400000000000043</v>
      </c>
      <c r="B24">
        <v>-8</v>
      </c>
    </row>
    <row r="25" spans="1:4" x14ac:dyDescent="0.35">
      <c r="A25">
        <v>10.240000000000004</v>
      </c>
      <c r="B25">
        <v>-8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P1" sqref="P1:Q1048576"/>
    </sheetView>
  </sheetViews>
  <sheetFormatPr defaultRowHeight="14.5" x14ac:dyDescent="0.35"/>
  <cols>
    <col min="2" max="2" width="1.6328125" customWidth="1"/>
    <col min="8" max="8" width="1.6328125" customWidth="1"/>
    <col min="14" max="14" width="1.6328125" customWidth="1"/>
  </cols>
  <sheetData>
    <row r="1" spans="1:17" x14ac:dyDescent="0.35">
      <c r="A1" t="s">
        <v>9</v>
      </c>
      <c r="C1" t="s">
        <v>10</v>
      </c>
      <c r="D1" t="s">
        <v>0</v>
      </c>
      <c r="E1" t="s">
        <v>1</v>
      </c>
      <c r="G1" t="s">
        <v>9</v>
      </c>
      <c r="I1" t="s">
        <v>10</v>
      </c>
      <c r="J1" t="s">
        <v>0</v>
      </c>
      <c r="K1" t="s">
        <v>1</v>
      </c>
      <c r="M1" t="s">
        <v>9</v>
      </c>
      <c r="O1" t="s">
        <v>10</v>
      </c>
      <c r="P1" t="s">
        <v>0</v>
      </c>
      <c r="Q1" t="s">
        <v>1</v>
      </c>
    </row>
    <row r="2" spans="1:17" x14ac:dyDescent="0.35">
      <c r="A2">
        <v>2</v>
      </c>
      <c r="C2">
        <v>0</v>
      </c>
      <c r="D2">
        <f>C2*C2*A$8</f>
        <v>0</v>
      </c>
      <c r="E2">
        <f>A$2*A$8</f>
        <v>8</v>
      </c>
      <c r="G2">
        <v>-2</v>
      </c>
      <c r="I2">
        <v>7</v>
      </c>
      <c r="J2">
        <f>I2*I2*G$8</f>
        <v>196</v>
      </c>
      <c r="K2">
        <f>G$2*G$8</f>
        <v>-8</v>
      </c>
      <c r="M2">
        <v>-2</v>
      </c>
      <c r="O2">
        <v>3</v>
      </c>
      <c r="P2">
        <f>O2*O2*M$8</f>
        <v>36</v>
      </c>
      <c r="Q2">
        <f>M$2*M$8</f>
        <v>-8</v>
      </c>
    </row>
    <row r="3" spans="1:17" x14ac:dyDescent="0.35">
      <c r="C3">
        <f>C2+A$2*A$5</f>
        <v>0.2</v>
      </c>
      <c r="D3">
        <f>C3*C3*A$8</f>
        <v>0.16000000000000003</v>
      </c>
      <c r="E3">
        <f>A$2*A$8</f>
        <v>8</v>
      </c>
      <c r="I3">
        <f>I2+G$2*G$5</f>
        <v>6.8</v>
      </c>
      <c r="J3">
        <f>I3*I3*G$8</f>
        <v>184.95999999999998</v>
      </c>
      <c r="K3">
        <f>G$2*G$8</f>
        <v>-8</v>
      </c>
      <c r="O3">
        <f>O2+M$2*M$5</f>
        <v>2.8</v>
      </c>
      <c r="P3">
        <f>O3*O3*M$8</f>
        <v>31.359999999999996</v>
      </c>
      <c r="Q3">
        <f>M$2*M$8</f>
        <v>-8</v>
      </c>
    </row>
    <row r="4" spans="1:17" x14ac:dyDescent="0.35">
      <c r="A4" t="s">
        <v>11</v>
      </c>
      <c r="C4">
        <f t="shared" ref="C4:C25" si="0">C3+A$2*A$5</f>
        <v>0.4</v>
      </c>
      <c r="D4">
        <f t="shared" ref="D4:D25" si="1">C4*C4*A$8</f>
        <v>0.64000000000000012</v>
      </c>
      <c r="E4">
        <f t="shared" ref="E4:E25" si="2">A$2*A$8</f>
        <v>8</v>
      </c>
      <c r="G4" t="s">
        <v>11</v>
      </c>
      <c r="I4">
        <f t="shared" ref="I4:I25" si="3">I3+G$2*G$5</f>
        <v>6.6</v>
      </c>
      <c r="J4">
        <f t="shared" ref="J4:J25" si="4">I4*I4*G$8</f>
        <v>174.23999999999998</v>
      </c>
      <c r="K4">
        <f t="shared" ref="K4:K25" si="5">G$2*G$8</f>
        <v>-8</v>
      </c>
      <c r="M4" t="s">
        <v>11</v>
      </c>
      <c r="O4">
        <f t="shared" ref="O4:O25" si="6">O3+M$2*M$5</f>
        <v>2.5999999999999996</v>
      </c>
      <c r="P4">
        <f t="shared" ref="P4:P25" si="7">O4*O4*M$8</f>
        <v>27.039999999999992</v>
      </c>
      <c r="Q4">
        <f t="shared" ref="Q4:Q25" si="8">M$2*M$8</f>
        <v>-8</v>
      </c>
    </row>
    <row r="5" spans="1:17" x14ac:dyDescent="0.35">
      <c r="A5">
        <v>0.1</v>
      </c>
      <c r="C5">
        <f t="shared" si="0"/>
        <v>0.60000000000000009</v>
      </c>
      <c r="D5">
        <f t="shared" si="1"/>
        <v>1.4400000000000004</v>
      </c>
      <c r="E5">
        <f t="shared" si="2"/>
        <v>8</v>
      </c>
      <c r="G5">
        <v>0.1</v>
      </c>
      <c r="I5">
        <f t="shared" si="3"/>
        <v>6.3999999999999995</v>
      </c>
      <c r="J5">
        <f t="shared" si="4"/>
        <v>163.83999999999997</v>
      </c>
      <c r="K5">
        <f t="shared" si="5"/>
        <v>-8</v>
      </c>
      <c r="M5">
        <v>0.1</v>
      </c>
      <c r="O5">
        <f t="shared" si="6"/>
        <v>2.3999999999999995</v>
      </c>
      <c r="P5">
        <f t="shared" si="7"/>
        <v>23.039999999999988</v>
      </c>
      <c r="Q5">
        <f t="shared" si="8"/>
        <v>-8</v>
      </c>
    </row>
    <row r="6" spans="1:17" x14ac:dyDescent="0.35">
      <c r="C6">
        <f t="shared" si="0"/>
        <v>0.8</v>
      </c>
      <c r="D6">
        <f t="shared" si="1"/>
        <v>2.5600000000000005</v>
      </c>
      <c r="E6">
        <f t="shared" si="2"/>
        <v>8</v>
      </c>
      <c r="I6">
        <f t="shared" si="3"/>
        <v>6.1999999999999993</v>
      </c>
      <c r="J6">
        <f t="shared" si="4"/>
        <v>153.75999999999996</v>
      </c>
      <c r="K6">
        <f t="shared" si="5"/>
        <v>-8</v>
      </c>
      <c r="O6">
        <f t="shared" si="6"/>
        <v>2.1999999999999993</v>
      </c>
      <c r="P6">
        <f t="shared" si="7"/>
        <v>19.359999999999989</v>
      </c>
      <c r="Q6">
        <f t="shared" si="8"/>
        <v>-8</v>
      </c>
    </row>
    <row r="7" spans="1:17" x14ac:dyDescent="0.35">
      <c r="A7" t="s">
        <v>12</v>
      </c>
      <c r="C7">
        <f t="shared" si="0"/>
        <v>1</v>
      </c>
      <c r="D7">
        <f t="shared" si="1"/>
        <v>4</v>
      </c>
      <c r="E7">
        <f t="shared" si="2"/>
        <v>8</v>
      </c>
      <c r="G7" t="s">
        <v>12</v>
      </c>
      <c r="I7">
        <f t="shared" si="3"/>
        <v>5.9999999999999991</v>
      </c>
      <c r="J7">
        <f t="shared" si="4"/>
        <v>143.99999999999994</v>
      </c>
      <c r="K7">
        <f t="shared" si="5"/>
        <v>-8</v>
      </c>
      <c r="M7" t="s">
        <v>12</v>
      </c>
      <c r="O7">
        <f t="shared" si="6"/>
        <v>1.9999999999999993</v>
      </c>
      <c r="P7">
        <f t="shared" si="7"/>
        <v>15.999999999999989</v>
      </c>
      <c r="Q7">
        <f t="shared" si="8"/>
        <v>-8</v>
      </c>
    </row>
    <row r="8" spans="1:17" x14ac:dyDescent="0.35">
      <c r="A8">
        <v>4</v>
      </c>
      <c r="C8">
        <f t="shared" si="0"/>
        <v>1.2</v>
      </c>
      <c r="D8">
        <f t="shared" si="1"/>
        <v>5.76</v>
      </c>
      <c r="E8">
        <f t="shared" si="2"/>
        <v>8</v>
      </c>
      <c r="G8">
        <v>4</v>
      </c>
      <c r="I8">
        <f t="shared" si="3"/>
        <v>5.7999999999999989</v>
      </c>
      <c r="J8">
        <f t="shared" si="4"/>
        <v>134.55999999999995</v>
      </c>
      <c r="K8">
        <f t="shared" si="5"/>
        <v>-8</v>
      </c>
      <c r="M8">
        <v>4</v>
      </c>
      <c r="O8">
        <f t="shared" si="6"/>
        <v>1.7999999999999994</v>
      </c>
      <c r="P8">
        <f t="shared" si="7"/>
        <v>12.95999999999999</v>
      </c>
      <c r="Q8">
        <f t="shared" si="8"/>
        <v>-8</v>
      </c>
    </row>
    <row r="9" spans="1:17" x14ac:dyDescent="0.35">
      <c r="C9">
        <f t="shared" si="0"/>
        <v>1.4</v>
      </c>
      <c r="D9">
        <f t="shared" si="1"/>
        <v>7.839999999999999</v>
      </c>
      <c r="E9">
        <f t="shared" si="2"/>
        <v>8</v>
      </c>
      <c r="I9">
        <f t="shared" si="3"/>
        <v>5.5999999999999988</v>
      </c>
      <c r="J9">
        <f t="shared" si="4"/>
        <v>125.43999999999994</v>
      </c>
      <c r="K9">
        <f t="shared" si="5"/>
        <v>-8</v>
      </c>
      <c r="O9">
        <f t="shared" si="6"/>
        <v>1.5999999999999994</v>
      </c>
      <c r="P9">
        <f t="shared" si="7"/>
        <v>10.239999999999993</v>
      </c>
      <c r="Q9">
        <f t="shared" si="8"/>
        <v>-8</v>
      </c>
    </row>
    <row r="10" spans="1:17" x14ac:dyDescent="0.35">
      <c r="C10">
        <f t="shared" si="0"/>
        <v>1.5999999999999999</v>
      </c>
      <c r="D10">
        <f t="shared" si="1"/>
        <v>10.239999999999998</v>
      </c>
      <c r="E10">
        <f t="shared" si="2"/>
        <v>8</v>
      </c>
      <c r="I10">
        <f t="shared" si="3"/>
        <v>5.3999999999999986</v>
      </c>
      <c r="J10">
        <f t="shared" si="4"/>
        <v>116.63999999999994</v>
      </c>
      <c r="K10">
        <f t="shared" si="5"/>
        <v>-8</v>
      </c>
      <c r="O10">
        <f t="shared" si="6"/>
        <v>1.3999999999999995</v>
      </c>
      <c r="P10">
        <f t="shared" si="7"/>
        <v>7.8399999999999936</v>
      </c>
      <c r="Q10">
        <f t="shared" si="8"/>
        <v>-8</v>
      </c>
    </row>
    <row r="11" spans="1:17" x14ac:dyDescent="0.35">
      <c r="C11">
        <f t="shared" si="0"/>
        <v>1.7999999999999998</v>
      </c>
      <c r="D11">
        <f t="shared" si="1"/>
        <v>12.959999999999997</v>
      </c>
      <c r="E11">
        <f t="shared" si="2"/>
        <v>8</v>
      </c>
      <c r="I11">
        <f t="shared" si="3"/>
        <v>5.1999999999999984</v>
      </c>
      <c r="J11">
        <f t="shared" si="4"/>
        <v>108.15999999999994</v>
      </c>
      <c r="K11">
        <f t="shared" si="5"/>
        <v>-8</v>
      </c>
      <c r="O11">
        <f t="shared" si="6"/>
        <v>1.1999999999999995</v>
      </c>
      <c r="P11">
        <f t="shared" si="7"/>
        <v>5.7599999999999953</v>
      </c>
      <c r="Q11">
        <f t="shared" si="8"/>
        <v>-8</v>
      </c>
    </row>
    <row r="12" spans="1:17" x14ac:dyDescent="0.35">
      <c r="C12">
        <f t="shared" si="0"/>
        <v>1.9999999999999998</v>
      </c>
      <c r="D12">
        <f t="shared" si="1"/>
        <v>15.999999999999996</v>
      </c>
      <c r="E12">
        <f t="shared" si="2"/>
        <v>8</v>
      </c>
      <c r="I12">
        <f t="shared" si="3"/>
        <v>4.9999999999999982</v>
      </c>
      <c r="J12">
        <f t="shared" si="4"/>
        <v>99.999999999999929</v>
      </c>
      <c r="K12">
        <f t="shared" si="5"/>
        <v>-8</v>
      </c>
      <c r="O12">
        <f t="shared" si="6"/>
        <v>0.99999999999999956</v>
      </c>
      <c r="P12">
        <f t="shared" si="7"/>
        <v>3.9999999999999964</v>
      </c>
      <c r="Q12">
        <f t="shared" si="8"/>
        <v>-8</v>
      </c>
    </row>
    <row r="13" spans="1:17" x14ac:dyDescent="0.35">
      <c r="C13">
        <f t="shared" si="0"/>
        <v>2.1999999999999997</v>
      </c>
      <c r="D13">
        <f t="shared" si="1"/>
        <v>19.359999999999996</v>
      </c>
      <c r="E13">
        <f t="shared" si="2"/>
        <v>8</v>
      </c>
      <c r="I13">
        <f t="shared" si="3"/>
        <v>4.799999999999998</v>
      </c>
      <c r="J13">
        <f t="shared" si="4"/>
        <v>92.159999999999926</v>
      </c>
      <c r="K13">
        <f t="shared" si="5"/>
        <v>-8</v>
      </c>
      <c r="O13">
        <f t="shared" si="6"/>
        <v>0.7999999999999996</v>
      </c>
      <c r="P13">
        <f t="shared" si="7"/>
        <v>2.5599999999999974</v>
      </c>
      <c r="Q13">
        <f t="shared" si="8"/>
        <v>-8</v>
      </c>
    </row>
    <row r="14" spans="1:17" x14ac:dyDescent="0.35">
      <c r="C14">
        <f t="shared" si="0"/>
        <v>2.4</v>
      </c>
      <c r="D14">
        <f t="shared" si="1"/>
        <v>23.04</v>
      </c>
      <c r="E14">
        <f t="shared" si="2"/>
        <v>8</v>
      </c>
      <c r="I14">
        <f t="shared" si="3"/>
        <v>4.5999999999999979</v>
      </c>
      <c r="J14">
        <f t="shared" si="4"/>
        <v>84.639999999999915</v>
      </c>
      <c r="K14">
        <f t="shared" si="5"/>
        <v>-8</v>
      </c>
      <c r="O14">
        <f t="shared" si="6"/>
        <v>0.59999999999999964</v>
      </c>
      <c r="P14">
        <f t="shared" si="7"/>
        <v>1.4399999999999984</v>
      </c>
      <c r="Q14">
        <f t="shared" si="8"/>
        <v>-8</v>
      </c>
    </row>
    <row r="15" spans="1:17" x14ac:dyDescent="0.35">
      <c r="C15">
        <f t="shared" si="0"/>
        <v>2.6</v>
      </c>
      <c r="D15">
        <f t="shared" si="1"/>
        <v>27.040000000000003</v>
      </c>
      <c r="E15">
        <f t="shared" si="2"/>
        <v>8</v>
      </c>
      <c r="I15">
        <f t="shared" si="3"/>
        <v>4.3999999999999977</v>
      </c>
      <c r="J15">
        <f t="shared" si="4"/>
        <v>77.439999999999912</v>
      </c>
      <c r="K15">
        <f t="shared" si="5"/>
        <v>-8</v>
      </c>
      <c r="O15">
        <f t="shared" si="6"/>
        <v>0.39999999999999963</v>
      </c>
      <c r="P15">
        <f t="shared" si="7"/>
        <v>0.63999999999999879</v>
      </c>
      <c r="Q15">
        <f t="shared" si="8"/>
        <v>-8</v>
      </c>
    </row>
    <row r="16" spans="1:17" x14ac:dyDescent="0.35">
      <c r="C16">
        <f t="shared" si="0"/>
        <v>2.8000000000000003</v>
      </c>
      <c r="D16">
        <f t="shared" si="1"/>
        <v>31.360000000000007</v>
      </c>
      <c r="E16">
        <f t="shared" si="2"/>
        <v>8</v>
      </c>
      <c r="I16">
        <f t="shared" si="3"/>
        <v>4.1999999999999975</v>
      </c>
      <c r="J16">
        <f t="shared" si="4"/>
        <v>70.559999999999917</v>
      </c>
      <c r="K16">
        <f t="shared" si="5"/>
        <v>-8</v>
      </c>
      <c r="O16">
        <f t="shared" si="6"/>
        <v>0.19999999999999962</v>
      </c>
      <c r="P16">
        <f t="shared" si="7"/>
        <v>0.15999999999999939</v>
      </c>
      <c r="Q16">
        <f t="shared" si="8"/>
        <v>-8</v>
      </c>
    </row>
    <row r="17" spans="3:17" x14ac:dyDescent="0.35">
      <c r="C17">
        <f t="shared" si="0"/>
        <v>3.0000000000000004</v>
      </c>
      <c r="D17">
        <f t="shared" si="1"/>
        <v>36.000000000000014</v>
      </c>
      <c r="E17">
        <f t="shared" si="2"/>
        <v>8</v>
      </c>
      <c r="I17">
        <f t="shared" si="3"/>
        <v>3.9999999999999973</v>
      </c>
      <c r="J17">
        <f t="shared" si="4"/>
        <v>63.999999999999915</v>
      </c>
      <c r="K17">
        <f t="shared" si="5"/>
        <v>-8</v>
      </c>
      <c r="O17">
        <f t="shared" si="6"/>
        <v>-3.8857805861880479E-16</v>
      </c>
      <c r="P17">
        <f t="shared" si="7"/>
        <v>6.0397163055983716E-31</v>
      </c>
      <c r="Q17">
        <f t="shared" si="8"/>
        <v>-8</v>
      </c>
    </row>
    <row r="18" spans="3:17" x14ac:dyDescent="0.35">
      <c r="C18">
        <f t="shared" si="0"/>
        <v>3.2000000000000006</v>
      </c>
      <c r="D18">
        <f t="shared" si="1"/>
        <v>40.960000000000015</v>
      </c>
      <c r="E18">
        <f t="shared" si="2"/>
        <v>8</v>
      </c>
      <c r="I18">
        <f t="shared" si="3"/>
        <v>3.7999999999999972</v>
      </c>
      <c r="J18">
        <f t="shared" si="4"/>
        <v>57.759999999999913</v>
      </c>
      <c r="K18">
        <f t="shared" si="5"/>
        <v>-8</v>
      </c>
      <c r="O18">
        <f t="shared" si="6"/>
        <v>-0.2000000000000004</v>
      </c>
      <c r="P18">
        <f t="shared" si="7"/>
        <v>0.16000000000000064</v>
      </c>
      <c r="Q18">
        <f t="shared" si="8"/>
        <v>-8</v>
      </c>
    </row>
    <row r="19" spans="3:17" x14ac:dyDescent="0.35">
      <c r="C19">
        <f t="shared" si="0"/>
        <v>3.4000000000000008</v>
      </c>
      <c r="D19">
        <f t="shared" si="1"/>
        <v>46.240000000000023</v>
      </c>
      <c r="E19">
        <f t="shared" si="2"/>
        <v>8</v>
      </c>
      <c r="I19">
        <f t="shared" si="3"/>
        <v>3.599999999999997</v>
      </c>
      <c r="J19">
        <f t="shared" si="4"/>
        <v>51.839999999999911</v>
      </c>
      <c r="K19">
        <f t="shared" si="5"/>
        <v>-8</v>
      </c>
      <c r="O19">
        <f t="shared" si="6"/>
        <v>-0.40000000000000041</v>
      </c>
      <c r="P19">
        <f t="shared" si="7"/>
        <v>0.64000000000000135</v>
      </c>
      <c r="Q19">
        <f t="shared" si="8"/>
        <v>-8</v>
      </c>
    </row>
    <row r="20" spans="3:17" x14ac:dyDescent="0.35">
      <c r="C20">
        <f t="shared" si="0"/>
        <v>3.600000000000001</v>
      </c>
      <c r="D20">
        <f t="shared" si="1"/>
        <v>51.840000000000025</v>
      </c>
      <c r="E20">
        <f t="shared" si="2"/>
        <v>8</v>
      </c>
      <c r="I20">
        <f t="shared" si="3"/>
        <v>3.3999999999999968</v>
      </c>
      <c r="J20">
        <f t="shared" si="4"/>
        <v>46.23999999999991</v>
      </c>
      <c r="K20">
        <f t="shared" si="5"/>
        <v>-8</v>
      </c>
      <c r="O20">
        <f t="shared" si="6"/>
        <v>-0.60000000000000042</v>
      </c>
      <c r="P20">
        <f t="shared" si="7"/>
        <v>1.4400000000000019</v>
      </c>
      <c r="Q20">
        <f t="shared" si="8"/>
        <v>-8</v>
      </c>
    </row>
    <row r="21" spans="3:17" x14ac:dyDescent="0.35">
      <c r="C21">
        <f t="shared" si="0"/>
        <v>3.8000000000000012</v>
      </c>
      <c r="D21">
        <f t="shared" si="1"/>
        <v>57.760000000000034</v>
      </c>
      <c r="E21">
        <f t="shared" si="2"/>
        <v>8</v>
      </c>
      <c r="I21">
        <f t="shared" si="3"/>
        <v>3.1999999999999966</v>
      </c>
      <c r="J21">
        <f t="shared" si="4"/>
        <v>40.959999999999916</v>
      </c>
      <c r="K21">
        <f t="shared" si="5"/>
        <v>-8</v>
      </c>
      <c r="O21">
        <f t="shared" si="6"/>
        <v>-0.80000000000000049</v>
      </c>
      <c r="P21">
        <f t="shared" si="7"/>
        <v>2.5600000000000032</v>
      </c>
      <c r="Q21">
        <f t="shared" si="8"/>
        <v>-8</v>
      </c>
    </row>
    <row r="22" spans="3:17" x14ac:dyDescent="0.35">
      <c r="C22">
        <f t="shared" si="0"/>
        <v>4.0000000000000009</v>
      </c>
      <c r="D22">
        <f t="shared" si="1"/>
        <v>64.000000000000028</v>
      </c>
      <c r="E22">
        <f t="shared" si="2"/>
        <v>8</v>
      </c>
      <c r="I22">
        <f t="shared" si="3"/>
        <v>2.9999999999999964</v>
      </c>
      <c r="J22">
        <f t="shared" si="4"/>
        <v>35.999999999999915</v>
      </c>
      <c r="K22">
        <f t="shared" si="5"/>
        <v>-8</v>
      </c>
      <c r="O22">
        <f t="shared" si="6"/>
        <v>-1.0000000000000004</v>
      </c>
      <c r="P22">
        <f t="shared" si="7"/>
        <v>4.0000000000000036</v>
      </c>
      <c r="Q22">
        <f t="shared" si="8"/>
        <v>-8</v>
      </c>
    </row>
    <row r="23" spans="3:17" x14ac:dyDescent="0.35">
      <c r="C23">
        <f t="shared" si="0"/>
        <v>4.2000000000000011</v>
      </c>
      <c r="D23">
        <f t="shared" si="1"/>
        <v>70.560000000000031</v>
      </c>
      <c r="E23">
        <f t="shared" si="2"/>
        <v>8</v>
      </c>
      <c r="I23">
        <f t="shared" si="3"/>
        <v>2.7999999999999963</v>
      </c>
      <c r="J23">
        <f t="shared" si="4"/>
        <v>31.359999999999918</v>
      </c>
      <c r="K23">
        <f t="shared" si="5"/>
        <v>-8</v>
      </c>
      <c r="O23">
        <f t="shared" si="6"/>
        <v>-1.2000000000000004</v>
      </c>
      <c r="P23">
        <f t="shared" si="7"/>
        <v>5.7600000000000042</v>
      </c>
      <c r="Q23">
        <f t="shared" si="8"/>
        <v>-8</v>
      </c>
    </row>
    <row r="24" spans="3:17" x14ac:dyDescent="0.35">
      <c r="C24">
        <f t="shared" si="0"/>
        <v>4.4000000000000012</v>
      </c>
      <c r="D24">
        <f t="shared" si="1"/>
        <v>77.44000000000004</v>
      </c>
      <c r="E24">
        <f t="shared" si="2"/>
        <v>8</v>
      </c>
      <c r="I24">
        <f t="shared" si="3"/>
        <v>2.5999999999999961</v>
      </c>
      <c r="J24">
        <f t="shared" si="4"/>
        <v>27.039999999999917</v>
      </c>
      <c r="K24">
        <f t="shared" si="5"/>
        <v>-8</v>
      </c>
      <c r="O24">
        <f t="shared" si="6"/>
        <v>-1.4000000000000004</v>
      </c>
      <c r="P24">
        <f t="shared" si="7"/>
        <v>7.8400000000000043</v>
      </c>
      <c r="Q24">
        <f t="shared" si="8"/>
        <v>-8</v>
      </c>
    </row>
    <row r="25" spans="3:17" x14ac:dyDescent="0.35">
      <c r="C25">
        <f t="shared" si="0"/>
        <v>4.6000000000000014</v>
      </c>
      <c r="D25">
        <f t="shared" si="1"/>
        <v>84.640000000000057</v>
      </c>
      <c r="E25">
        <f t="shared" si="2"/>
        <v>8</v>
      </c>
      <c r="I25">
        <f t="shared" si="3"/>
        <v>2.3999999999999959</v>
      </c>
      <c r="J25">
        <f t="shared" si="4"/>
        <v>23.039999999999921</v>
      </c>
      <c r="K25">
        <f t="shared" si="5"/>
        <v>-8</v>
      </c>
      <c r="O25">
        <f t="shared" si="6"/>
        <v>-1.6000000000000003</v>
      </c>
      <c r="P25">
        <f t="shared" si="7"/>
        <v>10.240000000000004</v>
      </c>
      <c r="Q25">
        <f t="shared" si="8"/>
        <v>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calc</vt:lpstr>
      <vt:lpstr>synthetic 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2020-02-18T23:09:59Z</dcterms:modified>
</cp:coreProperties>
</file>