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amo\Documents\GitHub\The-Ascent2\2019_06_AccelerationCamp\doc\Position via Regression\"/>
    </mc:Choice>
  </mc:AlternateContent>
  <bookViews>
    <workbookView minimized="1" xWindow="0" yWindow="0" windowWidth="22260" windowHeight="12648" firstSheet="10" activeTab="10"/>
  </bookViews>
  <sheets>
    <sheet name="Run1" sheetId="1" r:id="rId1"/>
    <sheet name="Run2" sheetId="2" r:id="rId2"/>
    <sheet name="Run3" sheetId="3" r:id="rId3"/>
    <sheet name="Run4" sheetId="4" r:id="rId4"/>
    <sheet name="Run5" sheetId="5" r:id="rId5"/>
    <sheet name="Run6" sheetId="6" r:id="rId6"/>
    <sheet name="Run7" sheetId="7" r:id="rId7"/>
    <sheet name="Run8" sheetId="8" r:id="rId8"/>
    <sheet name="Run9" sheetId="9" r:id="rId9"/>
    <sheet name="Run10" sheetId="10" r:id="rId10"/>
    <sheet name="Calculations" sheetId="12" r:id="rId1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2" l="1"/>
  <c r="O6" i="12"/>
  <c r="O7" i="12"/>
  <c r="O8" i="12"/>
  <c r="O9" i="12"/>
  <c r="O10" i="12"/>
  <c r="O11" i="12"/>
  <c r="O12" i="12"/>
  <c r="O13" i="12"/>
  <c r="O14" i="12"/>
  <c r="O4" i="12"/>
  <c r="L4" i="12"/>
  <c r="P5" i="12"/>
  <c r="P6" i="12"/>
  <c r="P7" i="12"/>
  <c r="P8" i="12"/>
  <c r="P9" i="12"/>
  <c r="P10" i="12"/>
  <c r="P11" i="12"/>
  <c r="P12" i="12"/>
  <c r="P13" i="12"/>
  <c r="P14" i="12"/>
  <c r="P4" i="12"/>
  <c r="M14" i="12"/>
  <c r="L14" i="12"/>
  <c r="M5" i="12"/>
  <c r="M6" i="12"/>
  <c r="M7" i="12"/>
  <c r="M8" i="12"/>
  <c r="M9" i="12"/>
  <c r="M10" i="12"/>
  <c r="M11" i="12"/>
  <c r="M12" i="12"/>
  <c r="M13" i="12"/>
  <c r="M4" i="12"/>
  <c r="L5" i="12"/>
  <c r="L6" i="12"/>
  <c r="L7" i="12"/>
  <c r="L8" i="12"/>
  <c r="L9" i="12"/>
  <c r="L10" i="12"/>
  <c r="L11" i="12"/>
  <c r="L12" i="12"/>
  <c r="L13" i="12"/>
  <c r="K5" i="12"/>
  <c r="K6" i="12"/>
  <c r="K7" i="12"/>
  <c r="K8" i="12"/>
  <c r="K9" i="12"/>
  <c r="K10" i="12"/>
  <c r="K11" i="12"/>
  <c r="K12" i="12"/>
  <c r="K13" i="12"/>
  <c r="K4" i="12"/>
  <c r="J5" i="12"/>
  <c r="J6" i="12"/>
  <c r="J7" i="12"/>
  <c r="J8" i="12"/>
  <c r="J9" i="12"/>
  <c r="J10" i="12"/>
  <c r="J11" i="12"/>
  <c r="J12" i="12"/>
  <c r="J13" i="12"/>
  <c r="J4" i="12"/>
  <c r="I5" i="12"/>
  <c r="I6" i="12"/>
  <c r="I7" i="12"/>
  <c r="I8" i="12"/>
  <c r="I9" i="12"/>
  <c r="I10" i="12"/>
  <c r="I11" i="12"/>
  <c r="I12" i="12"/>
  <c r="I13" i="12"/>
  <c r="I4" i="12"/>
  <c r="H13" i="12"/>
  <c r="H12" i="12"/>
  <c r="H11" i="12"/>
  <c r="H10" i="12"/>
  <c r="H9" i="12"/>
  <c r="H8" i="12"/>
  <c r="H7" i="12"/>
  <c r="H6" i="12"/>
  <c r="H5" i="12"/>
  <c r="H4" i="12"/>
  <c r="N5" i="10"/>
  <c r="N5" i="9"/>
  <c r="N5" i="8"/>
  <c r="N5" i="7"/>
  <c r="N5" i="6"/>
  <c r="N5" i="5"/>
  <c r="N5" i="4"/>
  <c r="N5" i="3"/>
  <c r="N6" i="2"/>
  <c r="N5" i="1"/>
  <c r="G13" i="12"/>
  <c r="G12" i="12"/>
  <c r="G11" i="12"/>
  <c r="G10" i="12"/>
  <c r="G9" i="12"/>
  <c r="G8" i="12"/>
  <c r="G7" i="12"/>
  <c r="G6" i="12"/>
  <c r="G5" i="12"/>
  <c r="G4" i="10"/>
  <c r="G5" i="10"/>
  <c r="H4" i="10"/>
  <c r="H5" i="10"/>
  <c r="I5" i="10"/>
  <c r="K5" i="10"/>
  <c r="L5" i="10"/>
  <c r="I4" i="10"/>
  <c r="G4" i="9"/>
  <c r="G5" i="9"/>
  <c r="H4" i="9"/>
  <c r="H5" i="9"/>
  <c r="I5" i="9"/>
  <c r="K5" i="9"/>
  <c r="L5" i="9"/>
  <c r="I4" i="9"/>
  <c r="G4" i="8"/>
  <c r="G5" i="8"/>
  <c r="H4" i="8"/>
  <c r="H5" i="8"/>
  <c r="I5" i="8"/>
  <c r="K5" i="8"/>
  <c r="L5" i="8"/>
  <c r="I4" i="8"/>
  <c r="G4" i="7"/>
  <c r="G5" i="7"/>
  <c r="H4" i="7"/>
  <c r="H5" i="7"/>
  <c r="I5" i="7"/>
  <c r="K5" i="7"/>
  <c r="L5" i="7"/>
  <c r="I4" i="7"/>
  <c r="G4" i="6"/>
  <c r="G5" i="6"/>
  <c r="H4" i="6"/>
  <c r="H5" i="6"/>
  <c r="I5" i="6"/>
  <c r="K5" i="6"/>
  <c r="L5" i="6"/>
  <c r="I4" i="6"/>
  <c r="G4" i="5"/>
  <c r="G5" i="5"/>
  <c r="H4" i="5"/>
  <c r="H5" i="5"/>
  <c r="I5" i="5"/>
  <c r="K5" i="5"/>
  <c r="L5" i="5"/>
  <c r="I4" i="5"/>
  <c r="G4" i="4"/>
  <c r="G5" i="4"/>
  <c r="H4" i="4"/>
  <c r="H5" i="4"/>
  <c r="I5" i="4"/>
  <c r="K5" i="4"/>
  <c r="L5" i="4"/>
  <c r="I4" i="4"/>
  <c r="G4" i="3"/>
  <c r="G5" i="3"/>
  <c r="H4" i="3"/>
  <c r="H5" i="3"/>
  <c r="I5" i="3"/>
  <c r="K5" i="3"/>
  <c r="L5" i="3"/>
  <c r="I4" i="3"/>
  <c r="H5" i="2"/>
  <c r="G5" i="2"/>
  <c r="G6" i="2"/>
  <c r="H6" i="2"/>
  <c r="I6" i="2"/>
  <c r="K6" i="2"/>
  <c r="L6" i="2"/>
  <c r="I5" i="2"/>
  <c r="G4" i="12"/>
  <c r="L5" i="1"/>
  <c r="K5" i="1"/>
  <c r="I4" i="1"/>
  <c r="H5" i="1"/>
  <c r="G5" i="1"/>
  <c r="I5" i="1"/>
  <c r="C6" i="12"/>
  <c r="F5" i="12"/>
  <c r="F6" i="12"/>
  <c r="F7" i="12"/>
  <c r="F8" i="12"/>
  <c r="F9" i="12"/>
  <c r="F10" i="12"/>
  <c r="F11" i="12"/>
  <c r="F12" i="12"/>
  <c r="F13" i="12"/>
  <c r="F4" i="12"/>
  <c r="C5" i="12"/>
  <c r="E4" i="12"/>
  <c r="E7" i="12"/>
  <c r="E8" i="12"/>
  <c r="E9" i="12"/>
  <c r="E10" i="12"/>
  <c r="E11" i="12"/>
  <c r="E12" i="12"/>
  <c r="E13" i="12"/>
  <c r="E6" i="12"/>
  <c r="E5" i="12"/>
  <c r="H4" i="1"/>
  <c r="G4" i="1"/>
</calcChain>
</file>

<file path=xl/sharedStrings.xml><?xml version="1.0" encoding="utf-8"?>
<sst xmlns="http://schemas.openxmlformats.org/spreadsheetml/2006/main" count="180" uniqueCount="42">
  <si>
    <t>Elapsed Seconds</t>
  </si>
  <si>
    <t>Acceleration-X (g)</t>
  </si>
  <si>
    <t>Acceleration-Y (g)</t>
  </si>
  <si>
    <t>Acceleration-Z (g)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</si>
  <si>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</si>
  <si>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</si>
  <si>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</si>
  <si>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</si>
  <si>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</si>
  <si>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</si>
  <si>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</si>
  <si>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</si>
  <si>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</si>
  <si>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</si>
  <si>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Turntable:</t>
  </si>
  <si>
    <t>Device:</t>
  </si>
  <si>
    <t>Initial x</t>
  </si>
  <si>
    <t>Initial y</t>
  </si>
  <si>
    <t>Increments of 1cm on x</t>
  </si>
  <si>
    <t>Bottom Left of accelerometer as point</t>
  </si>
  <si>
    <t>Average Accelerations</t>
  </si>
  <si>
    <t>x</t>
  </si>
  <si>
    <t>y</t>
  </si>
  <si>
    <t>Magnitude</t>
  </si>
  <si>
    <t>in g</t>
  </si>
  <si>
    <t>in m/s</t>
  </si>
  <si>
    <t>Finding radius</t>
  </si>
  <si>
    <t>ω (rad/s)</t>
  </si>
  <si>
    <t>r (cm)</t>
  </si>
  <si>
    <t>Accel. data</t>
  </si>
  <si>
    <t>Angle</t>
  </si>
  <si>
    <t>Radius</t>
  </si>
  <si>
    <t>Finding Angle</t>
  </si>
  <si>
    <t>Angle (deg)</t>
  </si>
  <si>
    <t>Adjust angle (from 0)</t>
  </si>
  <si>
    <t>Rx</t>
  </si>
  <si>
    <t>Ry</t>
  </si>
  <si>
    <t>rx</t>
  </si>
  <si>
    <t>ry</t>
  </si>
  <si>
    <t>Average</t>
  </si>
  <si>
    <t>From Top Left of accel</t>
  </si>
  <si>
    <t>From Bottom Right of accel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</si>
</sst>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/>
    <xf numFmtId="165" fontId="2" fillId="0" borderId="0" xfId="0" applyNumberFormat="1" applyFont="1"/>
    <xf numFmtId="2" fontId="1" fillId="0" borderId="1" xfId="0" applyNumberFormat="1" applyFont="1" applyBorder="1"/>
    <xf numFmtId="2" fontId="0" fillId="0" borderId="2" xfId="0" applyNumberFormat="1" applyBorder="1"/>
    <xf numFmtId="2" fontId="0" fillId="0" borderId="4" xfId="0" applyNumberFormat="1" applyBorder="1"/>
    <xf numFmtId="2" fontId="0" fillId="0" borderId="5" xfId="0" applyNumberFormat="1" applyBorder="1"/>
    <xf numFmtId="0" fontId="1" fillId="0" borderId="4" xfId="0" applyFont="1" applyBorder="1"/>
    <xf numFmtId="2" fontId="0" fillId="0" borderId="3" xfId="0" applyNumberFormat="1" applyBorder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'Run1'!$B$1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'Run1'!$A$2:$A$208</c:f>
              <c:numCache>
                <c:formatCode>General</c:formatCode>
                <c:ptCount val="20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</c:numCache>
            </c:numRef>
          </c:xVal>
          <c:yVal>
            <c:numRef>
              <c:f>'Run1'!$B$2:$B$208</c:f>
              <c:numCache>
                <c:formatCode>General</c:formatCode>
                <c:ptCount val="207"/>
                <c:pt idx="0">
                  <c:v>0.67</c:v>
                </c:pt>
                <c:pt idx="1">
                  <c:v>0.67</c:v>
                </c:pt>
                <c:pt idx="2">
                  <c:v>0.67</c:v>
                </c:pt>
                <c:pt idx="3">
                  <c:v>0.67</c:v>
                </c:pt>
                <c:pt idx="4">
                  <c:v>0.67</c:v>
                </c:pt>
                <c:pt idx="5">
                  <c:v>0.67</c:v>
                </c:pt>
                <c:pt idx="6">
                  <c:v>0.67</c:v>
                </c:pt>
                <c:pt idx="7">
                  <c:v>0.68</c:v>
                </c:pt>
                <c:pt idx="8">
                  <c:v>0.68</c:v>
                </c:pt>
                <c:pt idx="9">
                  <c:v>0.68</c:v>
                </c:pt>
                <c:pt idx="10">
                  <c:v>0.68</c:v>
                </c:pt>
                <c:pt idx="11">
                  <c:v>0.68</c:v>
                </c:pt>
                <c:pt idx="12">
                  <c:v>0.68</c:v>
                </c:pt>
                <c:pt idx="13">
                  <c:v>0.67</c:v>
                </c:pt>
                <c:pt idx="14">
                  <c:v>0.67</c:v>
                </c:pt>
                <c:pt idx="15">
                  <c:v>0.67</c:v>
                </c:pt>
                <c:pt idx="16">
                  <c:v>0.67</c:v>
                </c:pt>
                <c:pt idx="17">
                  <c:v>0.67</c:v>
                </c:pt>
                <c:pt idx="18">
                  <c:v>0.67</c:v>
                </c:pt>
                <c:pt idx="19">
                  <c:v>0.68</c:v>
                </c:pt>
                <c:pt idx="20">
                  <c:v>0.68</c:v>
                </c:pt>
                <c:pt idx="21">
                  <c:v>0.68</c:v>
                </c:pt>
                <c:pt idx="22">
                  <c:v>0.68</c:v>
                </c:pt>
                <c:pt idx="23">
                  <c:v>0.68</c:v>
                </c:pt>
                <c:pt idx="24">
                  <c:v>0.68</c:v>
                </c:pt>
                <c:pt idx="25">
                  <c:v>0.68</c:v>
                </c:pt>
                <c:pt idx="26">
                  <c:v>0.68</c:v>
                </c:pt>
                <c:pt idx="27">
                  <c:v>0.67</c:v>
                </c:pt>
                <c:pt idx="28">
                  <c:v>0.67</c:v>
                </c:pt>
                <c:pt idx="29">
                  <c:v>0.67</c:v>
                </c:pt>
                <c:pt idx="30">
                  <c:v>0.67</c:v>
                </c:pt>
                <c:pt idx="31">
                  <c:v>0.67</c:v>
                </c:pt>
                <c:pt idx="32">
                  <c:v>0.67</c:v>
                </c:pt>
                <c:pt idx="33">
                  <c:v>0.67</c:v>
                </c:pt>
                <c:pt idx="34">
                  <c:v>0.68</c:v>
                </c:pt>
                <c:pt idx="35">
                  <c:v>0.68</c:v>
                </c:pt>
                <c:pt idx="36">
                  <c:v>0.68</c:v>
                </c:pt>
                <c:pt idx="37">
                  <c:v>0.68</c:v>
                </c:pt>
                <c:pt idx="38">
                  <c:v>0.68</c:v>
                </c:pt>
                <c:pt idx="39">
                  <c:v>0.68</c:v>
                </c:pt>
                <c:pt idx="40">
                  <c:v>0.68</c:v>
                </c:pt>
                <c:pt idx="41">
                  <c:v>0.68</c:v>
                </c:pt>
                <c:pt idx="42">
                  <c:v>0.68</c:v>
                </c:pt>
                <c:pt idx="43">
                  <c:v>0.67</c:v>
                </c:pt>
                <c:pt idx="44">
                  <c:v>0.67</c:v>
                </c:pt>
                <c:pt idx="45">
                  <c:v>0.67</c:v>
                </c:pt>
                <c:pt idx="46">
                  <c:v>0.67</c:v>
                </c:pt>
                <c:pt idx="47">
                  <c:v>0.67</c:v>
                </c:pt>
                <c:pt idx="48">
                  <c:v>0.67</c:v>
                </c:pt>
                <c:pt idx="49">
                  <c:v>0.68</c:v>
                </c:pt>
                <c:pt idx="50">
                  <c:v>0.68</c:v>
                </c:pt>
                <c:pt idx="51">
                  <c:v>0.68</c:v>
                </c:pt>
                <c:pt idx="52">
                  <c:v>0.68</c:v>
                </c:pt>
                <c:pt idx="53">
                  <c:v>0.68</c:v>
                </c:pt>
                <c:pt idx="54">
                  <c:v>0.68</c:v>
                </c:pt>
                <c:pt idx="55">
                  <c:v>0.68</c:v>
                </c:pt>
                <c:pt idx="56">
                  <c:v>0.68</c:v>
                </c:pt>
                <c:pt idx="57">
                  <c:v>0.68</c:v>
                </c:pt>
                <c:pt idx="58">
                  <c:v>0.68</c:v>
                </c:pt>
                <c:pt idx="59">
                  <c:v>0.67</c:v>
                </c:pt>
                <c:pt idx="60">
                  <c:v>0.67</c:v>
                </c:pt>
                <c:pt idx="61">
                  <c:v>0.67</c:v>
                </c:pt>
                <c:pt idx="62">
                  <c:v>0.67</c:v>
                </c:pt>
                <c:pt idx="63">
                  <c:v>0.67</c:v>
                </c:pt>
                <c:pt idx="64">
                  <c:v>0.68</c:v>
                </c:pt>
                <c:pt idx="65">
                  <c:v>0.68</c:v>
                </c:pt>
                <c:pt idx="66">
                  <c:v>0.68</c:v>
                </c:pt>
                <c:pt idx="67">
                  <c:v>0.68</c:v>
                </c:pt>
                <c:pt idx="68">
                  <c:v>0.68</c:v>
                </c:pt>
                <c:pt idx="69">
                  <c:v>0.68</c:v>
                </c:pt>
                <c:pt idx="70">
                  <c:v>0.68</c:v>
                </c:pt>
                <c:pt idx="71">
                  <c:v>0.68</c:v>
                </c:pt>
                <c:pt idx="72">
                  <c:v>0.68</c:v>
                </c:pt>
                <c:pt idx="73">
                  <c:v>0.68</c:v>
                </c:pt>
                <c:pt idx="74">
                  <c:v>0.67</c:v>
                </c:pt>
                <c:pt idx="75">
                  <c:v>0.67</c:v>
                </c:pt>
                <c:pt idx="76">
                  <c:v>0.67</c:v>
                </c:pt>
                <c:pt idx="77">
                  <c:v>0.67</c:v>
                </c:pt>
                <c:pt idx="78">
                  <c:v>0.67</c:v>
                </c:pt>
                <c:pt idx="79">
                  <c:v>0.68</c:v>
                </c:pt>
                <c:pt idx="80">
                  <c:v>0.68</c:v>
                </c:pt>
                <c:pt idx="81">
                  <c:v>0.68</c:v>
                </c:pt>
                <c:pt idx="82">
                  <c:v>0.68</c:v>
                </c:pt>
                <c:pt idx="83">
                  <c:v>0.68</c:v>
                </c:pt>
                <c:pt idx="84">
                  <c:v>0.68</c:v>
                </c:pt>
                <c:pt idx="85">
                  <c:v>0.68</c:v>
                </c:pt>
                <c:pt idx="86">
                  <c:v>0.68</c:v>
                </c:pt>
                <c:pt idx="87">
                  <c:v>0.68</c:v>
                </c:pt>
                <c:pt idx="88">
                  <c:v>0.68</c:v>
                </c:pt>
                <c:pt idx="89">
                  <c:v>0.67</c:v>
                </c:pt>
                <c:pt idx="90">
                  <c:v>0.67</c:v>
                </c:pt>
                <c:pt idx="91">
                  <c:v>0.67</c:v>
                </c:pt>
                <c:pt idx="92">
                  <c:v>0.67</c:v>
                </c:pt>
                <c:pt idx="93">
                  <c:v>0.67</c:v>
                </c:pt>
                <c:pt idx="94">
                  <c:v>0.68</c:v>
                </c:pt>
                <c:pt idx="95">
                  <c:v>0.68</c:v>
                </c:pt>
                <c:pt idx="96">
                  <c:v>0.68</c:v>
                </c:pt>
                <c:pt idx="97">
                  <c:v>0.68</c:v>
                </c:pt>
                <c:pt idx="98">
                  <c:v>0.68</c:v>
                </c:pt>
                <c:pt idx="99">
                  <c:v>0.68</c:v>
                </c:pt>
                <c:pt idx="100">
                  <c:v>0.68</c:v>
                </c:pt>
                <c:pt idx="101">
                  <c:v>0.68</c:v>
                </c:pt>
                <c:pt idx="102">
                  <c:v>0.68</c:v>
                </c:pt>
                <c:pt idx="103">
                  <c:v>0.68</c:v>
                </c:pt>
                <c:pt idx="104">
                  <c:v>0.67</c:v>
                </c:pt>
                <c:pt idx="105">
                  <c:v>0.67</c:v>
                </c:pt>
                <c:pt idx="106">
                  <c:v>0.67</c:v>
                </c:pt>
                <c:pt idx="107">
                  <c:v>0.67</c:v>
                </c:pt>
                <c:pt idx="108">
                  <c:v>0.67</c:v>
                </c:pt>
                <c:pt idx="109">
                  <c:v>0.68</c:v>
                </c:pt>
                <c:pt idx="110">
                  <c:v>0.68</c:v>
                </c:pt>
                <c:pt idx="111">
                  <c:v>0.68</c:v>
                </c:pt>
                <c:pt idx="112">
                  <c:v>0.68</c:v>
                </c:pt>
                <c:pt idx="113">
                  <c:v>0.68</c:v>
                </c:pt>
                <c:pt idx="114">
                  <c:v>0.68</c:v>
                </c:pt>
                <c:pt idx="115">
                  <c:v>0.68</c:v>
                </c:pt>
                <c:pt idx="116">
                  <c:v>0.68</c:v>
                </c:pt>
                <c:pt idx="117">
                  <c:v>0.68</c:v>
                </c:pt>
                <c:pt idx="118">
                  <c:v>0.67</c:v>
                </c:pt>
                <c:pt idx="119">
                  <c:v>0.67</c:v>
                </c:pt>
                <c:pt idx="120">
                  <c:v>0.67</c:v>
                </c:pt>
                <c:pt idx="121">
                  <c:v>0.67</c:v>
                </c:pt>
                <c:pt idx="122">
                  <c:v>0.67</c:v>
                </c:pt>
                <c:pt idx="123">
                  <c:v>0.67</c:v>
                </c:pt>
                <c:pt idx="124">
                  <c:v>0.67</c:v>
                </c:pt>
                <c:pt idx="125">
                  <c:v>0.68</c:v>
                </c:pt>
                <c:pt idx="126">
                  <c:v>0.68</c:v>
                </c:pt>
                <c:pt idx="127">
                  <c:v>0.68</c:v>
                </c:pt>
                <c:pt idx="128">
                  <c:v>0.68</c:v>
                </c:pt>
                <c:pt idx="129">
                  <c:v>0.68</c:v>
                </c:pt>
                <c:pt idx="130">
                  <c:v>0.68</c:v>
                </c:pt>
                <c:pt idx="131">
                  <c:v>0.68</c:v>
                </c:pt>
                <c:pt idx="132">
                  <c:v>0.67</c:v>
                </c:pt>
                <c:pt idx="133">
                  <c:v>0.67</c:v>
                </c:pt>
                <c:pt idx="134">
                  <c:v>0.67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0.67</c:v>
                </c:pt>
                <c:pt idx="139">
                  <c:v>0.67</c:v>
                </c:pt>
                <c:pt idx="140">
                  <c:v>0.68</c:v>
                </c:pt>
                <c:pt idx="141">
                  <c:v>0.68</c:v>
                </c:pt>
                <c:pt idx="142">
                  <c:v>0.68</c:v>
                </c:pt>
                <c:pt idx="143">
                  <c:v>0.68</c:v>
                </c:pt>
                <c:pt idx="144">
                  <c:v>0.68</c:v>
                </c:pt>
                <c:pt idx="145">
                  <c:v>0.68</c:v>
                </c:pt>
                <c:pt idx="146">
                  <c:v>0.68</c:v>
                </c:pt>
                <c:pt idx="147">
                  <c:v>0.68</c:v>
                </c:pt>
                <c:pt idx="148">
                  <c:v>0.67</c:v>
                </c:pt>
                <c:pt idx="149">
                  <c:v>0.67</c:v>
                </c:pt>
                <c:pt idx="150">
                  <c:v>0.67</c:v>
                </c:pt>
                <c:pt idx="151">
                  <c:v>0.67</c:v>
                </c:pt>
                <c:pt idx="152">
                  <c:v>0.67</c:v>
                </c:pt>
                <c:pt idx="153">
                  <c:v>0.67</c:v>
                </c:pt>
                <c:pt idx="154">
                  <c:v>0.67</c:v>
                </c:pt>
                <c:pt idx="155">
                  <c:v>0.68</c:v>
                </c:pt>
                <c:pt idx="156">
                  <c:v>0.68</c:v>
                </c:pt>
                <c:pt idx="157">
                  <c:v>0.68</c:v>
                </c:pt>
                <c:pt idx="158">
                  <c:v>0.68</c:v>
                </c:pt>
                <c:pt idx="159">
                  <c:v>0.68</c:v>
                </c:pt>
                <c:pt idx="160">
                  <c:v>0.68</c:v>
                </c:pt>
                <c:pt idx="161">
                  <c:v>0.68</c:v>
                </c:pt>
                <c:pt idx="162">
                  <c:v>0.68</c:v>
                </c:pt>
                <c:pt idx="163">
                  <c:v>0.67</c:v>
                </c:pt>
                <c:pt idx="164">
                  <c:v>0.67</c:v>
                </c:pt>
                <c:pt idx="165">
                  <c:v>0.67</c:v>
                </c:pt>
                <c:pt idx="166">
                  <c:v>0.67</c:v>
                </c:pt>
                <c:pt idx="167">
                  <c:v>0.67</c:v>
                </c:pt>
                <c:pt idx="168">
                  <c:v>0.67</c:v>
                </c:pt>
                <c:pt idx="169">
                  <c:v>0.67</c:v>
                </c:pt>
                <c:pt idx="170">
                  <c:v>0.68</c:v>
                </c:pt>
                <c:pt idx="171">
                  <c:v>0.68</c:v>
                </c:pt>
                <c:pt idx="172">
                  <c:v>0.68</c:v>
                </c:pt>
                <c:pt idx="173">
                  <c:v>0.68</c:v>
                </c:pt>
                <c:pt idx="174">
                  <c:v>0.68</c:v>
                </c:pt>
                <c:pt idx="175">
                  <c:v>0.68</c:v>
                </c:pt>
                <c:pt idx="176">
                  <c:v>0.68</c:v>
                </c:pt>
                <c:pt idx="177">
                  <c:v>0.68</c:v>
                </c:pt>
                <c:pt idx="178">
                  <c:v>0.68</c:v>
                </c:pt>
                <c:pt idx="179">
                  <c:v>0.67</c:v>
                </c:pt>
                <c:pt idx="180">
                  <c:v>0.67</c:v>
                </c:pt>
                <c:pt idx="181">
                  <c:v>0.67</c:v>
                </c:pt>
                <c:pt idx="182">
                  <c:v>0.67</c:v>
                </c:pt>
                <c:pt idx="183">
                  <c:v>0.67</c:v>
                </c:pt>
                <c:pt idx="184">
                  <c:v>0.67</c:v>
                </c:pt>
                <c:pt idx="185">
                  <c:v>0.68</c:v>
                </c:pt>
                <c:pt idx="186">
                  <c:v>0.68</c:v>
                </c:pt>
                <c:pt idx="187">
                  <c:v>0.68</c:v>
                </c:pt>
                <c:pt idx="188">
                  <c:v>0.68</c:v>
                </c:pt>
                <c:pt idx="189">
                  <c:v>0.68</c:v>
                </c:pt>
                <c:pt idx="190">
                  <c:v>0.68</c:v>
                </c:pt>
                <c:pt idx="191">
                  <c:v>0.68</c:v>
                </c:pt>
                <c:pt idx="192">
                  <c:v>0.68</c:v>
                </c:pt>
                <c:pt idx="193">
                  <c:v>0.68</c:v>
                </c:pt>
                <c:pt idx="194">
                  <c:v>0.68</c:v>
                </c:pt>
                <c:pt idx="195">
                  <c:v>0.67</c:v>
                </c:pt>
                <c:pt idx="196">
                  <c:v>0.67</c:v>
                </c:pt>
                <c:pt idx="197">
                  <c:v>0.67</c:v>
                </c:pt>
                <c:pt idx="198">
                  <c:v>0.67</c:v>
                </c:pt>
                <c:pt idx="199">
                  <c:v>0.67</c:v>
                </c:pt>
                <c:pt idx="200">
                  <c:v>0.67</c:v>
                </c:pt>
                <c:pt idx="201">
                  <c:v>0.68</c:v>
                </c:pt>
                <c:pt idx="202">
                  <c:v>0.68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'Run1'!$C$1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'Run1'!$A$2:$A$208</c:f>
              <c:numCache>
                <c:formatCode>General</c:formatCode>
                <c:ptCount val="20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</c:numCache>
            </c:numRef>
          </c:xVal>
          <c:yVal>
            <c:numRef>
              <c:f>'Run1'!$C$2:$C$208</c:f>
              <c:numCache>
                <c:formatCode>General</c:formatCode>
                <c:ptCount val="207"/>
                <c:pt idx="0">
                  <c:v>-0.87</c:v>
                </c:pt>
                <c:pt idx="1">
                  <c:v>-0.87</c:v>
                </c:pt>
                <c:pt idx="2">
                  <c:v>-0.87</c:v>
                </c:pt>
                <c:pt idx="3">
                  <c:v>-0.87</c:v>
                </c:pt>
                <c:pt idx="4">
                  <c:v>-0.87</c:v>
                </c:pt>
                <c:pt idx="5">
                  <c:v>-0.87</c:v>
                </c:pt>
                <c:pt idx="6">
                  <c:v>-0.88</c:v>
                </c:pt>
                <c:pt idx="7">
                  <c:v>-0.88</c:v>
                </c:pt>
                <c:pt idx="8">
                  <c:v>-0.88</c:v>
                </c:pt>
                <c:pt idx="9">
                  <c:v>-0.88</c:v>
                </c:pt>
                <c:pt idx="10">
                  <c:v>-0.87</c:v>
                </c:pt>
                <c:pt idx="11">
                  <c:v>-0.87</c:v>
                </c:pt>
                <c:pt idx="12">
                  <c:v>-0.87</c:v>
                </c:pt>
                <c:pt idx="13">
                  <c:v>-0.87</c:v>
                </c:pt>
                <c:pt idx="14">
                  <c:v>-0.87</c:v>
                </c:pt>
                <c:pt idx="15">
                  <c:v>-0.87</c:v>
                </c:pt>
                <c:pt idx="16">
                  <c:v>-0.87</c:v>
                </c:pt>
                <c:pt idx="17">
                  <c:v>-0.88</c:v>
                </c:pt>
                <c:pt idx="18">
                  <c:v>-0.88</c:v>
                </c:pt>
                <c:pt idx="19">
                  <c:v>-0.88</c:v>
                </c:pt>
                <c:pt idx="20">
                  <c:v>-0.88</c:v>
                </c:pt>
                <c:pt idx="21">
                  <c:v>-0.88</c:v>
                </c:pt>
                <c:pt idx="22">
                  <c:v>-0.88</c:v>
                </c:pt>
                <c:pt idx="23">
                  <c:v>-0.88</c:v>
                </c:pt>
                <c:pt idx="24">
                  <c:v>-0.88</c:v>
                </c:pt>
                <c:pt idx="25">
                  <c:v>-0.87</c:v>
                </c:pt>
                <c:pt idx="26">
                  <c:v>-0.87</c:v>
                </c:pt>
                <c:pt idx="27">
                  <c:v>-0.87</c:v>
                </c:pt>
                <c:pt idx="28">
                  <c:v>-0.87</c:v>
                </c:pt>
                <c:pt idx="29">
                  <c:v>-0.87</c:v>
                </c:pt>
                <c:pt idx="30">
                  <c:v>-0.87</c:v>
                </c:pt>
                <c:pt idx="31">
                  <c:v>-0.87</c:v>
                </c:pt>
                <c:pt idx="32">
                  <c:v>-0.88</c:v>
                </c:pt>
                <c:pt idx="33">
                  <c:v>-0.88</c:v>
                </c:pt>
                <c:pt idx="34">
                  <c:v>-0.88</c:v>
                </c:pt>
                <c:pt idx="35">
                  <c:v>-0.88</c:v>
                </c:pt>
                <c:pt idx="36">
                  <c:v>-0.88</c:v>
                </c:pt>
                <c:pt idx="37">
                  <c:v>-0.88</c:v>
                </c:pt>
                <c:pt idx="38">
                  <c:v>-0.88</c:v>
                </c:pt>
                <c:pt idx="39">
                  <c:v>-0.88</c:v>
                </c:pt>
                <c:pt idx="40">
                  <c:v>-0.87</c:v>
                </c:pt>
                <c:pt idx="41">
                  <c:v>-0.87</c:v>
                </c:pt>
                <c:pt idx="42">
                  <c:v>-0.87</c:v>
                </c:pt>
                <c:pt idx="43">
                  <c:v>-0.87</c:v>
                </c:pt>
                <c:pt idx="44">
                  <c:v>-0.87</c:v>
                </c:pt>
                <c:pt idx="45">
                  <c:v>-0.87</c:v>
                </c:pt>
                <c:pt idx="46">
                  <c:v>-0.87</c:v>
                </c:pt>
                <c:pt idx="47">
                  <c:v>-0.88</c:v>
                </c:pt>
                <c:pt idx="48">
                  <c:v>-0.88</c:v>
                </c:pt>
                <c:pt idx="49">
                  <c:v>-0.88</c:v>
                </c:pt>
                <c:pt idx="50">
                  <c:v>-0.88</c:v>
                </c:pt>
                <c:pt idx="51">
                  <c:v>-0.88</c:v>
                </c:pt>
                <c:pt idx="52">
                  <c:v>-0.88</c:v>
                </c:pt>
                <c:pt idx="53">
                  <c:v>-0.88</c:v>
                </c:pt>
                <c:pt idx="54">
                  <c:v>-0.88</c:v>
                </c:pt>
                <c:pt idx="55">
                  <c:v>-0.87</c:v>
                </c:pt>
                <c:pt idx="56">
                  <c:v>-0.87</c:v>
                </c:pt>
                <c:pt idx="57">
                  <c:v>-0.87</c:v>
                </c:pt>
                <c:pt idx="58">
                  <c:v>-0.87</c:v>
                </c:pt>
                <c:pt idx="59">
                  <c:v>-0.87</c:v>
                </c:pt>
                <c:pt idx="60">
                  <c:v>-0.87</c:v>
                </c:pt>
                <c:pt idx="61">
                  <c:v>-0.87</c:v>
                </c:pt>
                <c:pt idx="62">
                  <c:v>-0.87</c:v>
                </c:pt>
                <c:pt idx="63">
                  <c:v>-0.88</c:v>
                </c:pt>
                <c:pt idx="64">
                  <c:v>-0.88</c:v>
                </c:pt>
                <c:pt idx="65">
                  <c:v>-0.88</c:v>
                </c:pt>
                <c:pt idx="66">
                  <c:v>-0.88</c:v>
                </c:pt>
                <c:pt idx="67">
                  <c:v>-0.88</c:v>
                </c:pt>
                <c:pt idx="68">
                  <c:v>-0.88</c:v>
                </c:pt>
                <c:pt idx="69">
                  <c:v>-0.87</c:v>
                </c:pt>
                <c:pt idx="70">
                  <c:v>-0.87</c:v>
                </c:pt>
                <c:pt idx="71">
                  <c:v>-0.87</c:v>
                </c:pt>
                <c:pt idx="72">
                  <c:v>-0.87</c:v>
                </c:pt>
                <c:pt idx="73">
                  <c:v>-0.87</c:v>
                </c:pt>
                <c:pt idx="74">
                  <c:v>-0.87</c:v>
                </c:pt>
                <c:pt idx="75">
                  <c:v>-0.87</c:v>
                </c:pt>
                <c:pt idx="76">
                  <c:v>-0.87</c:v>
                </c:pt>
                <c:pt idx="77">
                  <c:v>-0.87</c:v>
                </c:pt>
                <c:pt idx="78">
                  <c:v>-0.88</c:v>
                </c:pt>
                <c:pt idx="79">
                  <c:v>-0.88</c:v>
                </c:pt>
                <c:pt idx="80">
                  <c:v>-0.88</c:v>
                </c:pt>
                <c:pt idx="81">
                  <c:v>-0.88</c:v>
                </c:pt>
                <c:pt idx="82">
                  <c:v>-0.88</c:v>
                </c:pt>
                <c:pt idx="83">
                  <c:v>-0.88</c:v>
                </c:pt>
                <c:pt idx="84">
                  <c:v>-0.88</c:v>
                </c:pt>
                <c:pt idx="85">
                  <c:v>-0.87</c:v>
                </c:pt>
                <c:pt idx="86">
                  <c:v>-0.87</c:v>
                </c:pt>
                <c:pt idx="87">
                  <c:v>-0.87</c:v>
                </c:pt>
                <c:pt idx="88">
                  <c:v>-0.86</c:v>
                </c:pt>
                <c:pt idx="89">
                  <c:v>-0.87</c:v>
                </c:pt>
                <c:pt idx="90">
                  <c:v>-0.87</c:v>
                </c:pt>
                <c:pt idx="91">
                  <c:v>-0.87</c:v>
                </c:pt>
                <c:pt idx="92">
                  <c:v>-0.87</c:v>
                </c:pt>
                <c:pt idx="93">
                  <c:v>-0.87</c:v>
                </c:pt>
                <c:pt idx="94">
                  <c:v>-0.88</c:v>
                </c:pt>
                <c:pt idx="95">
                  <c:v>-0.88</c:v>
                </c:pt>
                <c:pt idx="96">
                  <c:v>-0.88</c:v>
                </c:pt>
                <c:pt idx="97">
                  <c:v>-0.88</c:v>
                </c:pt>
                <c:pt idx="98">
                  <c:v>-0.88</c:v>
                </c:pt>
                <c:pt idx="99">
                  <c:v>-0.87</c:v>
                </c:pt>
                <c:pt idx="100">
                  <c:v>-0.87</c:v>
                </c:pt>
                <c:pt idx="101">
                  <c:v>-0.87</c:v>
                </c:pt>
                <c:pt idx="102">
                  <c:v>-0.87</c:v>
                </c:pt>
                <c:pt idx="103">
                  <c:v>-0.87</c:v>
                </c:pt>
                <c:pt idx="104">
                  <c:v>-0.87</c:v>
                </c:pt>
                <c:pt idx="105">
                  <c:v>-0.87</c:v>
                </c:pt>
                <c:pt idx="106">
                  <c:v>-0.87</c:v>
                </c:pt>
                <c:pt idx="107">
                  <c:v>-0.87</c:v>
                </c:pt>
                <c:pt idx="108">
                  <c:v>-0.88</c:v>
                </c:pt>
                <c:pt idx="109">
                  <c:v>-0.88</c:v>
                </c:pt>
                <c:pt idx="110">
                  <c:v>-0.88</c:v>
                </c:pt>
                <c:pt idx="111">
                  <c:v>-0.88</c:v>
                </c:pt>
                <c:pt idx="112">
                  <c:v>-0.88</c:v>
                </c:pt>
                <c:pt idx="113">
                  <c:v>-0.88</c:v>
                </c:pt>
                <c:pt idx="114">
                  <c:v>-0.88</c:v>
                </c:pt>
                <c:pt idx="115">
                  <c:v>-0.87</c:v>
                </c:pt>
                <c:pt idx="116">
                  <c:v>-0.87</c:v>
                </c:pt>
                <c:pt idx="117">
                  <c:v>-0.87</c:v>
                </c:pt>
                <c:pt idx="118">
                  <c:v>-0.87</c:v>
                </c:pt>
                <c:pt idx="119">
                  <c:v>-0.87</c:v>
                </c:pt>
                <c:pt idx="120">
                  <c:v>-0.87</c:v>
                </c:pt>
                <c:pt idx="121">
                  <c:v>-0.87</c:v>
                </c:pt>
                <c:pt idx="122">
                  <c:v>-0.87</c:v>
                </c:pt>
                <c:pt idx="123">
                  <c:v>-0.88</c:v>
                </c:pt>
                <c:pt idx="124">
                  <c:v>-0.88</c:v>
                </c:pt>
                <c:pt idx="125">
                  <c:v>-0.88</c:v>
                </c:pt>
                <c:pt idx="126">
                  <c:v>-0.88</c:v>
                </c:pt>
                <c:pt idx="127">
                  <c:v>-0.88</c:v>
                </c:pt>
                <c:pt idx="128">
                  <c:v>-0.88</c:v>
                </c:pt>
                <c:pt idx="129">
                  <c:v>-0.88</c:v>
                </c:pt>
                <c:pt idx="130">
                  <c:v>-0.87</c:v>
                </c:pt>
                <c:pt idx="131">
                  <c:v>-0.87</c:v>
                </c:pt>
                <c:pt idx="132">
                  <c:v>-0.87</c:v>
                </c:pt>
                <c:pt idx="133">
                  <c:v>-0.87</c:v>
                </c:pt>
                <c:pt idx="134">
                  <c:v>-0.87</c:v>
                </c:pt>
                <c:pt idx="135">
                  <c:v>-0.87</c:v>
                </c:pt>
                <c:pt idx="136">
                  <c:v>-0.87</c:v>
                </c:pt>
                <c:pt idx="137">
                  <c:v>-0.87</c:v>
                </c:pt>
                <c:pt idx="138">
                  <c:v>-0.87</c:v>
                </c:pt>
                <c:pt idx="139">
                  <c:v>-0.88</c:v>
                </c:pt>
                <c:pt idx="140">
                  <c:v>-0.88</c:v>
                </c:pt>
                <c:pt idx="141">
                  <c:v>-0.88</c:v>
                </c:pt>
                <c:pt idx="142">
                  <c:v>-0.88</c:v>
                </c:pt>
                <c:pt idx="143">
                  <c:v>-0.88</c:v>
                </c:pt>
                <c:pt idx="144">
                  <c:v>-0.88</c:v>
                </c:pt>
                <c:pt idx="145">
                  <c:v>-0.87</c:v>
                </c:pt>
                <c:pt idx="146">
                  <c:v>-0.87</c:v>
                </c:pt>
                <c:pt idx="147">
                  <c:v>-0.87</c:v>
                </c:pt>
                <c:pt idx="148">
                  <c:v>-0.87</c:v>
                </c:pt>
                <c:pt idx="149">
                  <c:v>-0.87</c:v>
                </c:pt>
                <c:pt idx="150">
                  <c:v>-0.87</c:v>
                </c:pt>
                <c:pt idx="151">
                  <c:v>-0.87</c:v>
                </c:pt>
                <c:pt idx="152">
                  <c:v>-0.87</c:v>
                </c:pt>
                <c:pt idx="153">
                  <c:v>-0.87</c:v>
                </c:pt>
                <c:pt idx="154">
                  <c:v>-0.88</c:v>
                </c:pt>
                <c:pt idx="155">
                  <c:v>-0.88</c:v>
                </c:pt>
                <c:pt idx="156">
                  <c:v>-0.88</c:v>
                </c:pt>
                <c:pt idx="157">
                  <c:v>-0.88</c:v>
                </c:pt>
                <c:pt idx="158">
                  <c:v>-0.88</c:v>
                </c:pt>
                <c:pt idx="159">
                  <c:v>-0.88</c:v>
                </c:pt>
                <c:pt idx="160">
                  <c:v>-0.87</c:v>
                </c:pt>
                <c:pt idx="161">
                  <c:v>-0.87</c:v>
                </c:pt>
                <c:pt idx="162">
                  <c:v>-0.87</c:v>
                </c:pt>
                <c:pt idx="163">
                  <c:v>-0.87</c:v>
                </c:pt>
                <c:pt idx="164">
                  <c:v>-0.87</c:v>
                </c:pt>
                <c:pt idx="165">
                  <c:v>-0.87</c:v>
                </c:pt>
                <c:pt idx="166">
                  <c:v>-0.87</c:v>
                </c:pt>
                <c:pt idx="167">
                  <c:v>-0.87</c:v>
                </c:pt>
                <c:pt idx="168">
                  <c:v>-0.87</c:v>
                </c:pt>
                <c:pt idx="169">
                  <c:v>-0.88</c:v>
                </c:pt>
                <c:pt idx="170">
                  <c:v>-0.88</c:v>
                </c:pt>
                <c:pt idx="171">
                  <c:v>-0.88</c:v>
                </c:pt>
                <c:pt idx="172">
                  <c:v>-0.88</c:v>
                </c:pt>
                <c:pt idx="173">
                  <c:v>-0.88</c:v>
                </c:pt>
                <c:pt idx="174">
                  <c:v>-0.88</c:v>
                </c:pt>
                <c:pt idx="175">
                  <c:v>-0.88</c:v>
                </c:pt>
                <c:pt idx="176">
                  <c:v>-0.87</c:v>
                </c:pt>
                <c:pt idx="177">
                  <c:v>-0.87</c:v>
                </c:pt>
                <c:pt idx="178">
                  <c:v>-0.87</c:v>
                </c:pt>
                <c:pt idx="179">
                  <c:v>-0.87</c:v>
                </c:pt>
                <c:pt idx="180">
                  <c:v>-0.87</c:v>
                </c:pt>
                <c:pt idx="181">
                  <c:v>-0.87</c:v>
                </c:pt>
                <c:pt idx="182">
                  <c:v>-0.87</c:v>
                </c:pt>
                <c:pt idx="183">
                  <c:v>-0.87</c:v>
                </c:pt>
                <c:pt idx="184">
                  <c:v>-0.87</c:v>
                </c:pt>
                <c:pt idx="185">
                  <c:v>-0.88</c:v>
                </c:pt>
                <c:pt idx="186">
                  <c:v>-0.88</c:v>
                </c:pt>
                <c:pt idx="187">
                  <c:v>-0.88</c:v>
                </c:pt>
                <c:pt idx="188">
                  <c:v>-0.88</c:v>
                </c:pt>
                <c:pt idx="189">
                  <c:v>-0.88</c:v>
                </c:pt>
                <c:pt idx="190">
                  <c:v>-0.88</c:v>
                </c:pt>
                <c:pt idx="191">
                  <c:v>-0.87</c:v>
                </c:pt>
                <c:pt idx="192">
                  <c:v>-0.87</c:v>
                </c:pt>
                <c:pt idx="193">
                  <c:v>-0.87</c:v>
                </c:pt>
                <c:pt idx="194">
                  <c:v>-0.87</c:v>
                </c:pt>
                <c:pt idx="195">
                  <c:v>-0.87</c:v>
                </c:pt>
                <c:pt idx="196">
                  <c:v>-0.87</c:v>
                </c:pt>
                <c:pt idx="197">
                  <c:v>-0.87</c:v>
                </c:pt>
                <c:pt idx="198">
                  <c:v>-0.87</c:v>
                </c:pt>
                <c:pt idx="199">
                  <c:v>-0.88</c:v>
                </c:pt>
                <c:pt idx="200">
                  <c:v>-0.88</c:v>
                </c:pt>
                <c:pt idx="201">
                  <c:v>-0.88</c:v>
                </c:pt>
                <c:pt idx="202">
                  <c:v>-0.88</c:v>
                </c:pt>
                <c:pt idx="203">
                  <c:v>-0.88</c:v>
                </c:pt>
                <c:pt idx="204">
                  <c:v>-0.88</c:v>
                </c:pt>
                <c:pt idx="205">
                  <c:v>-0.88</c:v>
                </c:pt>
                <c:pt idx="206">
                  <c:v>-0.87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14560"/>
        <c:axId val="1990415104"/>
      </c:scatterChart>
      <c:valAx>
        <c:axId val="199041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5104"/>
        <c:crosses val="autoZero"/>
        <c:crossBetween val="midCat"/>
      </c:valAx>
      <c:valAx>
        <c:axId val="19904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'Run10'!$B$1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'Run10'!$A$2:$A$106</c:f>
              <c:numCache>
                <c:formatCode>0.00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'Run10'!$B$2:$B$106</c:f>
              <c:numCache>
                <c:formatCode>0.00</c:formatCode>
                <c:ptCount val="105"/>
                <c:pt idx="0">
                  <c:v>0.09</c:v>
                </c:pt>
                <c:pt idx="1">
                  <c:v>0.08</c:v>
                </c:pt>
                <c:pt idx="2">
                  <c:v>0.08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0.08</c:v>
                </c:pt>
                <c:pt idx="25">
                  <c:v>0.08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0.08</c:v>
                </c:pt>
                <c:pt idx="33">
                  <c:v>0.08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0.08</c:v>
                </c:pt>
                <c:pt idx="41">
                  <c:v>0.08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0.08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0.08</c:v>
                </c:pt>
                <c:pt idx="63">
                  <c:v>0.08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0.08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0.08</c:v>
                </c:pt>
                <c:pt idx="78">
                  <c:v>0.08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0.08</c:v>
                </c:pt>
                <c:pt idx="93">
                  <c:v>0.08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0.08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'Run10'!$C$1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'Run10'!$A$2:$A$106</c:f>
              <c:numCache>
                <c:formatCode>0.00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'Run10'!$C$2:$C$106</c:f>
              <c:numCache>
                <c:formatCode>0.00</c:formatCode>
                <c:ptCount val="105"/>
                <c:pt idx="0">
                  <c:v>-0.93</c:v>
                </c:pt>
                <c:pt idx="1">
                  <c:v>-0.93</c:v>
                </c:pt>
                <c:pt idx="2">
                  <c:v>-0.93</c:v>
                </c:pt>
                <c:pt idx="3">
                  <c:v>-0.94</c:v>
                </c:pt>
                <c:pt idx="4">
                  <c:v>-0.94</c:v>
                </c:pt>
                <c:pt idx="5">
                  <c:v>-0.94</c:v>
                </c:pt>
                <c:pt idx="6">
                  <c:v>-0.94</c:v>
                </c:pt>
                <c:pt idx="7">
                  <c:v>-0.93</c:v>
                </c:pt>
                <c:pt idx="8">
                  <c:v>-0.93</c:v>
                </c:pt>
                <c:pt idx="9">
                  <c:v>-0.93</c:v>
                </c:pt>
                <c:pt idx="10">
                  <c:v>-0.94</c:v>
                </c:pt>
                <c:pt idx="11">
                  <c:v>-0.94</c:v>
                </c:pt>
                <c:pt idx="12">
                  <c:v>-0.94</c:v>
                </c:pt>
                <c:pt idx="13">
                  <c:v>-0.94</c:v>
                </c:pt>
                <c:pt idx="14">
                  <c:v>-0.94</c:v>
                </c:pt>
                <c:pt idx="15">
                  <c:v>-0.93</c:v>
                </c:pt>
                <c:pt idx="16">
                  <c:v>-0.93</c:v>
                </c:pt>
                <c:pt idx="17">
                  <c:v>-0.94</c:v>
                </c:pt>
                <c:pt idx="18">
                  <c:v>-0.94</c:v>
                </c:pt>
                <c:pt idx="19">
                  <c:v>-0.94</c:v>
                </c:pt>
                <c:pt idx="20">
                  <c:v>-0.94</c:v>
                </c:pt>
                <c:pt idx="21">
                  <c:v>-0.94</c:v>
                </c:pt>
                <c:pt idx="22">
                  <c:v>-0.93</c:v>
                </c:pt>
                <c:pt idx="23">
                  <c:v>-0.93</c:v>
                </c:pt>
                <c:pt idx="24">
                  <c:v>-0.93</c:v>
                </c:pt>
                <c:pt idx="25">
                  <c:v>-0.94</c:v>
                </c:pt>
                <c:pt idx="26">
                  <c:v>-0.94</c:v>
                </c:pt>
                <c:pt idx="27">
                  <c:v>-0.95</c:v>
                </c:pt>
                <c:pt idx="28">
                  <c:v>-0.94</c:v>
                </c:pt>
                <c:pt idx="29">
                  <c:v>-0.94</c:v>
                </c:pt>
                <c:pt idx="30">
                  <c:v>-0.93</c:v>
                </c:pt>
                <c:pt idx="31">
                  <c:v>-0.93</c:v>
                </c:pt>
                <c:pt idx="32">
                  <c:v>-0.94</c:v>
                </c:pt>
                <c:pt idx="33">
                  <c:v>-0.94</c:v>
                </c:pt>
                <c:pt idx="34">
                  <c:v>-0.94</c:v>
                </c:pt>
                <c:pt idx="35">
                  <c:v>-0.95</c:v>
                </c:pt>
                <c:pt idx="36">
                  <c:v>-0.94</c:v>
                </c:pt>
                <c:pt idx="37">
                  <c:v>-0.94</c:v>
                </c:pt>
                <c:pt idx="38">
                  <c:v>-0.93</c:v>
                </c:pt>
                <c:pt idx="39">
                  <c:v>-0.94</c:v>
                </c:pt>
                <c:pt idx="40">
                  <c:v>-0.94</c:v>
                </c:pt>
                <c:pt idx="41">
                  <c:v>-0.94</c:v>
                </c:pt>
                <c:pt idx="42">
                  <c:v>-0.95</c:v>
                </c:pt>
                <c:pt idx="43">
                  <c:v>-0.95</c:v>
                </c:pt>
                <c:pt idx="44">
                  <c:v>-0.94</c:v>
                </c:pt>
                <c:pt idx="45">
                  <c:v>-0.93</c:v>
                </c:pt>
                <c:pt idx="46">
                  <c:v>-0.93</c:v>
                </c:pt>
                <c:pt idx="47">
                  <c:v>-0.94</c:v>
                </c:pt>
                <c:pt idx="48">
                  <c:v>-0.94</c:v>
                </c:pt>
                <c:pt idx="49">
                  <c:v>-0.95</c:v>
                </c:pt>
                <c:pt idx="50">
                  <c:v>-0.95</c:v>
                </c:pt>
                <c:pt idx="51">
                  <c:v>-0.94</c:v>
                </c:pt>
                <c:pt idx="52">
                  <c:v>-0.94</c:v>
                </c:pt>
                <c:pt idx="53">
                  <c:v>-0.93</c:v>
                </c:pt>
                <c:pt idx="54">
                  <c:v>-0.93</c:v>
                </c:pt>
                <c:pt idx="55">
                  <c:v>-0.94</c:v>
                </c:pt>
                <c:pt idx="56">
                  <c:v>-0.94</c:v>
                </c:pt>
                <c:pt idx="57">
                  <c:v>-0.95</c:v>
                </c:pt>
                <c:pt idx="58">
                  <c:v>-0.95</c:v>
                </c:pt>
                <c:pt idx="59">
                  <c:v>-0.94</c:v>
                </c:pt>
                <c:pt idx="60">
                  <c:v>-0.93</c:v>
                </c:pt>
                <c:pt idx="61">
                  <c:v>-0.93</c:v>
                </c:pt>
                <c:pt idx="62">
                  <c:v>-0.94</c:v>
                </c:pt>
                <c:pt idx="63">
                  <c:v>-0.94</c:v>
                </c:pt>
                <c:pt idx="64">
                  <c:v>-0.95</c:v>
                </c:pt>
                <c:pt idx="65">
                  <c:v>-0.95</c:v>
                </c:pt>
                <c:pt idx="66">
                  <c:v>-0.94</c:v>
                </c:pt>
                <c:pt idx="67">
                  <c:v>-0.94</c:v>
                </c:pt>
                <c:pt idx="68">
                  <c:v>-0.93</c:v>
                </c:pt>
                <c:pt idx="69">
                  <c:v>-0.94</c:v>
                </c:pt>
                <c:pt idx="70">
                  <c:v>-0.94</c:v>
                </c:pt>
                <c:pt idx="71">
                  <c:v>-0.94</c:v>
                </c:pt>
                <c:pt idx="72">
                  <c:v>-0.95</c:v>
                </c:pt>
                <c:pt idx="73">
                  <c:v>-0.95</c:v>
                </c:pt>
                <c:pt idx="74">
                  <c:v>-0.94</c:v>
                </c:pt>
                <c:pt idx="75">
                  <c:v>-0.94</c:v>
                </c:pt>
                <c:pt idx="76">
                  <c:v>-0.93</c:v>
                </c:pt>
                <c:pt idx="77">
                  <c:v>-0.94</c:v>
                </c:pt>
                <c:pt idx="78">
                  <c:v>-0.94</c:v>
                </c:pt>
                <c:pt idx="79">
                  <c:v>-0.95</c:v>
                </c:pt>
                <c:pt idx="80">
                  <c:v>-0.95</c:v>
                </c:pt>
                <c:pt idx="81">
                  <c:v>-0.95</c:v>
                </c:pt>
                <c:pt idx="82">
                  <c:v>-0.94</c:v>
                </c:pt>
                <c:pt idx="83">
                  <c:v>-0.93</c:v>
                </c:pt>
                <c:pt idx="84">
                  <c:v>-0.94</c:v>
                </c:pt>
                <c:pt idx="85">
                  <c:v>-0.94</c:v>
                </c:pt>
                <c:pt idx="86">
                  <c:v>-0.94</c:v>
                </c:pt>
                <c:pt idx="87">
                  <c:v>-0.95</c:v>
                </c:pt>
                <c:pt idx="88">
                  <c:v>-0.95</c:v>
                </c:pt>
                <c:pt idx="89">
                  <c:v>-0.94</c:v>
                </c:pt>
                <c:pt idx="90">
                  <c:v>-0.94</c:v>
                </c:pt>
                <c:pt idx="91">
                  <c:v>-0.93</c:v>
                </c:pt>
                <c:pt idx="92">
                  <c:v>-0.94</c:v>
                </c:pt>
                <c:pt idx="93">
                  <c:v>-0.94</c:v>
                </c:pt>
                <c:pt idx="94">
                  <c:v>-0.95</c:v>
                </c:pt>
                <c:pt idx="95">
                  <c:v>-0.95</c:v>
                </c:pt>
                <c:pt idx="96">
                  <c:v>-0.95</c:v>
                </c:pt>
                <c:pt idx="97">
                  <c:v>-0.94</c:v>
                </c:pt>
                <c:pt idx="98">
                  <c:v>-0.93</c:v>
                </c:pt>
                <c:pt idx="99">
                  <c:v>-0.94</c:v>
                </c:pt>
                <c:pt idx="100">
                  <c:v>-0.94</c:v>
                </c:pt>
                <c:pt idx="101">
                  <c:v>-0.94</c:v>
                </c:pt>
                <c:pt idx="102">
                  <c:v>-0.95</c:v>
                </c:pt>
                <c:pt idx="103">
                  <c:v>-0.95</c:v>
                </c:pt>
                <c:pt idx="104">
                  <c:v>-0.94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37312"/>
        <c:axId val="2137024800"/>
      </c:scatterChart>
      <c:valAx>
        <c:axId val="213703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24800"/>
        <c:crosses val="autoZero"/>
        <c:crossBetween val="midCat"/>
      </c:valAx>
      <c:valAx>
        <c:axId val="2137024800"/>
        <c:scaling>
          <c:orientation val="minMax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3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'Run2'!$B$1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'Run2'!$A$2:$A$210</c:f>
              <c:numCache>
                <c:formatCode>General</c:formatCode>
                <c:ptCount val="2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</c:numCache>
            </c:numRef>
          </c:xVal>
          <c:yVal>
            <c:numRef>
              <c:f>'Run2'!$B$2:$B$210</c:f>
              <c:numCache>
                <c:formatCode>General</c:formatCode>
                <c:ptCount val="20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0.59</c:v>
                </c:pt>
                <c:pt idx="11">
                  <c:v>0.59</c:v>
                </c:pt>
                <c:pt idx="12">
                  <c:v>0.59</c:v>
                </c:pt>
                <c:pt idx="13">
                  <c:v>0.59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0.59</c:v>
                </c:pt>
                <c:pt idx="37">
                  <c:v>0.59</c:v>
                </c:pt>
                <c:pt idx="38">
                  <c:v>0.59</c:v>
                </c:pt>
                <c:pt idx="39">
                  <c:v>0.59</c:v>
                </c:pt>
                <c:pt idx="40">
                  <c:v>0.59</c:v>
                </c:pt>
                <c:pt idx="41">
                  <c:v>0.59</c:v>
                </c:pt>
                <c:pt idx="42">
                  <c:v>0.59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0.59</c:v>
                </c:pt>
                <c:pt idx="52">
                  <c:v>0.59</c:v>
                </c:pt>
                <c:pt idx="53">
                  <c:v>0.59</c:v>
                </c:pt>
                <c:pt idx="54">
                  <c:v>0.59</c:v>
                </c:pt>
                <c:pt idx="55">
                  <c:v>0.59</c:v>
                </c:pt>
                <c:pt idx="56">
                  <c:v>0.59</c:v>
                </c:pt>
                <c:pt idx="57">
                  <c:v>0.59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0.59</c:v>
                </c:pt>
                <c:pt idx="66">
                  <c:v>0.59</c:v>
                </c:pt>
                <c:pt idx="67">
                  <c:v>0.59</c:v>
                </c:pt>
                <c:pt idx="68">
                  <c:v>0.59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0.59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0.59</c:v>
                </c:pt>
                <c:pt idx="81">
                  <c:v>0.59</c:v>
                </c:pt>
                <c:pt idx="82">
                  <c:v>0.59</c:v>
                </c:pt>
                <c:pt idx="83">
                  <c:v>0.59</c:v>
                </c:pt>
                <c:pt idx="84">
                  <c:v>0.59</c:v>
                </c:pt>
                <c:pt idx="85">
                  <c:v>0.59</c:v>
                </c:pt>
                <c:pt idx="86">
                  <c:v>0.59</c:v>
                </c:pt>
                <c:pt idx="87">
                  <c:v>0.59</c:v>
                </c:pt>
                <c:pt idx="88">
                  <c:v>0.59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0.59</c:v>
                </c:pt>
                <c:pt idx="98">
                  <c:v>0.59</c:v>
                </c:pt>
                <c:pt idx="99">
                  <c:v>0.59</c:v>
                </c:pt>
                <c:pt idx="100">
                  <c:v>0.59</c:v>
                </c:pt>
                <c:pt idx="101">
                  <c:v>0.59</c:v>
                </c:pt>
                <c:pt idx="102">
                  <c:v>0.59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0.59</c:v>
                </c:pt>
                <c:pt idx="111">
                  <c:v>0.59</c:v>
                </c:pt>
                <c:pt idx="112">
                  <c:v>0.59</c:v>
                </c:pt>
                <c:pt idx="113">
                  <c:v>0.59</c:v>
                </c:pt>
                <c:pt idx="114">
                  <c:v>0.59</c:v>
                </c:pt>
                <c:pt idx="115">
                  <c:v>0.59</c:v>
                </c:pt>
                <c:pt idx="116">
                  <c:v>0.59</c:v>
                </c:pt>
                <c:pt idx="117">
                  <c:v>0.59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0.59</c:v>
                </c:pt>
                <c:pt idx="127">
                  <c:v>0.59</c:v>
                </c:pt>
                <c:pt idx="128">
                  <c:v>0.59</c:v>
                </c:pt>
                <c:pt idx="129">
                  <c:v>0.59</c:v>
                </c:pt>
                <c:pt idx="130">
                  <c:v>0.59</c:v>
                </c:pt>
                <c:pt idx="131">
                  <c:v>0.59</c:v>
                </c:pt>
                <c:pt idx="132">
                  <c:v>0.59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0.59</c:v>
                </c:pt>
                <c:pt idx="141">
                  <c:v>0.59</c:v>
                </c:pt>
                <c:pt idx="142">
                  <c:v>0.59</c:v>
                </c:pt>
                <c:pt idx="143">
                  <c:v>0.59</c:v>
                </c:pt>
                <c:pt idx="144">
                  <c:v>0.59</c:v>
                </c:pt>
                <c:pt idx="145">
                  <c:v>0.59</c:v>
                </c:pt>
                <c:pt idx="146">
                  <c:v>0.59</c:v>
                </c:pt>
                <c:pt idx="147">
                  <c:v>0.59</c:v>
                </c:pt>
                <c:pt idx="148">
                  <c:v>0.59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0.59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0.59</c:v>
                </c:pt>
                <c:pt idx="172">
                  <c:v>0.59</c:v>
                </c:pt>
                <c:pt idx="173">
                  <c:v>0.59</c:v>
                </c:pt>
                <c:pt idx="174">
                  <c:v>0.59</c:v>
                </c:pt>
                <c:pt idx="175">
                  <c:v>0.59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0.59</c:v>
                </c:pt>
                <c:pt idx="187">
                  <c:v>0.59</c:v>
                </c:pt>
                <c:pt idx="188">
                  <c:v>0.59</c:v>
                </c:pt>
                <c:pt idx="189">
                  <c:v>0.59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'Run2'!$C$1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'Run2'!$A$2:$A$210</c:f>
              <c:numCache>
                <c:formatCode>General</c:formatCode>
                <c:ptCount val="20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</c:numCache>
            </c:numRef>
          </c:xVal>
          <c:yVal>
            <c:numRef>
              <c:f>'Run2'!$C$2:$C$210</c:f>
              <c:numCache>
                <c:formatCode>General</c:formatCode>
                <c:ptCount val="209"/>
                <c:pt idx="0">
                  <c:v>-0.95</c:v>
                </c:pt>
                <c:pt idx="1">
                  <c:v>-0.95</c:v>
                </c:pt>
                <c:pt idx="2">
                  <c:v>-0.95</c:v>
                </c:pt>
                <c:pt idx="3">
                  <c:v>-0.95</c:v>
                </c:pt>
                <c:pt idx="4">
                  <c:v>-0.94</c:v>
                </c:pt>
                <c:pt idx="5">
                  <c:v>-0.94</c:v>
                </c:pt>
                <c:pt idx="6">
                  <c:v>-0.94</c:v>
                </c:pt>
                <c:pt idx="7">
                  <c:v>-0.94</c:v>
                </c:pt>
                <c:pt idx="8">
                  <c:v>-0.95</c:v>
                </c:pt>
                <c:pt idx="9">
                  <c:v>-0.95</c:v>
                </c:pt>
                <c:pt idx="10">
                  <c:v>-0.95</c:v>
                </c:pt>
                <c:pt idx="11">
                  <c:v>-0.95</c:v>
                </c:pt>
                <c:pt idx="12">
                  <c:v>-0.95</c:v>
                </c:pt>
                <c:pt idx="13">
                  <c:v>-0.95</c:v>
                </c:pt>
                <c:pt idx="14">
                  <c:v>-0.96</c:v>
                </c:pt>
                <c:pt idx="15">
                  <c:v>-0.95</c:v>
                </c:pt>
                <c:pt idx="16">
                  <c:v>-0.95</c:v>
                </c:pt>
                <c:pt idx="17">
                  <c:v>-0.95</c:v>
                </c:pt>
                <c:pt idx="18">
                  <c:v>-0.95</c:v>
                </c:pt>
                <c:pt idx="19">
                  <c:v>-0.94</c:v>
                </c:pt>
                <c:pt idx="20">
                  <c:v>-0.94</c:v>
                </c:pt>
                <c:pt idx="21">
                  <c:v>-0.94</c:v>
                </c:pt>
                <c:pt idx="22">
                  <c:v>-0.94</c:v>
                </c:pt>
                <c:pt idx="23">
                  <c:v>-0.95</c:v>
                </c:pt>
                <c:pt idx="24">
                  <c:v>-0.95</c:v>
                </c:pt>
                <c:pt idx="25">
                  <c:v>-0.95</c:v>
                </c:pt>
                <c:pt idx="26">
                  <c:v>-0.95</c:v>
                </c:pt>
                <c:pt idx="27">
                  <c:v>-0.95</c:v>
                </c:pt>
                <c:pt idx="28">
                  <c:v>-0.95</c:v>
                </c:pt>
                <c:pt idx="29">
                  <c:v>-0.96</c:v>
                </c:pt>
                <c:pt idx="30">
                  <c:v>-0.95</c:v>
                </c:pt>
                <c:pt idx="31">
                  <c:v>-0.95</c:v>
                </c:pt>
                <c:pt idx="32">
                  <c:v>-0.95</c:v>
                </c:pt>
                <c:pt idx="33">
                  <c:v>-0.95</c:v>
                </c:pt>
                <c:pt idx="34">
                  <c:v>-0.94</c:v>
                </c:pt>
                <c:pt idx="35">
                  <c:v>-0.94</c:v>
                </c:pt>
                <c:pt idx="36">
                  <c:v>-0.94</c:v>
                </c:pt>
                <c:pt idx="37">
                  <c:v>-0.94</c:v>
                </c:pt>
                <c:pt idx="38">
                  <c:v>-0.95</c:v>
                </c:pt>
                <c:pt idx="39">
                  <c:v>-0.95</c:v>
                </c:pt>
                <c:pt idx="40">
                  <c:v>-0.95</c:v>
                </c:pt>
                <c:pt idx="41">
                  <c:v>-0.95</c:v>
                </c:pt>
                <c:pt idx="42">
                  <c:v>-0.95</c:v>
                </c:pt>
                <c:pt idx="43">
                  <c:v>-0.95</c:v>
                </c:pt>
                <c:pt idx="44">
                  <c:v>-0.96</c:v>
                </c:pt>
                <c:pt idx="45">
                  <c:v>-0.96</c:v>
                </c:pt>
                <c:pt idx="46">
                  <c:v>-0.95</c:v>
                </c:pt>
                <c:pt idx="47">
                  <c:v>-0.95</c:v>
                </c:pt>
                <c:pt idx="48">
                  <c:v>-0.95</c:v>
                </c:pt>
                <c:pt idx="49">
                  <c:v>-0.95</c:v>
                </c:pt>
                <c:pt idx="50">
                  <c:v>-0.94</c:v>
                </c:pt>
                <c:pt idx="51">
                  <c:v>-0.94</c:v>
                </c:pt>
                <c:pt idx="52">
                  <c:v>-0.94</c:v>
                </c:pt>
                <c:pt idx="53">
                  <c:v>-0.95</c:v>
                </c:pt>
                <c:pt idx="54">
                  <c:v>-0.95</c:v>
                </c:pt>
                <c:pt idx="55">
                  <c:v>-0.95</c:v>
                </c:pt>
                <c:pt idx="56">
                  <c:v>-0.95</c:v>
                </c:pt>
                <c:pt idx="57">
                  <c:v>-0.95</c:v>
                </c:pt>
                <c:pt idx="58">
                  <c:v>-0.95</c:v>
                </c:pt>
                <c:pt idx="59">
                  <c:v>-0.96</c:v>
                </c:pt>
                <c:pt idx="60">
                  <c:v>-0.95</c:v>
                </c:pt>
                <c:pt idx="61">
                  <c:v>-0.95</c:v>
                </c:pt>
                <c:pt idx="62">
                  <c:v>-0.95</c:v>
                </c:pt>
                <c:pt idx="63">
                  <c:v>-0.95</c:v>
                </c:pt>
                <c:pt idx="64">
                  <c:v>-0.95</c:v>
                </c:pt>
                <c:pt idx="65">
                  <c:v>-0.94</c:v>
                </c:pt>
                <c:pt idx="66">
                  <c:v>-0.94</c:v>
                </c:pt>
                <c:pt idx="67">
                  <c:v>-0.94</c:v>
                </c:pt>
                <c:pt idx="68">
                  <c:v>-0.95</c:v>
                </c:pt>
                <c:pt idx="69">
                  <c:v>-0.95</c:v>
                </c:pt>
                <c:pt idx="70">
                  <c:v>-0.95</c:v>
                </c:pt>
                <c:pt idx="71">
                  <c:v>-0.95</c:v>
                </c:pt>
                <c:pt idx="72">
                  <c:v>-0.95</c:v>
                </c:pt>
                <c:pt idx="73">
                  <c:v>-0.95</c:v>
                </c:pt>
                <c:pt idx="74">
                  <c:v>-0.96</c:v>
                </c:pt>
                <c:pt idx="75">
                  <c:v>-0.96</c:v>
                </c:pt>
                <c:pt idx="76">
                  <c:v>-0.95</c:v>
                </c:pt>
                <c:pt idx="77">
                  <c:v>-0.95</c:v>
                </c:pt>
                <c:pt idx="78">
                  <c:v>-0.95</c:v>
                </c:pt>
                <c:pt idx="79">
                  <c:v>-0.95</c:v>
                </c:pt>
                <c:pt idx="80">
                  <c:v>-0.94</c:v>
                </c:pt>
                <c:pt idx="81">
                  <c:v>-0.94</c:v>
                </c:pt>
                <c:pt idx="82">
                  <c:v>-0.94</c:v>
                </c:pt>
                <c:pt idx="83">
                  <c:v>-0.95</c:v>
                </c:pt>
                <c:pt idx="84">
                  <c:v>-0.95</c:v>
                </c:pt>
                <c:pt idx="85">
                  <c:v>-0.95</c:v>
                </c:pt>
                <c:pt idx="86">
                  <c:v>-0.95</c:v>
                </c:pt>
                <c:pt idx="87">
                  <c:v>-0.95</c:v>
                </c:pt>
                <c:pt idx="88">
                  <c:v>-0.95</c:v>
                </c:pt>
                <c:pt idx="89">
                  <c:v>-0.95</c:v>
                </c:pt>
                <c:pt idx="90">
                  <c:v>-0.95</c:v>
                </c:pt>
                <c:pt idx="91">
                  <c:v>-0.95</c:v>
                </c:pt>
                <c:pt idx="92">
                  <c:v>-0.95</c:v>
                </c:pt>
                <c:pt idx="93">
                  <c:v>-0.95</c:v>
                </c:pt>
                <c:pt idx="94">
                  <c:v>-0.95</c:v>
                </c:pt>
                <c:pt idx="95">
                  <c:v>-0.94</c:v>
                </c:pt>
                <c:pt idx="96">
                  <c:v>-0.94</c:v>
                </c:pt>
                <c:pt idx="97">
                  <c:v>-0.94</c:v>
                </c:pt>
                <c:pt idx="98">
                  <c:v>-0.95</c:v>
                </c:pt>
                <c:pt idx="99">
                  <c:v>-0.95</c:v>
                </c:pt>
                <c:pt idx="100">
                  <c:v>-0.95</c:v>
                </c:pt>
                <c:pt idx="101">
                  <c:v>-0.95</c:v>
                </c:pt>
                <c:pt idx="102">
                  <c:v>-0.95</c:v>
                </c:pt>
                <c:pt idx="103">
                  <c:v>-0.95</c:v>
                </c:pt>
                <c:pt idx="104">
                  <c:v>-0.95</c:v>
                </c:pt>
                <c:pt idx="105">
                  <c:v>-0.96</c:v>
                </c:pt>
                <c:pt idx="106">
                  <c:v>-0.95</c:v>
                </c:pt>
                <c:pt idx="107">
                  <c:v>-0.95</c:v>
                </c:pt>
                <c:pt idx="108">
                  <c:v>-0.95</c:v>
                </c:pt>
                <c:pt idx="109">
                  <c:v>-0.95</c:v>
                </c:pt>
                <c:pt idx="110">
                  <c:v>-0.94</c:v>
                </c:pt>
                <c:pt idx="111">
                  <c:v>-0.94</c:v>
                </c:pt>
                <c:pt idx="112">
                  <c:v>-0.94</c:v>
                </c:pt>
                <c:pt idx="113">
                  <c:v>-0.95</c:v>
                </c:pt>
                <c:pt idx="114">
                  <c:v>-0.95</c:v>
                </c:pt>
                <c:pt idx="115">
                  <c:v>-0.95</c:v>
                </c:pt>
                <c:pt idx="116">
                  <c:v>-0.95</c:v>
                </c:pt>
                <c:pt idx="117">
                  <c:v>-0.95</c:v>
                </c:pt>
                <c:pt idx="118">
                  <c:v>-0.95</c:v>
                </c:pt>
                <c:pt idx="119">
                  <c:v>-0.95</c:v>
                </c:pt>
                <c:pt idx="120">
                  <c:v>-0.96</c:v>
                </c:pt>
                <c:pt idx="121">
                  <c:v>-0.95</c:v>
                </c:pt>
                <c:pt idx="122">
                  <c:v>-0.95</c:v>
                </c:pt>
                <c:pt idx="123">
                  <c:v>-0.95</c:v>
                </c:pt>
                <c:pt idx="124">
                  <c:v>-0.95</c:v>
                </c:pt>
                <c:pt idx="125">
                  <c:v>-0.94</c:v>
                </c:pt>
                <c:pt idx="126">
                  <c:v>-0.94</c:v>
                </c:pt>
                <c:pt idx="127">
                  <c:v>-0.94</c:v>
                </c:pt>
                <c:pt idx="128">
                  <c:v>-0.95</c:v>
                </c:pt>
                <c:pt idx="129">
                  <c:v>-0.95</c:v>
                </c:pt>
                <c:pt idx="130">
                  <c:v>-0.95</c:v>
                </c:pt>
                <c:pt idx="131">
                  <c:v>-0.95</c:v>
                </c:pt>
                <c:pt idx="132">
                  <c:v>-0.95</c:v>
                </c:pt>
                <c:pt idx="133">
                  <c:v>-0.95</c:v>
                </c:pt>
                <c:pt idx="134">
                  <c:v>-0.95</c:v>
                </c:pt>
                <c:pt idx="135">
                  <c:v>-0.96</c:v>
                </c:pt>
                <c:pt idx="136">
                  <c:v>-0.95</c:v>
                </c:pt>
                <c:pt idx="137">
                  <c:v>-0.95</c:v>
                </c:pt>
                <c:pt idx="138">
                  <c:v>-0.95</c:v>
                </c:pt>
                <c:pt idx="139">
                  <c:v>-0.95</c:v>
                </c:pt>
                <c:pt idx="140">
                  <c:v>-0.94</c:v>
                </c:pt>
                <c:pt idx="141">
                  <c:v>-0.94</c:v>
                </c:pt>
                <c:pt idx="142">
                  <c:v>-0.94</c:v>
                </c:pt>
                <c:pt idx="143">
                  <c:v>-0.94</c:v>
                </c:pt>
                <c:pt idx="144">
                  <c:v>-0.95</c:v>
                </c:pt>
                <c:pt idx="145">
                  <c:v>-0.95</c:v>
                </c:pt>
                <c:pt idx="146">
                  <c:v>-0.95</c:v>
                </c:pt>
                <c:pt idx="147">
                  <c:v>-0.95</c:v>
                </c:pt>
                <c:pt idx="148">
                  <c:v>-0.95</c:v>
                </c:pt>
                <c:pt idx="149">
                  <c:v>-0.96</c:v>
                </c:pt>
                <c:pt idx="150">
                  <c:v>-0.96</c:v>
                </c:pt>
                <c:pt idx="151">
                  <c:v>-0.95</c:v>
                </c:pt>
                <c:pt idx="152">
                  <c:v>-0.95</c:v>
                </c:pt>
                <c:pt idx="153">
                  <c:v>-0.95</c:v>
                </c:pt>
                <c:pt idx="154">
                  <c:v>-0.95</c:v>
                </c:pt>
                <c:pt idx="155">
                  <c:v>-0.95</c:v>
                </c:pt>
                <c:pt idx="156">
                  <c:v>-0.94</c:v>
                </c:pt>
                <c:pt idx="157">
                  <c:v>-0.94</c:v>
                </c:pt>
                <c:pt idx="158">
                  <c:v>-0.94</c:v>
                </c:pt>
                <c:pt idx="159">
                  <c:v>-0.95</c:v>
                </c:pt>
                <c:pt idx="160">
                  <c:v>-0.95</c:v>
                </c:pt>
                <c:pt idx="161">
                  <c:v>-0.95</c:v>
                </c:pt>
                <c:pt idx="162">
                  <c:v>-0.95</c:v>
                </c:pt>
                <c:pt idx="163">
                  <c:v>-0.95</c:v>
                </c:pt>
                <c:pt idx="164">
                  <c:v>-0.95</c:v>
                </c:pt>
                <c:pt idx="165">
                  <c:v>-0.96</c:v>
                </c:pt>
                <c:pt idx="166">
                  <c:v>-0.95</c:v>
                </c:pt>
                <c:pt idx="167">
                  <c:v>-0.95</c:v>
                </c:pt>
                <c:pt idx="168">
                  <c:v>-0.95</c:v>
                </c:pt>
                <c:pt idx="169">
                  <c:v>-0.95</c:v>
                </c:pt>
                <c:pt idx="170">
                  <c:v>-0.95</c:v>
                </c:pt>
                <c:pt idx="171">
                  <c:v>-0.94</c:v>
                </c:pt>
                <c:pt idx="172">
                  <c:v>-0.94</c:v>
                </c:pt>
                <c:pt idx="173">
                  <c:v>-0.94</c:v>
                </c:pt>
                <c:pt idx="174">
                  <c:v>-0.95</c:v>
                </c:pt>
                <c:pt idx="175">
                  <c:v>-0.95</c:v>
                </c:pt>
                <c:pt idx="176">
                  <c:v>-0.95</c:v>
                </c:pt>
                <c:pt idx="177">
                  <c:v>-0.95</c:v>
                </c:pt>
                <c:pt idx="178">
                  <c:v>-0.95</c:v>
                </c:pt>
                <c:pt idx="179">
                  <c:v>-0.95</c:v>
                </c:pt>
                <c:pt idx="180">
                  <c:v>-0.96</c:v>
                </c:pt>
                <c:pt idx="181">
                  <c:v>-0.96</c:v>
                </c:pt>
                <c:pt idx="182">
                  <c:v>-0.95</c:v>
                </c:pt>
                <c:pt idx="183">
                  <c:v>-0.95</c:v>
                </c:pt>
                <c:pt idx="184">
                  <c:v>-0.95</c:v>
                </c:pt>
                <c:pt idx="185">
                  <c:v>-0.94</c:v>
                </c:pt>
                <c:pt idx="186">
                  <c:v>-0.94</c:v>
                </c:pt>
                <c:pt idx="187">
                  <c:v>-0.94</c:v>
                </c:pt>
                <c:pt idx="188">
                  <c:v>-0.94</c:v>
                </c:pt>
                <c:pt idx="189">
                  <c:v>-0.95</c:v>
                </c:pt>
                <c:pt idx="190">
                  <c:v>-0.95</c:v>
                </c:pt>
                <c:pt idx="191">
                  <c:v>-0.95</c:v>
                </c:pt>
                <c:pt idx="192">
                  <c:v>-0.95</c:v>
                </c:pt>
                <c:pt idx="193">
                  <c:v>-0.95</c:v>
                </c:pt>
                <c:pt idx="194">
                  <c:v>-0.95</c:v>
                </c:pt>
                <c:pt idx="195">
                  <c:v>-0.96</c:v>
                </c:pt>
                <c:pt idx="196">
                  <c:v>-0.95</c:v>
                </c:pt>
                <c:pt idx="197">
                  <c:v>-0.95</c:v>
                </c:pt>
                <c:pt idx="198">
                  <c:v>-0.95</c:v>
                </c:pt>
                <c:pt idx="199">
                  <c:v>-0.95</c:v>
                </c:pt>
                <c:pt idx="200">
                  <c:v>-0.95</c:v>
                </c:pt>
                <c:pt idx="201">
                  <c:v>-0.94</c:v>
                </c:pt>
                <c:pt idx="202">
                  <c:v>-0.94</c:v>
                </c:pt>
                <c:pt idx="203">
                  <c:v>-0.94</c:v>
                </c:pt>
                <c:pt idx="204">
                  <c:v>-0.94</c:v>
                </c:pt>
                <c:pt idx="205">
                  <c:v>-0.95</c:v>
                </c:pt>
                <c:pt idx="206">
                  <c:v>-0.95</c:v>
                </c:pt>
                <c:pt idx="207">
                  <c:v>-0.95</c:v>
                </c:pt>
                <c:pt idx="208">
                  <c:v>-0.95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15648"/>
        <c:axId val="2128345056"/>
      </c:scatterChart>
      <c:valAx>
        <c:axId val="19904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45056"/>
        <c:crosses val="autoZero"/>
        <c:crossBetween val="midCat"/>
      </c:valAx>
      <c:valAx>
        <c:axId val="21283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1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'Run3'!$B$1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'Run3'!$A$2:$A$136</c:f>
              <c:numCache>
                <c:formatCode>General</c:formatCode>
                <c:ptCount val="1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</c:numCache>
            </c:numRef>
          </c:xVal>
          <c:yVal>
            <c:numRef>
              <c:f>'Run3'!$B$2:$B$136</c:f>
              <c:numCache>
                <c:formatCode>General</c:formatCode>
                <c:ptCount val="135"/>
                <c:pt idx="0">
                  <c:v>0.56999999999999995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0.56000000000000005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0.56000000000000005</c:v>
                </c:pt>
                <c:pt idx="18">
                  <c:v>0.56000000000000005</c:v>
                </c:pt>
                <c:pt idx="19">
                  <c:v>0.56000000000000005</c:v>
                </c:pt>
                <c:pt idx="20">
                  <c:v>0.56000000000000005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0.56000000000000005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0.56000000000000005</c:v>
                </c:pt>
                <c:pt idx="40">
                  <c:v>0.56000000000000005</c:v>
                </c:pt>
                <c:pt idx="41">
                  <c:v>0.56000000000000005</c:v>
                </c:pt>
                <c:pt idx="42">
                  <c:v>0.56999999999999995</c:v>
                </c:pt>
                <c:pt idx="43">
                  <c:v>0.56999999999999995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0.56000000000000005</c:v>
                </c:pt>
                <c:pt idx="48">
                  <c:v>0.56000000000000005</c:v>
                </c:pt>
                <c:pt idx="49">
                  <c:v>0.56000000000000005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0.56000000000000005</c:v>
                </c:pt>
                <c:pt idx="55">
                  <c:v>0.56000000000000005</c:v>
                </c:pt>
                <c:pt idx="56">
                  <c:v>0.56000000000000005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0.56999999999999995</c:v>
                </c:pt>
                <c:pt idx="62">
                  <c:v>0.56000000000000005</c:v>
                </c:pt>
                <c:pt idx="63">
                  <c:v>0.56000000000000005</c:v>
                </c:pt>
                <c:pt idx="64">
                  <c:v>0.56000000000000005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0.56000000000000005</c:v>
                </c:pt>
                <c:pt idx="70">
                  <c:v>0.56000000000000005</c:v>
                </c:pt>
                <c:pt idx="71">
                  <c:v>0.56000000000000005</c:v>
                </c:pt>
                <c:pt idx="72">
                  <c:v>0.56000000000000005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0.56000000000000005</c:v>
                </c:pt>
                <c:pt idx="79">
                  <c:v>0.56000000000000005</c:v>
                </c:pt>
                <c:pt idx="80">
                  <c:v>0.56000000000000005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0.56000000000000005</c:v>
                </c:pt>
                <c:pt idx="85">
                  <c:v>0.56000000000000005</c:v>
                </c:pt>
                <c:pt idx="86">
                  <c:v>0.56000000000000005</c:v>
                </c:pt>
                <c:pt idx="87">
                  <c:v>0.56000000000000005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0.56000000000000005</c:v>
                </c:pt>
                <c:pt idx="93">
                  <c:v>0.56000000000000005</c:v>
                </c:pt>
                <c:pt idx="94">
                  <c:v>0.56000000000000005</c:v>
                </c:pt>
                <c:pt idx="95">
                  <c:v>0.56000000000000005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0.56999999999999995</c:v>
                </c:pt>
                <c:pt idx="99">
                  <c:v>0.56000000000000005</c:v>
                </c:pt>
                <c:pt idx="100">
                  <c:v>0.56000000000000005</c:v>
                </c:pt>
                <c:pt idx="101">
                  <c:v>0.56000000000000005</c:v>
                </c:pt>
                <c:pt idx="102">
                  <c:v>0.56000000000000005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0.56000000000000005</c:v>
                </c:pt>
                <c:pt idx="108">
                  <c:v>0.56000000000000005</c:v>
                </c:pt>
                <c:pt idx="109">
                  <c:v>0.56000000000000005</c:v>
                </c:pt>
                <c:pt idx="110">
                  <c:v>0.56000000000000005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0.56000000000000005</c:v>
                </c:pt>
                <c:pt idx="116">
                  <c:v>0.56000000000000005</c:v>
                </c:pt>
                <c:pt idx="117">
                  <c:v>0.56000000000000005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0.56000000000000005</c:v>
                </c:pt>
                <c:pt idx="123">
                  <c:v>0.56000000000000005</c:v>
                </c:pt>
                <c:pt idx="124">
                  <c:v>0.56000000000000005</c:v>
                </c:pt>
                <c:pt idx="125">
                  <c:v>0.56000000000000005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0.56000000000000005</c:v>
                </c:pt>
                <c:pt idx="131">
                  <c:v>0.56000000000000005</c:v>
                </c:pt>
                <c:pt idx="132">
                  <c:v>0.56000000000000005</c:v>
                </c:pt>
                <c:pt idx="133">
                  <c:v>0.56999999999999995</c:v>
                </c:pt>
                <c:pt idx="134">
                  <c:v>0.56999999999999995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'Run3'!$C$1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'Run3'!$A$2:$A$136</c:f>
              <c:numCache>
                <c:formatCode>General</c:formatCode>
                <c:ptCount val="13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</c:numCache>
            </c:numRef>
          </c:xVal>
          <c:yVal>
            <c:numRef>
              <c:f>'Run3'!$C$2:$C$136</c:f>
              <c:numCache>
                <c:formatCode>General</c:formatCode>
                <c:ptCount val="135"/>
                <c:pt idx="0">
                  <c:v>-0.91</c:v>
                </c:pt>
                <c:pt idx="1">
                  <c:v>-0.91</c:v>
                </c:pt>
                <c:pt idx="2">
                  <c:v>-0.9</c:v>
                </c:pt>
                <c:pt idx="3">
                  <c:v>-0.91</c:v>
                </c:pt>
                <c:pt idx="4">
                  <c:v>-0.91</c:v>
                </c:pt>
                <c:pt idx="5">
                  <c:v>-0.91</c:v>
                </c:pt>
                <c:pt idx="6">
                  <c:v>-0.91</c:v>
                </c:pt>
                <c:pt idx="7">
                  <c:v>-0.91</c:v>
                </c:pt>
                <c:pt idx="8">
                  <c:v>-0.91</c:v>
                </c:pt>
                <c:pt idx="9">
                  <c:v>-0.9</c:v>
                </c:pt>
                <c:pt idx="10">
                  <c:v>-0.91</c:v>
                </c:pt>
                <c:pt idx="11">
                  <c:v>-0.91</c:v>
                </c:pt>
                <c:pt idx="12">
                  <c:v>-0.91</c:v>
                </c:pt>
                <c:pt idx="13">
                  <c:v>-0.92</c:v>
                </c:pt>
                <c:pt idx="14">
                  <c:v>-0.91</c:v>
                </c:pt>
                <c:pt idx="15">
                  <c:v>-0.91</c:v>
                </c:pt>
                <c:pt idx="16">
                  <c:v>-0.9</c:v>
                </c:pt>
                <c:pt idx="17">
                  <c:v>-0.9</c:v>
                </c:pt>
                <c:pt idx="18">
                  <c:v>-0.9</c:v>
                </c:pt>
                <c:pt idx="19">
                  <c:v>-0.91</c:v>
                </c:pt>
                <c:pt idx="20">
                  <c:v>-0.91</c:v>
                </c:pt>
                <c:pt idx="21">
                  <c:v>-0.92</c:v>
                </c:pt>
                <c:pt idx="22">
                  <c:v>-0.91</c:v>
                </c:pt>
                <c:pt idx="23">
                  <c:v>-0.91</c:v>
                </c:pt>
                <c:pt idx="24">
                  <c:v>-0.9</c:v>
                </c:pt>
                <c:pt idx="25">
                  <c:v>-0.91</c:v>
                </c:pt>
                <c:pt idx="26">
                  <c:v>-0.91</c:v>
                </c:pt>
                <c:pt idx="27">
                  <c:v>-0.91</c:v>
                </c:pt>
                <c:pt idx="28">
                  <c:v>-0.92</c:v>
                </c:pt>
                <c:pt idx="29">
                  <c:v>-0.92</c:v>
                </c:pt>
                <c:pt idx="30">
                  <c:v>-0.91</c:v>
                </c:pt>
                <c:pt idx="31">
                  <c:v>-0.9</c:v>
                </c:pt>
                <c:pt idx="32">
                  <c:v>-0.9</c:v>
                </c:pt>
                <c:pt idx="33">
                  <c:v>-0.91</c:v>
                </c:pt>
                <c:pt idx="34">
                  <c:v>-0.91</c:v>
                </c:pt>
                <c:pt idx="35">
                  <c:v>-0.92</c:v>
                </c:pt>
                <c:pt idx="36">
                  <c:v>-0.92</c:v>
                </c:pt>
                <c:pt idx="37">
                  <c:v>-0.91</c:v>
                </c:pt>
                <c:pt idx="38">
                  <c:v>-0.91</c:v>
                </c:pt>
                <c:pt idx="39">
                  <c:v>-0.9</c:v>
                </c:pt>
                <c:pt idx="40">
                  <c:v>-0.9</c:v>
                </c:pt>
                <c:pt idx="41">
                  <c:v>-0.91</c:v>
                </c:pt>
                <c:pt idx="42">
                  <c:v>-0.91</c:v>
                </c:pt>
                <c:pt idx="43">
                  <c:v>-0.92</c:v>
                </c:pt>
                <c:pt idx="44">
                  <c:v>-0.92</c:v>
                </c:pt>
                <c:pt idx="45">
                  <c:v>-0.91</c:v>
                </c:pt>
                <c:pt idx="46">
                  <c:v>-0.91</c:v>
                </c:pt>
                <c:pt idx="47">
                  <c:v>-0.9</c:v>
                </c:pt>
                <c:pt idx="48">
                  <c:v>-0.9</c:v>
                </c:pt>
                <c:pt idx="49">
                  <c:v>-0.91</c:v>
                </c:pt>
                <c:pt idx="50">
                  <c:v>-0.91</c:v>
                </c:pt>
                <c:pt idx="51">
                  <c:v>-0.92</c:v>
                </c:pt>
                <c:pt idx="52">
                  <c:v>-0.92</c:v>
                </c:pt>
                <c:pt idx="53">
                  <c:v>-0.91</c:v>
                </c:pt>
                <c:pt idx="54">
                  <c:v>-0.9</c:v>
                </c:pt>
                <c:pt idx="55">
                  <c:v>-0.9</c:v>
                </c:pt>
                <c:pt idx="56">
                  <c:v>-0.91</c:v>
                </c:pt>
                <c:pt idx="57">
                  <c:v>-0.91</c:v>
                </c:pt>
                <c:pt idx="58">
                  <c:v>-0.92</c:v>
                </c:pt>
                <c:pt idx="59">
                  <c:v>-0.92</c:v>
                </c:pt>
                <c:pt idx="60">
                  <c:v>-0.91</c:v>
                </c:pt>
                <c:pt idx="61">
                  <c:v>-0.91</c:v>
                </c:pt>
                <c:pt idx="62">
                  <c:v>-0.9</c:v>
                </c:pt>
                <c:pt idx="63">
                  <c:v>-0.91</c:v>
                </c:pt>
                <c:pt idx="64">
                  <c:v>-0.91</c:v>
                </c:pt>
                <c:pt idx="65">
                  <c:v>-0.91</c:v>
                </c:pt>
                <c:pt idx="66">
                  <c:v>-0.92</c:v>
                </c:pt>
                <c:pt idx="67">
                  <c:v>-0.92</c:v>
                </c:pt>
                <c:pt idx="68">
                  <c:v>-0.91</c:v>
                </c:pt>
                <c:pt idx="69">
                  <c:v>-0.9</c:v>
                </c:pt>
                <c:pt idx="70">
                  <c:v>-0.9</c:v>
                </c:pt>
                <c:pt idx="71">
                  <c:v>-0.91</c:v>
                </c:pt>
                <c:pt idx="72">
                  <c:v>-0.91</c:v>
                </c:pt>
                <c:pt idx="73">
                  <c:v>-0.91</c:v>
                </c:pt>
                <c:pt idx="74">
                  <c:v>-0.92</c:v>
                </c:pt>
                <c:pt idx="75">
                  <c:v>-0.91</c:v>
                </c:pt>
                <c:pt idx="76">
                  <c:v>-0.91</c:v>
                </c:pt>
                <c:pt idx="77">
                  <c:v>-0.9</c:v>
                </c:pt>
                <c:pt idx="78">
                  <c:v>-0.91</c:v>
                </c:pt>
                <c:pt idx="79">
                  <c:v>-0.91</c:v>
                </c:pt>
                <c:pt idx="80">
                  <c:v>-0.91</c:v>
                </c:pt>
                <c:pt idx="81">
                  <c:v>-0.92</c:v>
                </c:pt>
                <c:pt idx="82">
                  <c:v>-0.92</c:v>
                </c:pt>
                <c:pt idx="83">
                  <c:v>-0.91</c:v>
                </c:pt>
                <c:pt idx="84">
                  <c:v>-0.91</c:v>
                </c:pt>
                <c:pt idx="85">
                  <c:v>-0.9</c:v>
                </c:pt>
                <c:pt idx="86">
                  <c:v>-0.91</c:v>
                </c:pt>
                <c:pt idx="87">
                  <c:v>-0.91</c:v>
                </c:pt>
                <c:pt idx="88">
                  <c:v>-0.91</c:v>
                </c:pt>
                <c:pt idx="89">
                  <c:v>-0.92</c:v>
                </c:pt>
                <c:pt idx="90">
                  <c:v>-0.91</c:v>
                </c:pt>
                <c:pt idx="91">
                  <c:v>-0.91</c:v>
                </c:pt>
                <c:pt idx="92">
                  <c:v>-0.9</c:v>
                </c:pt>
                <c:pt idx="93">
                  <c:v>-0.9</c:v>
                </c:pt>
                <c:pt idx="94">
                  <c:v>-0.91</c:v>
                </c:pt>
                <c:pt idx="95">
                  <c:v>-0.91</c:v>
                </c:pt>
                <c:pt idx="96">
                  <c:v>-0.92</c:v>
                </c:pt>
                <c:pt idx="97">
                  <c:v>-0.92</c:v>
                </c:pt>
                <c:pt idx="98">
                  <c:v>-0.91</c:v>
                </c:pt>
                <c:pt idx="99">
                  <c:v>-0.91</c:v>
                </c:pt>
                <c:pt idx="100">
                  <c:v>-0.9</c:v>
                </c:pt>
                <c:pt idx="101">
                  <c:v>-0.91</c:v>
                </c:pt>
                <c:pt idx="102">
                  <c:v>-0.91</c:v>
                </c:pt>
                <c:pt idx="103">
                  <c:v>-0.92</c:v>
                </c:pt>
                <c:pt idx="104">
                  <c:v>-0.92</c:v>
                </c:pt>
                <c:pt idx="105">
                  <c:v>-0.92</c:v>
                </c:pt>
                <c:pt idx="106">
                  <c:v>-0.91</c:v>
                </c:pt>
                <c:pt idx="107">
                  <c:v>-0.9</c:v>
                </c:pt>
                <c:pt idx="108">
                  <c:v>-0.9</c:v>
                </c:pt>
                <c:pt idx="109">
                  <c:v>-0.91</c:v>
                </c:pt>
                <c:pt idx="110">
                  <c:v>-0.91</c:v>
                </c:pt>
                <c:pt idx="111">
                  <c:v>-0.92</c:v>
                </c:pt>
                <c:pt idx="112">
                  <c:v>-0.92</c:v>
                </c:pt>
                <c:pt idx="113">
                  <c:v>-0.91</c:v>
                </c:pt>
                <c:pt idx="114">
                  <c:v>-0.91</c:v>
                </c:pt>
                <c:pt idx="115">
                  <c:v>-0.9</c:v>
                </c:pt>
                <c:pt idx="116">
                  <c:v>-0.91</c:v>
                </c:pt>
                <c:pt idx="117">
                  <c:v>-0.91</c:v>
                </c:pt>
                <c:pt idx="118">
                  <c:v>-0.91</c:v>
                </c:pt>
                <c:pt idx="119">
                  <c:v>-0.92</c:v>
                </c:pt>
                <c:pt idx="120">
                  <c:v>-0.92</c:v>
                </c:pt>
                <c:pt idx="121">
                  <c:v>-0.91</c:v>
                </c:pt>
                <c:pt idx="122">
                  <c:v>-0.9</c:v>
                </c:pt>
                <c:pt idx="123">
                  <c:v>-0.91</c:v>
                </c:pt>
                <c:pt idx="124">
                  <c:v>-0.91</c:v>
                </c:pt>
                <c:pt idx="125">
                  <c:v>-0.91</c:v>
                </c:pt>
                <c:pt idx="126">
                  <c:v>-0.92</c:v>
                </c:pt>
                <c:pt idx="127">
                  <c:v>-0.92</c:v>
                </c:pt>
                <c:pt idx="128">
                  <c:v>-0.91</c:v>
                </c:pt>
                <c:pt idx="129">
                  <c:v>-0.91</c:v>
                </c:pt>
                <c:pt idx="130">
                  <c:v>-0.9</c:v>
                </c:pt>
                <c:pt idx="131">
                  <c:v>-0.91</c:v>
                </c:pt>
                <c:pt idx="132">
                  <c:v>-0.91</c:v>
                </c:pt>
                <c:pt idx="133">
                  <c:v>-0.91</c:v>
                </c:pt>
                <c:pt idx="134">
                  <c:v>-0.92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43424"/>
        <c:axId val="2128346144"/>
      </c:scatterChart>
      <c:valAx>
        <c:axId val="21283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46144"/>
        <c:crosses val="autoZero"/>
        <c:crossBetween val="midCat"/>
      </c:valAx>
      <c:valAx>
        <c:axId val="21283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4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'Run4'!$B$1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'Run4'!$A$2:$A$104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</c:numCache>
            </c:numRef>
          </c:xVal>
          <c:yVal>
            <c:numRef>
              <c:f>'Run4'!$B$2:$B$104</c:f>
              <c:numCache>
                <c:formatCode>General</c:formatCode>
                <c:ptCount val="103"/>
                <c:pt idx="0">
                  <c:v>0.48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0.48</c:v>
                </c:pt>
                <c:pt idx="8">
                  <c:v>0.48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0.48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0.48</c:v>
                </c:pt>
                <c:pt idx="23">
                  <c:v>0.49</c:v>
                </c:pt>
                <c:pt idx="24">
                  <c:v>0.48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0.48</c:v>
                </c:pt>
                <c:pt idx="31">
                  <c:v>0.48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0.48</c:v>
                </c:pt>
                <c:pt idx="39">
                  <c:v>0.48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0.48</c:v>
                </c:pt>
                <c:pt idx="46">
                  <c:v>0.48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0.48</c:v>
                </c:pt>
                <c:pt idx="61">
                  <c:v>0.48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0.48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0.48</c:v>
                </c:pt>
                <c:pt idx="83">
                  <c:v>0.48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0.48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0.48</c:v>
                </c:pt>
                <c:pt idx="99">
                  <c:v>0.49</c:v>
                </c:pt>
                <c:pt idx="100">
                  <c:v>0.49</c:v>
                </c:pt>
                <c:pt idx="101">
                  <c:v>0.49</c:v>
                </c:pt>
                <c:pt idx="102">
                  <c:v>0.49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'Run4'!$C$1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'Run4'!$A$2:$A$104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</c:numCache>
            </c:numRef>
          </c:xVal>
          <c:yVal>
            <c:numRef>
              <c:f>'Run4'!$C$2:$C$104</c:f>
              <c:numCache>
                <c:formatCode>General</c:formatCode>
                <c:ptCount val="103"/>
                <c:pt idx="0">
                  <c:v>-0.89</c:v>
                </c:pt>
                <c:pt idx="1">
                  <c:v>-0.89</c:v>
                </c:pt>
                <c:pt idx="2">
                  <c:v>-0.9</c:v>
                </c:pt>
                <c:pt idx="3">
                  <c:v>-0.9</c:v>
                </c:pt>
                <c:pt idx="4">
                  <c:v>-0.89</c:v>
                </c:pt>
                <c:pt idx="5">
                  <c:v>-0.89</c:v>
                </c:pt>
                <c:pt idx="6">
                  <c:v>-0.89</c:v>
                </c:pt>
                <c:pt idx="7">
                  <c:v>-0.89</c:v>
                </c:pt>
                <c:pt idx="8">
                  <c:v>-0.89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-0.89</c:v>
                </c:pt>
                <c:pt idx="13">
                  <c:v>-0.89</c:v>
                </c:pt>
                <c:pt idx="14">
                  <c:v>-0.88</c:v>
                </c:pt>
                <c:pt idx="15">
                  <c:v>-0.89</c:v>
                </c:pt>
                <c:pt idx="16">
                  <c:v>-0.89</c:v>
                </c:pt>
                <c:pt idx="17">
                  <c:v>-0.9</c:v>
                </c:pt>
                <c:pt idx="18">
                  <c:v>-0.9</c:v>
                </c:pt>
                <c:pt idx="19">
                  <c:v>-0.9</c:v>
                </c:pt>
                <c:pt idx="20">
                  <c:v>-0.89</c:v>
                </c:pt>
                <c:pt idx="21">
                  <c:v>-0.89</c:v>
                </c:pt>
                <c:pt idx="22">
                  <c:v>-0.89</c:v>
                </c:pt>
                <c:pt idx="23">
                  <c:v>-0.89</c:v>
                </c:pt>
                <c:pt idx="24">
                  <c:v>-0.9</c:v>
                </c:pt>
                <c:pt idx="25">
                  <c:v>-0.9</c:v>
                </c:pt>
                <c:pt idx="26">
                  <c:v>-0.9</c:v>
                </c:pt>
                <c:pt idx="27">
                  <c:v>-0.89</c:v>
                </c:pt>
                <c:pt idx="28">
                  <c:v>-0.89</c:v>
                </c:pt>
                <c:pt idx="29">
                  <c:v>-0.88</c:v>
                </c:pt>
                <c:pt idx="30">
                  <c:v>-0.89</c:v>
                </c:pt>
                <c:pt idx="31">
                  <c:v>-0.89</c:v>
                </c:pt>
                <c:pt idx="32">
                  <c:v>-0.9</c:v>
                </c:pt>
                <c:pt idx="33">
                  <c:v>-0.9</c:v>
                </c:pt>
                <c:pt idx="34">
                  <c:v>-0.9</c:v>
                </c:pt>
                <c:pt idx="35">
                  <c:v>-0.89</c:v>
                </c:pt>
                <c:pt idx="36">
                  <c:v>-0.89</c:v>
                </c:pt>
                <c:pt idx="37">
                  <c:v>-0.89</c:v>
                </c:pt>
                <c:pt idx="38">
                  <c:v>-0.89</c:v>
                </c:pt>
                <c:pt idx="39">
                  <c:v>-0.9</c:v>
                </c:pt>
                <c:pt idx="40">
                  <c:v>-0.9</c:v>
                </c:pt>
                <c:pt idx="41">
                  <c:v>-0.9</c:v>
                </c:pt>
                <c:pt idx="42">
                  <c:v>-0.89</c:v>
                </c:pt>
                <c:pt idx="43">
                  <c:v>-0.89</c:v>
                </c:pt>
                <c:pt idx="44">
                  <c:v>-0.88</c:v>
                </c:pt>
                <c:pt idx="45">
                  <c:v>-0.89</c:v>
                </c:pt>
                <c:pt idx="46">
                  <c:v>-0.89</c:v>
                </c:pt>
                <c:pt idx="47">
                  <c:v>-0.9</c:v>
                </c:pt>
                <c:pt idx="48">
                  <c:v>-0.9</c:v>
                </c:pt>
                <c:pt idx="49">
                  <c:v>-0.9</c:v>
                </c:pt>
                <c:pt idx="50">
                  <c:v>-0.89</c:v>
                </c:pt>
                <c:pt idx="51">
                  <c:v>-0.89</c:v>
                </c:pt>
                <c:pt idx="52">
                  <c:v>-0.89</c:v>
                </c:pt>
                <c:pt idx="53">
                  <c:v>-0.89</c:v>
                </c:pt>
                <c:pt idx="54">
                  <c:v>-0.9</c:v>
                </c:pt>
                <c:pt idx="55">
                  <c:v>-0.9</c:v>
                </c:pt>
                <c:pt idx="56">
                  <c:v>-0.9</c:v>
                </c:pt>
                <c:pt idx="57">
                  <c:v>-0.89</c:v>
                </c:pt>
                <c:pt idx="58">
                  <c:v>-0.89</c:v>
                </c:pt>
                <c:pt idx="59">
                  <c:v>-0.88</c:v>
                </c:pt>
                <c:pt idx="60">
                  <c:v>-0.89</c:v>
                </c:pt>
                <c:pt idx="61">
                  <c:v>-0.89</c:v>
                </c:pt>
                <c:pt idx="62">
                  <c:v>-0.9</c:v>
                </c:pt>
                <c:pt idx="63">
                  <c:v>-0.9</c:v>
                </c:pt>
                <c:pt idx="64">
                  <c:v>-0.9</c:v>
                </c:pt>
                <c:pt idx="65">
                  <c:v>-0.89</c:v>
                </c:pt>
                <c:pt idx="66">
                  <c:v>-0.89</c:v>
                </c:pt>
                <c:pt idx="67">
                  <c:v>-0.89</c:v>
                </c:pt>
                <c:pt idx="68">
                  <c:v>-0.89</c:v>
                </c:pt>
                <c:pt idx="69">
                  <c:v>-0.89</c:v>
                </c:pt>
                <c:pt idx="70">
                  <c:v>-0.9</c:v>
                </c:pt>
                <c:pt idx="71">
                  <c:v>-0.9</c:v>
                </c:pt>
                <c:pt idx="72">
                  <c:v>-0.89</c:v>
                </c:pt>
                <c:pt idx="73">
                  <c:v>-0.89</c:v>
                </c:pt>
                <c:pt idx="74">
                  <c:v>-0.88</c:v>
                </c:pt>
                <c:pt idx="75">
                  <c:v>-0.89</c:v>
                </c:pt>
                <c:pt idx="76">
                  <c:v>-0.89</c:v>
                </c:pt>
                <c:pt idx="77">
                  <c:v>-0.9</c:v>
                </c:pt>
                <c:pt idx="78">
                  <c:v>-0.9</c:v>
                </c:pt>
                <c:pt idx="79">
                  <c:v>-0.9</c:v>
                </c:pt>
                <c:pt idx="80">
                  <c:v>-0.89</c:v>
                </c:pt>
                <c:pt idx="81">
                  <c:v>-0.89</c:v>
                </c:pt>
                <c:pt idx="82">
                  <c:v>-0.89</c:v>
                </c:pt>
                <c:pt idx="83">
                  <c:v>-0.89</c:v>
                </c:pt>
                <c:pt idx="84">
                  <c:v>-0.9</c:v>
                </c:pt>
                <c:pt idx="85">
                  <c:v>-0.9</c:v>
                </c:pt>
                <c:pt idx="86">
                  <c:v>-0.9</c:v>
                </c:pt>
                <c:pt idx="87">
                  <c:v>-0.9</c:v>
                </c:pt>
                <c:pt idx="88">
                  <c:v>-0.89</c:v>
                </c:pt>
                <c:pt idx="89">
                  <c:v>-0.89</c:v>
                </c:pt>
                <c:pt idx="90">
                  <c:v>-0.89</c:v>
                </c:pt>
                <c:pt idx="91">
                  <c:v>-0.89</c:v>
                </c:pt>
                <c:pt idx="92">
                  <c:v>-0.9</c:v>
                </c:pt>
                <c:pt idx="93">
                  <c:v>-0.9</c:v>
                </c:pt>
                <c:pt idx="94">
                  <c:v>-0.9</c:v>
                </c:pt>
                <c:pt idx="95">
                  <c:v>-0.89</c:v>
                </c:pt>
                <c:pt idx="96">
                  <c:v>-0.89</c:v>
                </c:pt>
                <c:pt idx="97">
                  <c:v>-0.89</c:v>
                </c:pt>
                <c:pt idx="98">
                  <c:v>-0.89</c:v>
                </c:pt>
                <c:pt idx="99">
                  <c:v>-0.89</c:v>
                </c:pt>
                <c:pt idx="100">
                  <c:v>-0.9</c:v>
                </c:pt>
                <c:pt idx="101">
                  <c:v>-0.9</c:v>
                </c:pt>
                <c:pt idx="102">
                  <c:v>-0.9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47232"/>
        <c:axId val="2128341248"/>
      </c:scatterChart>
      <c:valAx>
        <c:axId val="212834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41248"/>
        <c:crosses val="autoZero"/>
        <c:crossBetween val="midCat"/>
      </c:valAx>
      <c:valAx>
        <c:axId val="21283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4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'Run5'!$B$1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'Run5'!$A$2:$A$104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</c:numCache>
            </c:numRef>
          </c:xVal>
          <c:yVal>
            <c:numRef>
              <c:f>'Run5'!$B$2:$B$104</c:f>
              <c:numCache>
                <c:formatCode>General</c:formatCode>
                <c:ptCount val="10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0.39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0.39</c:v>
                </c:pt>
                <c:pt idx="37">
                  <c:v>0.39</c:v>
                </c:pt>
                <c:pt idx="38">
                  <c:v>0.39</c:v>
                </c:pt>
                <c:pt idx="39">
                  <c:v>0.39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0.39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0.39</c:v>
                </c:pt>
                <c:pt idx="52">
                  <c:v>0.39</c:v>
                </c:pt>
                <c:pt idx="53">
                  <c:v>0.39</c:v>
                </c:pt>
                <c:pt idx="54">
                  <c:v>0.39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0.39</c:v>
                </c:pt>
                <c:pt idx="60">
                  <c:v>0.39</c:v>
                </c:pt>
                <c:pt idx="61">
                  <c:v>0.39</c:v>
                </c:pt>
                <c:pt idx="62">
                  <c:v>0.39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0.39</c:v>
                </c:pt>
                <c:pt idx="67">
                  <c:v>0.39</c:v>
                </c:pt>
                <c:pt idx="68">
                  <c:v>0.39</c:v>
                </c:pt>
                <c:pt idx="69">
                  <c:v>0.39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0.39</c:v>
                </c:pt>
                <c:pt idx="75">
                  <c:v>0.39</c:v>
                </c:pt>
                <c:pt idx="76">
                  <c:v>0.39</c:v>
                </c:pt>
                <c:pt idx="77">
                  <c:v>0.39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0.39</c:v>
                </c:pt>
                <c:pt idx="82">
                  <c:v>0.39</c:v>
                </c:pt>
                <c:pt idx="83">
                  <c:v>0.39</c:v>
                </c:pt>
                <c:pt idx="84">
                  <c:v>0.39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0.39</c:v>
                </c:pt>
                <c:pt idx="91">
                  <c:v>0.39</c:v>
                </c:pt>
                <c:pt idx="92">
                  <c:v>0.39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0.39</c:v>
                </c:pt>
                <c:pt idx="98">
                  <c:v>0.39</c:v>
                </c:pt>
                <c:pt idx="99">
                  <c:v>0.39</c:v>
                </c:pt>
                <c:pt idx="100">
                  <c:v>0.39</c:v>
                </c:pt>
                <c:pt idx="101">
                  <c:v>0.4</c:v>
                </c:pt>
                <c:pt idx="102">
                  <c:v>0.4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'Run5'!$C$1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'Run5'!$A$2:$A$104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</c:numCache>
            </c:numRef>
          </c:xVal>
          <c:yVal>
            <c:numRef>
              <c:f>'Run5'!$C$2:$C$104</c:f>
              <c:numCache>
                <c:formatCode>General</c:formatCode>
                <c:ptCount val="103"/>
                <c:pt idx="0">
                  <c:v>-0.94</c:v>
                </c:pt>
                <c:pt idx="1">
                  <c:v>-0.94</c:v>
                </c:pt>
                <c:pt idx="2">
                  <c:v>-0.94</c:v>
                </c:pt>
                <c:pt idx="3">
                  <c:v>-0.95</c:v>
                </c:pt>
                <c:pt idx="4">
                  <c:v>-0.95</c:v>
                </c:pt>
                <c:pt idx="5">
                  <c:v>-0.94</c:v>
                </c:pt>
                <c:pt idx="6">
                  <c:v>-0.93</c:v>
                </c:pt>
                <c:pt idx="7">
                  <c:v>-0.94</c:v>
                </c:pt>
                <c:pt idx="8">
                  <c:v>-0.94</c:v>
                </c:pt>
                <c:pt idx="9">
                  <c:v>-0.94</c:v>
                </c:pt>
                <c:pt idx="10">
                  <c:v>-0.95</c:v>
                </c:pt>
                <c:pt idx="11">
                  <c:v>-0.95</c:v>
                </c:pt>
                <c:pt idx="12">
                  <c:v>-0.94</c:v>
                </c:pt>
                <c:pt idx="13">
                  <c:v>-0.94</c:v>
                </c:pt>
                <c:pt idx="14">
                  <c:v>-0.93</c:v>
                </c:pt>
                <c:pt idx="15">
                  <c:v>-0.94</c:v>
                </c:pt>
                <c:pt idx="16">
                  <c:v>-0.94</c:v>
                </c:pt>
                <c:pt idx="17">
                  <c:v>-0.94</c:v>
                </c:pt>
                <c:pt idx="18">
                  <c:v>-0.95</c:v>
                </c:pt>
                <c:pt idx="19">
                  <c:v>-0.95</c:v>
                </c:pt>
                <c:pt idx="20">
                  <c:v>-0.94</c:v>
                </c:pt>
                <c:pt idx="21">
                  <c:v>-0.93</c:v>
                </c:pt>
                <c:pt idx="22">
                  <c:v>-0.93</c:v>
                </c:pt>
                <c:pt idx="23">
                  <c:v>-0.94</c:v>
                </c:pt>
                <c:pt idx="24">
                  <c:v>-0.94</c:v>
                </c:pt>
                <c:pt idx="25">
                  <c:v>-0.95</c:v>
                </c:pt>
                <c:pt idx="26">
                  <c:v>-0.95</c:v>
                </c:pt>
                <c:pt idx="27">
                  <c:v>-0.94</c:v>
                </c:pt>
                <c:pt idx="28">
                  <c:v>-0.94</c:v>
                </c:pt>
                <c:pt idx="29">
                  <c:v>-0.93</c:v>
                </c:pt>
                <c:pt idx="30">
                  <c:v>-0.94</c:v>
                </c:pt>
                <c:pt idx="31">
                  <c:v>-0.94</c:v>
                </c:pt>
                <c:pt idx="32">
                  <c:v>-0.94</c:v>
                </c:pt>
                <c:pt idx="33">
                  <c:v>-0.95</c:v>
                </c:pt>
                <c:pt idx="34">
                  <c:v>-0.95</c:v>
                </c:pt>
                <c:pt idx="35">
                  <c:v>-0.94</c:v>
                </c:pt>
                <c:pt idx="36">
                  <c:v>-0.94</c:v>
                </c:pt>
                <c:pt idx="37">
                  <c:v>-0.94</c:v>
                </c:pt>
                <c:pt idx="38">
                  <c:v>-0.94</c:v>
                </c:pt>
                <c:pt idx="39">
                  <c:v>-0.94</c:v>
                </c:pt>
                <c:pt idx="40">
                  <c:v>-0.95</c:v>
                </c:pt>
                <c:pt idx="41">
                  <c:v>-0.95</c:v>
                </c:pt>
                <c:pt idx="42">
                  <c:v>-0.94</c:v>
                </c:pt>
                <c:pt idx="43">
                  <c:v>-0.94</c:v>
                </c:pt>
                <c:pt idx="44">
                  <c:v>-0.93</c:v>
                </c:pt>
                <c:pt idx="45">
                  <c:v>-0.94</c:v>
                </c:pt>
                <c:pt idx="46">
                  <c:v>-0.94</c:v>
                </c:pt>
                <c:pt idx="47">
                  <c:v>-0.94</c:v>
                </c:pt>
                <c:pt idx="48">
                  <c:v>-0.95</c:v>
                </c:pt>
                <c:pt idx="49">
                  <c:v>-0.95</c:v>
                </c:pt>
                <c:pt idx="50">
                  <c:v>-0.94</c:v>
                </c:pt>
                <c:pt idx="51">
                  <c:v>-0.94</c:v>
                </c:pt>
                <c:pt idx="52">
                  <c:v>-0.94</c:v>
                </c:pt>
                <c:pt idx="53">
                  <c:v>-0.94</c:v>
                </c:pt>
                <c:pt idx="54">
                  <c:v>-0.94</c:v>
                </c:pt>
                <c:pt idx="55">
                  <c:v>-0.95</c:v>
                </c:pt>
                <c:pt idx="56">
                  <c:v>-0.95</c:v>
                </c:pt>
                <c:pt idx="57">
                  <c:v>-0.95</c:v>
                </c:pt>
                <c:pt idx="58">
                  <c:v>-0.94</c:v>
                </c:pt>
                <c:pt idx="59">
                  <c:v>-0.93</c:v>
                </c:pt>
                <c:pt idx="60">
                  <c:v>-0.94</c:v>
                </c:pt>
                <c:pt idx="61">
                  <c:v>-0.94</c:v>
                </c:pt>
                <c:pt idx="62">
                  <c:v>-0.94</c:v>
                </c:pt>
                <c:pt idx="63">
                  <c:v>-0.95</c:v>
                </c:pt>
                <c:pt idx="64">
                  <c:v>-0.95</c:v>
                </c:pt>
                <c:pt idx="65">
                  <c:v>-0.94</c:v>
                </c:pt>
                <c:pt idx="66">
                  <c:v>-0.94</c:v>
                </c:pt>
                <c:pt idx="67">
                  <c:v>-0.94</c:v>
                </c:pt>
                <c:pt idx="68">
                  <c:v>-0.94</c:v>
                </c:pt>
                <c:pt idx="69">
                  <c:v>-0.94</c:v>
                </c:pt>
                <c:pt idx="70">
                  <c:v>-0.95</c:v>
                </c:pt>
                <c:pt idx="71">
                  <c:v>-0.95</c:v>
                </c:pt>
                <c:pt idx="72">
                  <c:v>-0.95</c:v>
                </c:pt>
                <c:pt idx="73">
                  <c:v>-0.94</c:v>
                </c:pt>
                <c:pt idx="74">
                  <c:v>-0.94</c:v>
                </c:pt>
                <c:pt idx="75">
                  <c:v>-0.94</c:v>
                </c:pt>
                <c:pt idx="76">
                  <c:v>-0.94</c:v>
                </c:pt>
                <c:pt idx="77">
                  <c:v>-0.94</c:v>
                </c:pt>
                <c:pt idx="78">
                  <c:v>-0.95</c:v>
                </c:pt>
                <c:pt idx="79">
                  <c:v>-0.95</c:v>
                </c:pt>
                <c:pt idx="80">
                  <c:v>-0.94</c:v>
                </c:pt>
                <c:pt idx="81">
                  <c:v>-0.94</c:v>
                </c:pt>
                <c:pt idx="82">
                  <c:v>-0.93</c:v>
                </c:pt>
                <c:pt idx="83">
                  <c:v>-0.94</c:v>
                </c:pt>
                <c:pt idx="84">
                  <c:v>-0.94</c:v>
                </c:pt>
                <c:pt idx="85">
                  <c:v>-0.95</c:v>
                </c:pt>
                <c:pt idx="86">
                  <c:v>-0.95</c:v>
                </c:pt>
                <c:pt idx="87">
                  <c:v>-0.95</c:v>
                </c:pt>
                <c:pt idx="88">
                  <c:v>-0.94</c:v>
                </c:pt>
                <c:pt idx="89">
                  <c:v>-0.94</c:v>
                </c:pt>
                <c:pt idx="90">
                  <c:v>-0.94</c:v>
                </c:pt>
                <c:pt idx="91">
                  <c:v>-0.94</c:v>
                </c:pt>
                <c:pt idx="92">
                  <c:v>-0.94</c:v>
                </c:pt>
                <c:pt idx="93">
                  <c:v>-0.95</c:v>
                </c:pt>
                <c:pt idx="94">
                  <c:v>-0.95</c:v>
                </c:pt>
                <c:pt idx="95">
                  <c:v>-0.94</c:v>
                </c:pt>
                <c:pt idx="96">
                  <c:v>-0.94</c:v>
                </c:pt>
                <c:pt idx="97">
                  <c:v>-0.94</c:v>
                </c:pt>
                <c:pt idx="98">
                  <c:v>-0.94</c:v>
                </c:pt>
                <c:pt idx="99">
                  <c:v>-0.94</c:v>
                </c:pt>
                <c:pt idx="100">
                  <c:v>-0.94</c:v>
                </c:pt>
                <c:pt idx="101">
                  <c:v>-0.95</c:v>
                </c:pt>
                <c:pt idx="102">
                  <c:v>-0.95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42336"/>
        <c:axId val="2128347776"/>
      </c:scatterChart>
      <c:valAx>
        <c:axId val="21283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47776"/>
        <c:crosses val="autoZero"/>
        <c:crossBetween val="midCat"/>
      </c:valAx>
      <c:valAx>
        <c:axId val="21283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4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'Run6'!$B$1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'Run6'!$A$2:$A$106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'Run6'!$B$2:$B$106</c:f>
              <c:numCache>
                <c:formatCode>General</c:formatCode>
                <c:ptCount val="105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0.35</c:v>
                </c:pt>
                <c:pt idx="14">
                  <c:v>0.35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0.36</c:v>
                </c:pt>
                <c:pt idx="27">
                  <c:v>0.36</c:v>
                </c:pt>
                <c:pt idx="28">
                  <c:v>0.35</c:v>
                </c:pt>
                <c:pt idx="29">
                  <c:v>0.35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0.36</c:v>
                </c:pt>
                <c:pt idx="39">
                  <c:v>0.36</c:v>
                </c:pt>
                <c:pt idx="40">
                  <c:v>0.36</c:v>
                </c:pt>
                <c:pt idx="41">
                  <c:v>0.36</c:v>
                </c:pt>
                <c:pt idx="42">
                  <c:v>0.36</c:v>
                </c:pt>
                <c:pt idx="43">
                  <c:v>0.35</c:v>
                </c:pt>
                <c:pt idx="44">
                  <c:v>0.35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0.36</c:v>
                </c:pt>
                <c:pt idx="49">
                  <c:v>0.36</c:v>
                </c:pt>
                <c:pt idx="50">
                  <c:v>0.35</c:v>
                </c:pt>
                <c:pt idx="51">
                  <c:v>0.35</c:v>
                </c:pt>
                <c:pt idx="52">
                  <c:v>0.35</c:v>
                </c:pt>
                <c:pt idx="53">
                  <c:v>0.36</c:v>
                </c:pt>
                <c:pt idx="54">
                  <c:v>0.36</c:v>
                </c:pt>
                <c:pt idx="55">
                  <c:v>0.36</c:v>
                </c:pt>
                <c:pt idx="56">
                  <c:v>0.36</c:v>
                </c:pt>
                <c:pt idx="57">
                  <c:v>0.36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0.36</c:v>
                </c:pt>
                <c:pt idx="62">
                  <c:v>0.36</c:v>
                </c:pt>
                <c:pt idx="63">
                  <c:v>0.36</c:v>
                </c:pt>
                <c:pt idx="64">
                  <c:v>0.36</c:v>
                </c:pt>
                <c:pt idx="65">
                  <c:v>0.36</c:v>
                </c:pt>
                <c:pt idx="66">
                  <c:v>0.35</c:v>
                </c:pt>
                <c:pt idx="67">
                  <c:v>0.35</c:v>
                </c:pt>
                <c:pt idx="68">
                  <c:v>0.36</c:v>
                </c:pt>
                <c:pt idx="69">
                  <c:v>0.36</c:v>
                </c:pt>
                <c:pt idx="70">
                  <c:v>0.36</c:v>
                </c:pt>
                <c:pt idx="71">
                  <c:v>0.36</c:v>
                </c:pt>
                <c:pt idx="72">
                  <c:v>0.36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0.36</c:v>
                </c:pt>
                <c:pt idx="77">
                  <c:v>0.36</c:v>
                </c:pt>
                <c:pt idx="78">
                  <c:v>0.36</c:v>
                </c:pt>
                <c:pt idx="79">
                  <c:v>0.36</c:v>
                </c:pt>
                <c:pt idx="80">
                  <c:v>0.36</c:v>
                </c:pt>
                <c:pt idx="81">
                  <c:v>0.35</c:v>
                </c:pt>
                <c:pt idx="82">
                  <c:v>0.35</c:v>
                </c:pt>
                <c:pt idx="83">
                  <c:v>0.36</c:v>
                </c:pt>
                <c:pt idx="84">
                  <c:v>0.36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  <c:pt idx="91">
                  <c:v>0.36</c:v>
                </c:pt>
                <c:pt idx="92">
                  <c:v>0.36</c:v>
                </c:pt>
                <c:pt idx="93">
                  <c:v>0.36</c:v>
                </c:pt>
                <c:pt idx="94">
                  <c:v>0.36</c:v>
                </c:pt>
                <c:pt idx="95">
                  <c:v>0.36</c:v>
                </c:pt>
                <c:pt idx="96">
                  <c:v>0.35</c:v>
                </c:pt>
                <c:pt idx="97">
                  <c:v>0.35</c:v>
                </c:pt>
                <c:pt idx="98">
                  <c:v>0.36</c:v>
                </c:pt>
                <c:pt idx="99">
                  <c:v>0.36</c:v>
                </c:pt>
                <c:pt idx="100">
                  <c:v>0.36</c:v>
                </c:pt>
                <c:pt idx="101">
                  <c:v>0.36</c:v>
                </c:pt>
                <c:pt idx="102">
                  <c:v>0.36</c:v>
                </c:pt>
                <c:pt idx="103">
                  <c:v>0.35</c:v>
                </c:pt>
                <c:pt idx="104">
                  <c:v>0.35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'Run6'!$C$1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'Run6'!$A$2:$A$106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'Run6'!$C$2:$C$106</c:f>
              <c:numCache>
                <c:formatCode>General</c:formatCode>
                <c:ptCount val="105"/>
                <c:pt idx="0">
                  <c:v>-0.89</c:v>
                </c:pt>
                <c:pt idx="1">
                  <c:v>-0.89</c:v>
                </c:pt>
                <c:pt idx="2">
                  <c:v>-0.89</c:v>
                </c:pt>
                <c:pt idx="3">
                  <c:v>-0.89</c:v>
                </c:pt>
                <c:pt idx="4">
                  <c:v>-0.88</c:v>
                </c:pt>
                <c:pt idx="5">
                  <c:v>-0.88</c:v>
                </c:pt>
                <c:pt idx="6">
                  <c:v>-0.88</c:v>
                </c:pt>
                <c:pt idx="7">
                  <c:v>-0.89</c:v>
                </c:pt>
                <c:pt idx="8">
                  <c:v>-0.89</c:v>
                </c:pt>
                <c:pt idx="9">
                  <c:v>-0.89</c:v>
                </c:pt>
                <c:pt idx="10">
                  <c:v>-0.89</c:v>
                </c:pt>
                <c:pt idx="11">
                  <c:v>-0.88</c:v>
                </c:pt>
                <c:pt idx="12">
                  <c:v>-0.88</c:v>
                </c:pt>
                <c:pt idx="13">
                  <c:v>-0.88</c:v>
                </c:pt>
                <c:pt idx="14">
                  <c:v>-0.89</c:v>
                </c:pt>
                <c:pt idx="15">
                  <c:v>-0.89</c:v>
                </c:pt>
                <c:pt idx="16">
                  <c:v>-0.89</c:v>
                </c:pt>
                <c:pt idx="17">
                  <c:v>-0.89</c:v>
                </c:pt>
                <c:pt idx="18">
                  <c:v>-0.88</c:v>
                </c:pt>
                <c:pt idx="19">
                  <c:v>-0.88</c:v>
                </c:pt>
                <c:pt idx="20">
                  <c:v>-0.88</c:v>
                </c:pt>
                <c:pt idx="21">
                  <c:v>-0.88</c:v>
                </c:pt>
                <c:pt idx="22">
                  <c:v>-0.89</c:v>
                </c:pt>
                <c:pt idx="23">
                  <c:v>-0.89</c:v>
                </c:pt>
                <c:pt idx="24">
                  <c:v>-0.89</c:v>
                </c:pt>
                <c:pt idx="25">
                  <c:v>-0.89</c:v>
                </c:pt>
                <c:pt idx="26">
                  <c:v>-0.89</c:v>
                </c:pt>
                <c:pt idx="27">
                  <c:v>-0.88</c:v>
                </c:pt>
                <c:pt idx="28">
                  <c:v>-0.88</c:v>
                </c:pt>
                <c:pt idx="29">
                  <c:v>-0.89</c:v>
                </c:pt>
                <c:pt idx="30">
                  <c:v>-0.89</c:v>
                </c:pt>
                <c:pt idx="31">
                  <c:v>-0.89</c:v>
                </c:pt>
                <c:pt idx="32">
                  <c:v>-0.89</c:v>
                </c:pt>
                <c:pt idx="33">
                  <c:v>-0.88</c:v>
                </c:pt>
                <c:pt idx="34">
                  <c:v>-0.88</c:v>
                </c:pt>
                <c:pt idx="35">
                  <c:v>-0.88</c:v>
                </c:pt>
                <c:pt idx="36">
                  <c:v>-0.88</c:v>
                </c:pt>
                <c:pt idx="37">
                  <c:v>-0.89</c:v>
                </c:pt>
                <c:pt idx="38">
                  <c:v>-0.89</c:v>
                </c:pt>
                <c:pt idx="39">
                  <c:v>-0.89</c:v>
                </c:pt>
                <c:pt idx="40">
                  <c:v>-0.89</c:v>
                </c:pt>
                <c:pt idx="41">
                  <c:v>-0.89</c:v>
                </c:pt>
                <c:pt idx="42">
                  <c:v>-0.88</c:v>
                </c:pt>
                <c:pt idx="43">
                  <c:v>-0.88</c:v>
                </c:pt>
                <c:pt idx="44">
                  <c:v>-0.89</c:v>
                </c:pt>
                <c:pt idx="45">
                  <c:v>-0.89</c:v>
                </c:pt>
                <c:pt idx="46">
                  <c:v>-0.89</c:v>
                </c:pt>
                <c:pt idx="47">
                  <c:v>-0.89</c:v>
                </c:pt>
                <c:pt idx="48">
                  <c:v>-0.89</c:v>
                </c:pt>
                <c:pt idx="49">
                  <c:v>-0.88</c:v>
                </c:pt>
                <c:pt idx="50">
                  <c:v>-0.88</c:v>
                </c:pt>
                <c:pt idx="51">
                  <c:v>-0.88</c:v>
                </c:pt>
                <c:pt idx="52">
                  <c:v>-0.89</c:v>
                </c:pt>
                <c:pt idx="53">
                  <c:v>-0.89</c:v>
                </c:pt>
                <c:pt idx="54">
                  <c:v>-0.89</c:v>
                </c:pt>
                <c:pt idx="55">
                  <c:v>-0.89</c:v>
                </c:pt>
                <c:pt idx="56">
                  <c:v>-0.89</c:v>
                </c:pt>
                <c:pt idx="57">
                  <c:v>-0.88</c:v>
                </c:pt>
                <c:pt idx="58">
                  <c:v>-0.88</c:v>
                </c:pt>
                <c:pt idx="59">
                  <c:v>-0.88</c:v>
                </c:pt>
                <c:pt idx="60">
                  <c:v>-0.89</c:v>
                </c:pt>
                <c:pt idx="61">
                  <c:v>-0.89</c:v>
                </c:pt>
                <c:pt idx="62">
                  <c:v>-0.89</c:v>
                </c:pt>
                <c:pt idx="63">
                  <c:v>-0.89</c:v>
                </c:pt>
                <c:pt idx="64">
                  <c:v>-0.88</c:v>
                </c:pt>
                <c:pt idx="65">
                  <c:v>-0.88</c:v>
                </c:pt>
                <c:pt idx="66">
                  <c:v>-0.88</c:v>
                </c:pt>
                <c:pt idx="67">
                  <c:v>-0.89</c:v>
                </c:pt>
                <c:pt idx="68">
                  <c:v>-0.89</c:v>
                </c:pt>
                <c:pt idx="69">
                  <c:v>-0.89</c:v>
                </c:pt>
                <c:pt idx="70">
                  <c:v>-0.89</c:v>
                </c:pt>
                <c:pt idx="71">
                  <c:v>-0.88</c:v>
                </c:pt>
                <c:pt idx="72">
                  <c:v>-0.88</c:v>
                </c:pt>
                <c:pt idx="73">
                  <c:v>-0.88</c:v>
                </c:pt>
                <c:pt idx="74">
                  <c:v>-0.88</c:v>
                </c:pt>
                <c:pt idx="75">
                  <c:v>-0.89</c:v>
                </c:pt>
                <c:pt idx="76">
                  <c:v>-0.89</c:v>
                </c:pt>
                <c:pt idx="77">
                  <c:v>-0.89</c:v>
                </c:pt>
                <c:pt idx="78">
                  <c:v>-0.89</c:v>
                </c:pt>
                <c:pt idx="79">
                  <c:v>-0.88</c:v>
                </c:pt>
                <c:pt idx="80">
                  <c:v>-0.88</c:v>
                </c:pt>
                <c:pt idx="81">
                  <c:v>-0.88</c:v>
                </c:pt>
                <c:pt idx="82">
                  <c:v>-0.89</c:v>
                </c:pt>
                <c:pt idx="83">
                  <c:v>-0.89</c:v>
                </c:pt>
                <c:pt idx="84">
                  <c:v>-0.89</c:v>
                </c:pt>
                <c:pt idx="85">
                  <c:v>-0.89</c:v>
                </c:pt>
                <c:pt idx="86">
                  <c:v>-0.88</c:v>
                </c:pt>
                <c:pt idx="87">
                  <c:v>-0.88</c:v>
                </c:pt>
                <c:pt idx="88">
                  <c:v>-0.88</c:v>
                </c:pt>
                <c:pt idx="89">
                  <c:v>-0.88</c:v>
                </c:pt>
                <c:pt idx="90">
                  <c:v>-0.89</c:v>
                </c:pt>
                <c:pt idx="91">
                  <c:v>-0.89</c:v>
                </c:pt>
                <c:pt idx="92">
                  <c:v>-0.89</c:v>
                </c:pt>
                <c:pt idx="93">
                  <c:v>-0.89</c:v>
                </c:pt>
                <c:pt idx="94">
                  <c:v>-0.88</c:v>
                </c:pt>
                <c:pt idx="95">
                  <c:v>-0.88</c:v>
                </c:pt>
                <c:pt idx="96">
                  <c:v>-0.88</c:v>
                </c:pt>
                <c:pt idx="97">
                  <c:v>-0.88</c:v>
                </c:pt>
                <c:pt idx="98">
                  <c:v>-0.89</c:v>
                </c:pt>
                <c:pt idx="99">
                  <c:v>-0.89</c:v>
                </c:pt>
                <c:pt idx="100">
                  <c:v>-0.89</c:v>
                </c:pt>
                <c:pt idx="101">
                  <c:v>-0.88</c:v>
                </c:pt>
                <c:pt idx="102">
                  <c:v>-0.88</c:v>
                </c:pt>
                <c:pt idx="103">
                  <c:v>-0.88</c:v>
                </c:pt>
                <c:pt idx="104">
                  <c:v>-0.88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49952"/>
        <c:axId val="2128339616"/>
      </c:scatterChart>
      <c:valAx>
        <c:axId val="21283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39616"/>
        <c:crosses val="autoZero"/>
        <c:crossBetween val="midCat"/>
      </c:valAx>
      <c:valAx>
        <c:axId val="21283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'Run7'!$B$1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'Run7'!$A$2:$A$106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'Run7'!$B$2:$B$106</c:f>
              <c:numCache>
                <c:formatCode>General</c:formatCode>
                <c:ptCount val="105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0.28000000000000003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0.28000000000000003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'Run7'!$C$1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'Run7'!$A$2:$A$106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'Run7'!$C$2:$C$106</c:f>
              <c:numCache>
                <c:formatCode>General</c:formatCode>
                <c:ptCount val="105"/>
                <c:pt idx="0">
                  <c:v>-0.92</c:v>
                </c:pt>
                <c:pt idx="1">
                  <c:v>-0.91</c:v>
                </c:pt>
                <c:pt idx="2">
                  <c:v>-0.9</c:v>
                </c:pt>
                <c:pt idx="3">
                  <c:v>-0.9</c:v>
                </c:pt>
                <c:pt idx="4">
                  <c:v>-0.91</c:v>
                </c:pt>
                <c:pt idx="5">
                  <c:v>-0.91</c:v>
                </c:pt>
                <c:pt idx="6">
                  <c:v>-0.92</c:v>
                </c:pt>
                <c:pt idx="7">
                  <c:v>-0.91</c:v>
                </c:pt>
                <c:pt idx="8">
                  <c:v>-0.91</c:v>
                </c:pt>
                <c:pt idx="9">
                  <c:v>-0.9</c:v>
                </c:pt>
                <c:pt idx="10">
                  <c:v>-0.9</c:v>
                </c:pt>
                <c:pt idx="11">
                  <c:v>-0.91</c:v>
                </c:pt>
                <c:pt idx="12">
                  <c:v>-0.91</c:v>
                </c:pt>
                <c:pt idx="13">
                  <c:v>-0.92</c:v>
                </c:pt>
                <c:pt idx="14">
                  <c:v>-0.92</c:v>
                </c:pt>
                <c:pt idx="15">
                  <c:v>-0.92</c:v>
                </c:pt>
                <c:pt idx="16">
                  <c:v>-0.91</c:v>
                </c:pt>
                <c:pt idx="17">
                  <c:v>-0.9</c:v>
                </c:pt>
                <c:pt idx="18">
                  <c:v>-0.91</c:v>
                </c:pt>
                <c:pt idx="19">
                  <c:v>-0.91</c:v>
                </c:pt>
                <c:pt idx="20">
                  <c:v>-0.91</c:v>
                </c:pt>
                <c:pt idx="21">
                  <c:v>-0.92</c:v>
                </c:pt>
                <c:pt idx="22">
                  <c:v>-0.92</c:v>
                </c:pt>
                <c:pt idx="23">
                  <c:v>-0.91</c:v>
                </c:pt>
                <c:pt idx="24">
                  <c:v>-0.91</c:v>
                </c:pt>
                <c:pt idx="25">
                  <c:v>-0.9</c:v>
                </c:pt>
                <c:pt idx="26">
                  <c:v>-0.91</c:v>
                </c:pt>
                <c:pt idx="27">
                  <c:v>-0.91</c:v>
                </c:pt>
                <c:pt idx="28">
                  <c:v>-0.92</c:v>
                </c:pt>
                <c:pt idx="29">
                  <c:v>-0.92</c:v>
                </c:pt>
                <c:pt idx="30">
                  <c:v>-0.92</c:v>
                </c:pt>
                <c:pt idx="31">
                  <c:v>-0.91</c:v>
                </c:pt>
                <c:pt idx="32">
                  <c:v>-0.9</c:v>
                </c:pt>
                <c:pt idx="33">
                  <c:v>-0.91</c:v>
                </c:pt>
                <c:pt idx="34">
                  <c:v>-0.91</c:v>
                </c:pt>
                <c:pt idx="35">
                  <c:v>-0.91</c:v>
                </c:pt>
                <c:pt idx="36">
                  <c:v>-0.92</c:v>
                </c:pt>
                <c:pt idx="37">
                  <c:v>-0.92</c:v>
                </c:pt>
                <c:pt idx="38">
                  <c:v>-0.91</c:v>
                </c:pt>
                <c:pt idx="39">
                  <c:v>-0.91</c:v>
                </c:pt>
                <c:pt idx="40">
                  <c:v>-0.91</c:v>
                </c:pt>
                <c:pt idx="41">
                  <c:v>-0.91</c:v>
                </c:pt>
                <c:pt idx="42">
                  <c:v>-0.91</c:v>
                </c:pt>
                <c:pt idx="43">
                  <c:v>-0.92</c:v>
                </c:pt>
                <c:pt idx="44">
                  <c:v>-0.92</c:v>
                </c:pt>
                <c:pt idx="45">
                  <c:v>-0.92</c:v>
                </c:pt>
                <c:pt idx="46">
                  <c:v>-0.91</c:v>
                </c:pt>
                <c:pt idx="47">
                  <c:v>-0.91</c:v>
                </c:pt>
                <c:pt idx="48">
                  <c:v>-0.91</c:v>
                </c:pt>
                <c:pt idx="49">
                  <c:v>-0.91</c:v>
                </c:pt>
                <c:pt idx="50">
                  <c:v>-0.92</c:v>
                </c:pt>
                <c:pt idx="51">
                  <c:v>-0.92</c:v>
                </c:pt>
                <c:pt idx="52">
                  <c:v>-0.92</c:v>
                </c:pt>
                <c:pt idx="53">
                  <c:v>-0.91</c:v>
                </c:pt>
                <c:pt idx="54">
                  <c:v>-0.91</c:v>
                </c:pt>
                <c:pt idx="55">
                  <c:v>-0.91</c:v>
                </c:pt>
                <c:pt idx="56">
                  <c:v>-0.91</c:v>
                </c:pt>
                <c:pt idx="57">
                  <c:v>-0.91</c:v>
                </c:pt>
                <c:pt idx="58">
                  <c:v>-0.92</c:v>
                </c:pt>
                <c:pt idx="59">
                  <c:v>-0.92</c:v>
                </c:pt>
                <c:pt idx="60">
                  <c:v>-0.92</c:v>
                </c:pt>
                <c:pt idx="61">
                  <c:v>-0.91</c:v>
                </c:pt>
                <c:pt idx="62">
                  <c:v>-0.91</c:v>
                </c:pt>
                <c:pt idx="63">
                  <c:v>-0.91</c:v>
                </c:pt>
                <c:pt idx="64">
                  <c:v>-0.91</c:v>
                </c:pt>
                <c:pt idx="65">
                  <c:v>-0.92</c:v>
                </c:pt>
                <c:pt idx="66">
                  <c:v>-0.92</c:v>
                </c:pt>
                <c:pt idx="67">
                  <c:v>-0.92</c:v>
                </c:pt>
                <c:pt idx="68">
                  <c:v>-0.92</c:v>
                </c:pt>
                <c:pt idx="69">
                  <c:v>-0.91</c:v>
                </c:pt>
                <c:pt idx="70">
                  <c:v>-0.91</c:v>
                </c:pt>
                <c:pt idx="71">
                  <c:v>-0.91</c:v>
                </c:pt>
                <c:pt idx="72">
                  <c:v>-0.92</c:v>
                </c:pt>
                <c:pt idx="73">
                  <c:v>-0.92</c:v>
                </c:pt>
                <c:pt idx="74">
                  <c:v>-0.92</c:v>
                </c:pt>
                <c:pt idx="75">
                  <c:v>-0.92</c:v>
                </c:pt>
                <c:pt idx="76">
                  <c:v>-0.91</c:v>
                </c:pt>
                <c:pt idx="77">
                  <c:v>-0.91</c:v>
                </c:pt>
                <c:pt idx="78">
                  <c:v>-0.91</c:v>
                </c:pt>
                <c:pt idx="79">
                  <c:v>-0.91</c:v>
                </c:pt>
                <c:pt idx="80">
                  <c:v>-0.92</c:v>
                </c:pt>
                <c:pt idx="81">
                  <c:v>-0.92</c:v>
                </c:pt>
                <c:pt idx="82">
                  <c:v>-0.92</c:v>
                </c:pt>
                <c:pt idx="83">
                  <c:v>-0.92</c:v>
                </c:pt>
                <c:pt idx="84">
                  <c:v>-0.91</c:v>
                </c:pt>
                <c:pt idx="85">
                  <c:v>-0.91</c:v>
                </c:pt>
                <c:pt idx="86">
                  <c:v>-0.91</c:v>
                </c:pt>
                <c:pt idx="87">
                  <c:v>-0.92</c:v>
                </c:pt>
                <c:pt idx="88">
                  <c:v>-0.92</c:v>
                </c:pt>
                <c:pt idx="89">
                  <c:v>-0.92</c:v>
                </c:pt>
                <c:pt idx="90">
                  <c:v>-0.92</c:v>
                </c:pt>
                <c:pt idx="91">
                  <c:v>-0.91</c:v>
                </c:pt>
                <c:pt idx="92">
                  <c:v>-0.91</c:v>
                </c:pt>
                <c:pt idx="93">
                  <c:v>-0.91</c:v>
                </c:pt>
                <c:pt idx="94">
                  <c:v>-0.91</c:v>
                </c:pt>
                <c:pt idx="95">
                  <c:v>-0.92</c:v>
                </c:pt>
                <c:pt idx="96">
                  <c:v>-0.92</c:v>
                </c:pt>
                <c:pt idx="97">
                  <c:v>-0.93</c:v>
                </c:pt>
                <c:pt idx="98">
                  <c:v>-0.92</c:v>
                </c:pt>
                <c:pt idx="99">
                  <c:v>-0.91</c:v>
                </c:pt>
                <c:pt idx="100">
                  <c:v>-0.91</c:v>
                </c:pt>
                <c:pt idx="101">
                  <c:v>-0.91</c:v>
                </c:pt>
                <c:pt idx="102">
                  <c:v>-0.92</c:v>
                </c:pt>
                <c:pt idx="103">
                  <c:v>-0.92</c:v>
                </c:pt>
                <c:pt idx="104">
                  <c:v>-0.92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31328"/>
        <c:axId val="2137019360"/>
      </c:scatterChart>
      <c:valAx>
        <c:axId val="21370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19360"/>
        <c:crosses val="autoZero"/>
        <c:crossBetween val="midCat"/>
      </c:valAx>
      <c:valAx>
        <c:axId val="21370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'Run8'!$B$1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'Run8'!$A$2:$A$106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'Run8'!$B$2:$B$106</c:f>
              <c:numCache>
                <c:formatCode>General</c:formatCode>
                <c:ptCount val="105"/>
                <c:pt idx="0">
                  <c:v>0.22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0.22</c:v>
                </c:pt>
                <c:pt idx="8">
                  <c:v>0.22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0.22</c:v>
                </c:pt>
                <c:pt idx="15">
                  <c:v>0.22</c:v>
                </c:pt>
                <c:pt idx="16">
                  <c:v>0.22</c:v>
                </c:pt>
                <c:pt idx="17">
                  <c:v>0.23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0.22</c:v>
                </c:pt>
                <c:pt idx="23">
                  <c:v>0.22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0.23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0.23</c:v>
                </c:pt>
                <c:pt idx="38">
                  <c:v>0.22</c:v>
                </c:pt>
                <c:pt idx="39">
                  <c:v>0.22</c:v>
                </c:pt>
                <c:pt idx="40">
                  <c:v>0.23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0.22</c:v>
                </c:pt>
                <c:pt idx="47">
                  <c:v>0.23</c:v>
                </c:pt>
                <c:pt idx="48">
                  <c:v>0.23</c:v>
                </c:pt>
                <c:pt idx="49">
                  <c:v>0.23</c:v>
                </c:pt>
                <c:pt idx="50">
                  <c:v>0.23</c:v>
                </c:pt>
                <c:pt idx="51">
                  <c:v>0.23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0.23</c:v>
                </c:pt>
                <c:pt idx="56">
                  <c:v>0.23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0.22</c:v>
                </c:pt>
                <c:pt idx="61">
                  <c:v>0.22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0.22</c:v>
                </c:pt>
                <c:pt idx="69">
                  <c:v>0.22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0.22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0.22</c:v>
                </c:pt>
                <c:pt idx="99">
                  <c:v>0.22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'Run8'!$C$1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'Run8'!$A$2:$A$106</c:f>
              <c:numCache>
                <c:formatCode>General</c:formatCode>
                <c:ptCount val="10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</c:numCache>
            </c:numRef>
          </c:xVal>
          <c:yVal>
            <c:numRef>
              <c:f>'Run8'!$C$2:$C$106</c:f>
              <c:numCache>
                <c:formatCode>General</c:formatCode>
                <c:ptCount val="105"/>
                <c:pt idx="0">
                  <c:v>-0.93</c:v>
                </c:pt>
                <c:pt idx="1">
                  <c:v>-0.94</c:v>
                </c:pt>
                <c:pt idx="2">
                  <c:v>-0.94</c:v>
                </c:pt>
                <c:pt idx="3">
                  <c:v>-0.94</c:v>
                </c:pt>
                <c:pt idx="4">
                  <c:v>-0.94</c:v>
                </c:pt>
                <c:pt idx="5">
                  <c:v>-0.93</c:v>
                </c:pt>
                <c:pt idx="6">
                  <c:v>-0.93</c:v>
                </c:pt>
                <c:pt idx="7">
                  <c:v>-0.93</c:v>
                </c:pt>
                <c:pt idx="8">
                  <c:v>-0.94</c:v>
                </c:pt>
                <c:pt idx="9">
                  <c:v>-0.94</c:v>
                </c:pt>
                <c:pt idx="10">
                  <c:v>-0.94</c:v>
                </c:pt>
                <c:pt idx="11">
                  <c:v>-0.94</c:v>
                </c:pt>
                <c:pt idx="12">
                  <c:v>-0.93</c:v>
                </c:pt>
                <c:pt idx="13">
                  <c:v>-0.93</c:v>
                </c:pt>
                <c:pt idx="14">
                  <c:v>-0.93</c:v>
                </c:pt>
                <c:pt idx="15">
                  <c:v>-0.93</c:v>
                </c:pt>
                <c:pt idx="16">
                  <c:v>-0.94</c:v>
                </c:pt>
                <c:pt idx="17">
                  <c:v>-0.94</c:v>
                </c:pt>
                <c:pt idx="18">
                  <c:v>-0.94</c:v>
                </c:pt>
                <c:pt idx="19">
                  <c:v>-0.94</c:v>
                </c:pt>
                <c:pt idx="20">
                  <c:v>-0.93</c:v>
                </c:pt>
                <c:pt idx="21">
                  <c:v>-0.93</c:v>
                </c:pt>
                <c:pt idx="22">
                  <c:v>-0.93</c:v>
                </c:pt>
                <c:pt idx="23">
                  <c:v>-0.94</c:v>
                </c:pt>
                <c:pt idx="24">
                  <c:v>-0.94</c:v>
                </c:pt>
                <c:pt idx="25">
                  <c:v>-0.94</c:v>
                </c:pt>
                <c:pt idx="26">
                  <c:v>-0.94</c:v>
                </c:pt>
                <c:pt idx="27">
                  <c:v>-0.94</c:v>
                </c:pt>
                <c:pt idx="28">
                  <c:v>-0.93</c:v>
                </c:pt>
                <c:pt idx="29">
                  <c:v>-0.93</c:v>
                </c:pt>
                <c:pt idx="30">
                  <c:v>-0.93</c:v>
                </c:pt>
                <c:pt idx="31">
                  <c:v>-0.94</c:v>
                </c:pt>
                <c:pt idx="32">
                  <c:v>-0.94</c:v>
                </c:pt>
                <c:pt idx="33">
                  <c:v>-0.94</c:v>
                </c:pt>
                <c:pt idx="34">
                  <c:v>-0.94</c:v>
                </c:pt>
                <c:pt idx="35">
                  <c:v>-0.94</c:v>
                </c:pt>
                <c:pt idx="36">
                  <c:v>-0.93</c:v>
                </c:pt>
                <c:pt idx="37">
                  <c:v>-0.93</c:v>
                </c:pt>
                <c:pt idx="38">
                  <c:v>-0.94</c:v>
                </c:pt>
                <c:pt idx="39">
                  <c:v>-0.94</c:v>
                </c:pt>
                <c:pt idx="40">
                  <c:v>-0.94</c:v>
                </c:pt>
                <c:pt idx="41">
                  <c:v>-0.94</c:v>
                </c:pt>
                <c:pt idx="42">
                  <c:v>-0.94</c:v>
                </c:pt>
                <c:pt idx="43">
                  <c:v>-0.93</c:v>
                </c:pt>
                <c:pt idx="44">
                  <c:v>-0.93</c:v>
                </c:pt>
                <c:pt idx="45">
                  <c:v>-0.93</c:v>
                </c:pt>
                <c:pt idx="46">
                  <c:v>-0.94</c:v>
                </c:pt>
                <c:pt idx="47">
                  <c:v>-0.94</c:v>
                </c:pt>
                <c:pt idx="48">
                  <c:v>-0.94</c:v>
                </c:pt>
                <c:pt idx="49">
                  <c:v>-0.94</c:v>
                </c:pt>
                <c:pt idx="50">
                  <c:v>-0.94</c:v>
                </c:pt>
                <c:pt idx="51">
                  <c:v>-0.93</c:v>
                </c:pt>
                <c:pt idx="52">
                  <c:v>-0.93</c:v>
                </c:pt>
                <c:pt idx="53">
                  <c:v>-0.94</c:v>
                </c:pt>
                <c:pt idx="54">
                  <c:v>-0.94</c:v>
                </c:pt>
                <c:pt idx="55">
                  <c:v>-0.94</c:v>
                </c:pt>
                <c:pt idx="56">
                  <c:v>-0.94</c:v>
                </c:pt>
                <c:pt idx="57">
                  <c:v>-0.94</c:v>
                </c:pt>
                <c:pt idx="58">
                  <c:v>-0.93</c:v>
                </c:pt>
                <c:pt idx="59">
                  <c:v>-0.93</c:v>
                </c:pt>
                <c:pt idx="60">
                  <c:v>-0.93</c:v>
                </c:pt>
                <c:pt idx="61">
                  <c:v>-0.94</c:v>
                </c:pt>
                <c:pt idx="62">
                  <c:v>-0.94</c:v>
                </c:pt>
                <c:pt idx="63">
                  <c:v>-0.95</c:v>
                </c:pt>
                <c:pt idx="64">
                  <c:v>-0.94</c:v>
                </c:pt>
                <c:pt idx="65">
                  <c:v>-0.94</c:v>
                </c:pt>
                <c:pt idx="66">
                  <c:v>-0.93</c:v>
                </c:pt>
                <c:pt idx="67">
                  <c:v>-0.93</c:v>
                </c:pt>
                <c:pt idx="68">
                  <c:v>-0.94</c:v>
                </c:pt>
                <c:pt idx="69">
                  <c:v>-0.94</c:v>
                </c:pt>
                <c:pt idx="70">
                  <c:v>-0.94</c:v>
                </c:pt>
                <c:pt idx="71">
                  <c:v>-0.94</c:v>
                </c:pt>
                <c:pt idx="72">
                  <c:v>-0.94</c:v>
                </c:pt>
                <c:pt idx="73">
                  <c:v>-0.93</c:v>
                </c:pt>
                <c:pt idx="74">
                  <c:v>-0.93</c:v>
                </c:pt>
                <c:pt idx="75">
                  <c:v>-0.93</c:v>
                </c:pt>
                <c:pt idx="76">
                  <c:v>-0.94</c:v>
                </c:pt>
                <c:pt idx="77">
                  <c:v>-0.94</c:v>
                </c:pt>
                <c:pt idx="78">
                  <c:v>-0.95</c:v>
                </c:pt>
                <c:pt idx="79">
                  <c:v>-0.94</c:v>
                </c:pt>
                <c:pt idx="80">
                  <c:v>-0.94</c:v>
                </c:pt>
                <c:pt idx="81">
                  <c:v>-0.93</c:v>
                </c:pt>
                <c:pt idx="82">
                  <c:v>-0.93</c:v>
                </c:pt>
                <c:pt idx="83">
                  <c:v>-0.94</c:v>
                </c:pt>
                <c:pt idx="84">
                  <c:v>-0.94</c:v>
                </c:pt>
                <c:pt idx="85">
                  <c:v>-0.94</c:v>
                </c:pt>
                <c:pt idx="86">
                  <c:v>-0.95</c:v>
                </c:pt>
                <c:pt idx="87">
                  <c:v>-0.94</c:v>
                </c:pt>
                <c:pt idx="88">
                  <c:v>-0.94</c:v>
                </c:pt>
                <c:pt idx="89">
                  <c:v>-0.93</c:v>
                </c:pt>
                <c:pt idx="90">
                  <c:v>-0.93</c:v>
                </c:pt>
                <c:pt idx="91">
                  <c:v>-0.94</c:v>
                </c:pt>
                <c:pt idx="92">
                  <c:v>-0.94</c:v>
                </c:pt>
                <c:pt idx="93">
                  <c:v>-0.95</c:v>
                </c:pt>
                <c:pt idx="94">
                  <c:v>-0.94</c:v>
                </c:pt>
                <c:pt idx="95">
                  <c:v>-0.94</c:v>
                </c:pt>
                <c:pt idx="96">
                  <c:v>-0.93</c:v>
                </c:pt>
                <c:pt idx="97">
                  <c:v>-0.93</c:v>
                </c:pt>
                <c:pt idx="98">
                  <c:v>-0.94</c:v>
                </c:pt>
                <c:pt idx="99">
                  <c:v>-0.94</c:v>
                </c:pt>
                <c:pt idx="100">
                  <c:v>-0.95</c:v>
                </c:pt>
                <c:pt idx="101">
                  <c:v>-0.95</c:v>
                </c:pt>
                <c:pt idx="102">
                  <c:v>-0.94</c:v>
                </c:pt>
                <c:pt idx="103">
                  <c:v>-0.94</c:v>
                </c:pt>
                <c:pt idx="104">
                  <c:v>-0.93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23712"/>
        <c:axId val="2137031872"/>
      </c:scatterChart>
      <c:valAx>
        <c:axId val="213702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31872"/>
        <c:crosses val="autoZero"/>
        <c:crossBetween val="midCat"/>
      </c:valAx>
      <c:valAx>
        <c:axId val="21370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2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'Run9'!$B$1</c:f>
              <c:strCache>
                <c:ptCount val="1"/>
                <c:pt idx="0">
                  <c:v>Acceleration-X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'Run9'!$A$2:$A$104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</c:numCache>
            </c:numRef>
          </c:xVal>
          <c:yVal>
            <c:numRef>
              <c:f>'Run9'!$B$2:$B$104</c:f>
              <c:numCache>
                <c:formatCode>General</c:formatCode>
                <c:ptCount val="103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0.15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0.15</c:v>
                </c:pt>
                <c:pt idx="74">
                  <c:v>0.15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'Run9'!$C$1</c:f>
              <c:strCache>
                <c:ptCount val="1"/>
                <c:pt idx="0">
                  <c:v>Acceleration-Y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'Run9'!$A$2:$A$104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</c:numCache>
            </c:numRef>
          </c:xVal>
          <c:yVal>
            <c:numRef>
              <c:f>'Run9'!$C$2:$C$104</c:f>
              <c:numCache>
                <c:formatCode>General</c:formatCode>
                <c:ptCount val="103"/>
                <c:pt idx="0">
                  <c:v>-0.89</c:v>
                </c:pt>
                <c:pt idx="1">
                  <c:v>-0.89</c:v>
                </c:pt>
                <c:pt idx="2">
                  <c:v>-0.9</c:v>
                </c:pt>
                <c:pt idx="3">
                  <c:v>-0.9</c:v>
                </c:pt>
                <c:pt idx="4">
                  <c:v>-0.91</c:v>
                </c:pt>
                <c:pt idx="5">
                  <c:v>-0.91</c:v>
                </c:pt>
                <c:pt idx="6">
                  <c:v>-0.9</c:v>
                </c:pt>
                <c:pt idx="7">
                  <c:v>-0.89</c:v>
                </c:pt>
                <c:pt idx="8">
                  <c:v>-0.89</c:v>
                </c:pt>
                <c:pt idx="9">
                  <c:v>-0.9</c:v>
                </c:pt>
                <c:pt idx="10">
                  <c:v>-0.9</c:v>
                </c:pt>
                <c:pt idx="11">
                  <c:v>-0.9</c:v>
                </c:pt>
                <c:pt idx="12">
                  <c:v>-0.91</c:v>
                </c:pt>
                <c:pt idx="13">
                  <c:v>-0.9</c:v>
                </c:pt>
                <c:pt idx="14">
                  <c:v>-0.9</c:v>
                </c:pt>
                <c:pt idx="15">
                  <c:v>-0.89</c:v>
                </c:pt>
                <c:pt idx="16">
                  <c:v>-0.89</c:v>
                </c:pt>
                <c:pt idx="17">
                  <c:v>-0.9</c:v>
                </c:pt>
                <c:pt idx="18">
                  <c:v>-0.9</c:v>
                </c:pt>
                <c:pt idx="19">
                  <c:v>-0.91</c:v>
                </c:pt>
                <c:pt idx="20">
                  <c:v>-0.91</c:v>
                </c:pt>
                <c:pt idx="21">
                  <c:v>-0.9</c:v>
                </c:pt>
                <c:pt idx="22">
                  <c:v>-0.9</c:v>
                </c:pt>
                <c:pt idx="23">
                  <c:v>-0.89</c:v>
                </c:pt>
                <c:pt idx="24">
                  <c:v>-0.9</c:v>
                </c:pt>
                <c:pt idx="25">
                  <c:v>-0.9</c:v>
                </c:pt>
                <c:pt idx="26">
                  <c:v>-0.9</c:v>
                </c:pt>
                <c:pt idx="27">
                  <c:v>-0.91</c:v>
                </c:pt>
                <c:pt idx="28">
                  <c:v>-0.9</c:v>
                </c:pt>
                <c:pt idx="29">
                  <c:v>-0.9</c:v>
                </c:pt>
                <c:pt idx="30">
                  <c:v>-0.89</c:v>
                </c:pt>
                <c:pt idx="31">
                  <c:v>-0.89</c:v>
                </c:pt>
                <c:pt idx="32">
                  <c:v>-0.9</c:v>
                </c:pt>
                <c:pt idx="33">
                  <c:v>-0.9</c:v>
                </c:pt>
                <c:pt idx="34">
                  <c:v>-0.91</c:v>
                </c:pt>
                <c:pt idx="35">
                  <c:v>-0.91</c:v>
                </c:pt>
                <c:pt idx="36">
                  <c:v>-0.9</c:v>
                </c:pt>
                <c:pt idx="37">
                  <c:v>-0.9</c:v>
                </c:pt>
                <c:pt idx="38">
                  <c:v>-0.89</c:v>
                </c:pt>
                <c:pt idx="39">
                  <c:v>-0.9</c:v>
                </c:pt>
                <c:pt idx="40">
                  <c:v>-0.9</c:v>
                </c:pt>
                <c:pt idx="41">
                  <c:v>-0.91</c:v>
                </c:pt>
                <c:pt idx="42">
                  <c:v>-0.91</c:v>
                </c:pt>
                <c:pt idx="43">
                  <c:v>-0.9</c:v>
                </c:pt>
                <c:pt idx="44">
                  <c:v>-0.9</c:v>
                </c:pt>
                <c:pt idx="45">
                  <c:v>-0.89</c:v>
                </c:pt>
                <c:pt idx="46">
                  <c:v>-0.9</c:v>
                </c:pt>
                <c:pt idx="47">
                  <c:v>-0.9</c:v>
                </c:pt>
                <c:pt idx="48">
                  <c:v>-0.9</c:v>
                </c:pt>
                <c:pt idx="49">
                  <c:v>-0.91</c:v>
                </c:pt>
                <c:pt idx="50">
                  <c:v>-0.91</c:v>
                </c:pt>
                <c:pt idx="51">
                  <c:v>-0.9</c:v>
                </c:pt>
                <c:pt idx="52">
                  <c:v>-0.9</c:v>
                </c:pt>
                <c:pt idx="53">
                  <c:v>-0.89</c:v>
                </c:pt>
                <c:pt idx="54">
                  <c:v>-0.9</c:v>
                </c:pt>
                <c:pt idx="55">
                  <c:v>-0.9</c:v>
                </c:pt>
                <c:pt idx="56">
                  <c:v>-0.9</c:v>
                </c:pt>
                <c:pt idx="57">
                  <c:v>-0.91</c:v>
                </c:pt>
                <c:pt idx="58">
                  <c:v>-0.9</c:v>
                </c:pt>
                <c:pt idx="59">
                  <c:v>-0.9</c:v>
                </c:pt>
                <c:pt idx="60">
                  <c:v>-0.89</c:v>
                </c:pt>
                <c:pt idx="61">
                  <c:v>-0.9</c:v>
                </c:pt>
                <c:pt idx="62">
                  <c:v>-0.9</c:v>
                </c:pt>
                <c:pt idx="63">
                  <c:v>-0.9</c:v>
                </c:pt>
                <c:pt idx="64">
                  <c:v>-0.91</c:v>
                </c:pt>
                <c:pt idx="65">
                  <c:v>-0.91</c:v>
                </c:pt>
                <c:pt idx="66">
                  <c:v>-0.9</c:v>
                </c:pt>
                <c:pt idx="67">
                  <c:v>-0.9</c:v>
                </c:pt>
                <c:pt idx="68">
                  <c:v>-0.89</c:v>
                </c:pt>
                <c:pt idx="69">
                  <c:v>-0.9</c:v>
                </c:pt>
                <c:pt idx="70">
                  <c:v>-0.9</c:v>
                </c:pt>
                <c:pt idx="71">
                  <c:v>-0.9</c:v>
                </c:pt>
                <c:pt idx="72">
                  <c:v>-0.91</c:v>
                </c:pt>
                <c:pt idx="73">
                  <c:v>-0.9</c:v>
                </c:pt>
                <c:pt idx="74">
                  <c:v>-0.9</c:v>
                </c:pt>
                <c:pt idx="75">
                  <c:v>-0.89</c:v>
                </c:pt>
                <c:pt idx="76">
                  <c:v>-0.89</c:v>
                </c:pt>
                <c:pt idx="77">
                  <c:v>-0.9</c:v>
                </c:pt>
                <c:pt idx="78">
                  <c:v>-0.9</c:v>
                </c:pt>
                <c:pt idx="79">
                  <c:v>-0.91</c:v>
                </c:pt>
                <c:pt idx="80">
                  <c:v>-0.91</c:v>
                </c:pt>
                <c:pt idx="81">
                  <c:v>-0.9</c:v>
                </c:pt>
                <c:pt idx="82">
                  <c:v>-0.9</c:v>
                </c:pt>
                <c:pt idx="83">
                  <c:v>-0.89</c:v>
                </c:pt>
                <c:pt idx="84">
                  <c:v>-0.89</c:v>
                </c:pt>
                <c:pt idx="85">
                  <c:v>-0.9</c:v>
                </c:pt>
                <c:pt idx="86">
                  <c:v>-0.9</c:v>
                </c:pt>
                <c:pt idx="87">
                  <c:v>-0.91</c:v>
                </c:pt>
                <c:pt idx="88">
                  <c:v>-0.91</c:v>
                </c:pt>
                <c:pt idx="89">
                  <c:v>-0.9</c:v>
                </c:pt>
                <c:pt idx="90">
                  <c:v>-0.89</c:v>
                </c:pt>
                <c:pt idx="91">
                  <c:v>-0.89</c:v>
                </c:pt>
                <c:pt idx="92">
                  <c:v>-0.9</c:v>
                </c:pt>
                <c:pt idx="93">
                  <c:v>-0.9</c:v>
                </c:pt>
                <c:pt idx="94">
                  <c:v>-0.91</c:v>
                </c:pt>
                <c:pt idx="95">
                  <c:v>-0.91</c:v>
                </c:pt>
                <c:pt idx="96">
                  <c:v>-0.9</c:v>
                </c:pt>
                <c:pt idx="97">
                  <c:v>-0.9</c:v>
                </c:pt>
                <c:pt idx="98">
                  <c:v>-0.89</c:v>
                </c:pt>
                <c:pt idx="99">
                  <c:v>-0.89</c:v>
                </c:pt>
                <c:pt idx="100">
                  <c:v>-0.9</c:v>
                </c:pt>
                <c:pt idx="101">
                  <c:v>-0.9</c:v>
                </c:pt>
                <c:pt idx="102">
                  <c:v>-0.91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13376"/>
        <c:axId val="2137024256"/>
      </c:scatterChart>
      <c:valAx>
        <c:axId val="213701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24256"/>
        <c:crosses val="autoZero"/>
        <c:crossBetween val="midCat"/>
      </c:valAx>
      <c:valAx>
        <c:axId val="21370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1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243846</xdr:colOff>
      <xdr:row>7</xdr:row>
      <xdr:rowOff>49530</xdr:rowOff>
    </xdr:from>
    <xdr:to>
      <xdr:col>11</xdr:col>
      <xdr:colOff>548646</xdr:colOff>
      <xdr:row>22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354692</xdr:colOff>
      <xdr:row>12</xdr:row>
      <xdr:rowOff>99713</xdr:rowOff>
    </xdr:from>
    <xdr:to>
      <xdr:col>12</xdr:col>
      <xdr:colOff>53564</xdr:colOff>
      <xdr:row>27</xdr:row>
      <xdr:rowOff>99713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190506</xdr:colOff>
      <xdr:row>7</xdr:row>
      <xdr:rowOff>163830</xdr:rowOff>
    </xdr:from>
    <xdr:to>
      <xdr:col>11</xdr:col>
      <xdr:colOff>495306</xdr:colOff>
      <xdr:row>22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402590</xdr:colOff>
      <xdr:row>7</xdr:row>
      <xdr:rowOff>182880</xdr:rowOff>
    </xdr:from>
    <xdr:to>
      <xdr:col>12</xdr:col>
      <xdr:colOff>97790</xdr:colOff>
      <xdr:row>22</xdr:row>
      <xdr:rowOff>182880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6</xdr:row>
      <xdr:rowOff>80010</xdr:rowOff>
    </xdr:from>
    <xdr:to>
      <xdr:col>11</xdr:col>
      <xdr:colOff>472440</xdr:colOff>
      <xdr:row>21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7</xdr:row>
      <xdr:rowOff>80010</xdr:rowOff>
    </xdr:from>
    <xdr:to>
      <xdr:col>11</xdr:col>
      <xdr:colOff>541020</xdr:colOff>
      <xdr:row>22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7</xdr:row>
      <xdr:rowOff>19050</xdr:rowOff>
    </xdr:from>
    <xdr:to>
      <xdr:col>11</xdr:col>
      <xdr:colOff>457200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8</xdr:row>
      <xdr:rowOff>26670</xdr:rowOff>
    </xdr:from>
    <xdr:to>
      <xdr:col>11</xdr:col>
      <xdr:colOff>411480</xdr:colOff>
      <xdr:row>23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8</xdr:row>
      <xdr:rowOff>11430</xdr:rowOff>
    </xdr:from>
    <xdr:to>
      <xdr:col>9</xdr:col>
      <xdr:colOff>350520</xdr:colOff>
      <xdr:row>23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121926</xdr:colOff>
      <xdr:row>6</xdr:row>
      <xdr:rowOff>80010</xdr:rowOff>
    </xdr:from>
    <xdr:to>
      <xdr:col>11</xdr:col>
      <xdr:colOff>426726</xdr:colOff>
      <xdr:row>21</xdr:row>
      <xdr:rowOff>80010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8"/>
  <sheetViews>
    <sheetView topLeftCell="D1" workbookViewId="0">
      <selection activeCell="H47" sqref="H47"/>
    </sheetView>
  </sheetViews>
  <sheetFormatPr defaultRowHeight="14.4" x14ac:dyDescent="0.3"/>
  <cols>
    <col min="8" max="9" width="11.77734375" bestFit="1" customWidth="1"/>
    <col min="14" max="14" width="11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</row>
    <row r="2" spans="1:15" x14ac:dyDescent="0.3">
      <c r="A2">
        <v>0</v>
      </c>
      <c r="B2">
        <v>0.67</v>
      </c>
      <c r="C2">
        <v>-0.87</v>
      </c>
      <c r="D2">
        <v>1.07</v>
      </c>
      <c r="F2" s="15" t="s">
        <v>20</v>
      </c>
      <c r="G2" s="15"/>
      <c r="H2" s="15"/>
      <c r="I2" s="15"/>
    </row>
    <row r="3" spans="1:15" x14ac:dyDescent="0.3">
      <c r="A3">
        <v>0.05</v>
      </c>
      <c r="B3">
        <v>0.67</v>
      </c>
      <c r="C3">
        <v>-0.87</v>
      </c>
      <c r="D3">
        <v>1.07</v>
      </c>
      <c r="G3" s="1" t="s">
        <v>21</v>
      </c>
      <c r="H3" s="1" t="s">
        <v>22</v>
      </c>
      <c r="I3" s="2" t="s">
        <v>23</v>
      </c>
      <c r="J3" s="2"/>
      <c r="K3" s="15" t="s">
        <v>26</v>
      </c>
      <c r="L3" s="15"/>
      <c r="N3" s="2" t="s">
        <v>32</v>
      </c>
      <c r="O3" s="2"/>
    </row>
    <row r="4" spans="1:15" x14ac:dyDescent="0.3">
      <c r="A4">
        <v>0.1</v>
      </c>
      <c r="B4">
        <v>0.67</v>
      </c>
      <c r="C4">
        <v>-0.87</v>
      </c>
      <c r="D4">
        <v>1.07</v>
      </c>
      <c r="F4" s="1" t="s">
        <v>24</v>
      </c>
      <c r="G4" s="5">
        <f>AVERAGE(B2:B208)</f>
        <v>0.67579710144927763</v>
      </c>
      <c r="H4" s="5">
        <f>AVERAGE(C2:C208)</f>
        <v>-0.8743961352657007</v>
      </c>
      <c r="I4" s="5">
        <f>SQRT(G4^2 + H4^2)</f>
        <v>1.1051110006215841</v>
      </c>
      <c r="J4" s="5"/>
      <c r="K4" s="8" t="s">
        <v>27</v>
      </c>
      <c r="L4" s="5" t="s">
        <v>28</v>
      </c>
      <c r="M4" s="5"/>
      <c r="N4" s="5" t="s">
        <v>33</v>
      </c>
    </row>
    <row r="5" spans="1:15" x14ac:dyDescent="0.3">
      <c r="A5">
        <v>0.15</v>
      </c>
      <c r="B5">
        <v>0.67</v>
      </c>
      <c r="C5">
        <v>-0.87</v>
      </c>
      <c r="D5">
        <v>1.07</v>
      </c>
      <c r="F5" s="1" t="s">
        <v>25</v>
      </c>
      <c r="G5" s="5">
        <f>G4*9.81</f>
        <v>6.6295695652174143</v>
      </c>
      <c r="H5" s="5">
        <f t="shared" ref="H5" si="0">H4*9.81</f>
        <v>-8.5778260869565237</v>
      </c>
      <c r="I5" s="5">
        <f>SQRT(G5^2 + H5^2)</f>
        <v>10.841138916097741</v>
      </c>
      <c r="J5" s="5"/>
      <c r="K5" s="5">
        <f>78*2*PI()/60</f>
        <v>8.1681408993334621</v>
      </c>
      <c r="L5" s="5">
        <f>I5/K5^2 *100</f>
        <v>16.249068446893993</v>
      </c>
      <c r="M5" s="5"/>
      <c r="N5" s="5">
        <f>DEGREES(ATAN(H5/G5))</f>
        <v>-52.300534553314186</v>
      </c>
    </row>
    <row r="6" spans="1:15" x14ac:dyDescent="0.3">
      <c r="A6">
        <v>0.2</v>
      </c>
      <c r="B6">
        <v>0.67</v>
      </c>
      <c r="C6">
        <v>-0.87</v>
      </c>
      <c r="D6">
        <v>1.07</v>
      </c>
    </row>
    <row r="7" spans="1:15" x14ac:dyDescent="0.3">
      <c r="A7">
        <v>0.25</v>
      </c>
      <c r="B7">
        <v>0.67</v>
      </c>
      <c r="C7">
        <v>-0.87</v>
      </c>
      <c r="D7">
        <v>1.07</v>
      </c>
    </row>
    <row r="8" spans="1:15" x14ac:dyDescent="0.3">
      <c r="A8">
        <v>0.3</v>
      </c>
      <c r="B8">
        <v>0.67</v>
      </c>
      <c r="C8">
        <v>-0.88</v>
      </c>
      <c r="D8">
        <v>1.07</v>
      </c>
    </row>
    <row r="9" spans="1:15" x14ac:dyDescent="0.3">
      <c r="A9">
        <v>0.35</v>
      </c>
      <c r="B9">
        <v>0.68</v>
      </c>
      <c r="C9">
        <v>-0.88</v>
      </c>
      <c r="D9">
        <v>1.07</v>
      </c>
    </row>
    <row r="10" spans="1:15" x14ac:dyDescent="0.3">
      <c r="A10">
        <v>0.4</v>
      </c>
      <c r="B10">
        <v>0.68</v>
      </c>
      <c r="C10">
        <v>-0.88</v>
      </c>
      <c r="D10">
        <v>1.07</v>
      </c>
    </row>
    <row r="11" spans="1:15" x14ac:dyDescent="0.3">
      <c r="A11">
        <v>0.45</v>
      </c>
      <c r="B11">
        <v>0.68</v>
      </c>
      <c r="C11">
        <v>-0.88</v>
      </c>
      <c r="D11">
        <v>1.07</v>
      </c>
    </row>
    <row r="12" spans="1:15" x14ac:dyDescent="0.3">
      <c r="A12">
        <v>0.5</v>
      </c>
      <c r="B12">
        <v>0.68</v>
      </c>
      <c r="C12">
        <v>-0.87</v>
      </c>
      <c r="D12">
        <v>1.07</v>
      </c>
    </row>
    <row r="13" spans="1:15" x14ac:dyDescent="0.3">
      <c r="A13">
        <v>0.55000000000000004</v>
      </c>
      <c r="B13">
        <v>0.68</v>
      </c>
      <c r="C13">
        <v>-0.87</v>
      </c>
      <c r="D13">
        <v>1.07</v>
      </c>
    </row>
    <row r="14" spans="1:15" x14ac:dyDescent="0.3">
      <c r="A14">
        <v>0.6</v>
      </c>
      <c r="B14">
        <v>0.68</v>
      </c>
      <c r="C14">
        <v>-0.87</v>
      </c>
      <c r="D14">
        <v>1.07</v>
      </c>
    </row>
    <row r="15" spans="1:15" x14ac:dyDescent="0.3">
      <c r="A15">
        <v>0.65</v>
      </c>
      <c r="B15">
        <v>0.67</v>
      </c>
      <c r="C15">
        <v>-0.87</v>
      </c>
      <c r="D15">
        <v>1.06</v>
      </c>
    </row>
    <row r="16" spans="1:15" x14ac:dyDescent="0.3">
      <c r="A16">
        <v>0.7</v>
      </c>
      <c r="B16">
        <v>0.67</v>
      </c>
      <c r="C16">
        <v>-0.87</v>
      </c>
      <c r="D16">
        <v>1.06</v>
      </c>
    </row>
    <row r="17" spans="1:4" x14ac:dyDescent="0.3">
      <c r="A17">
        <v>0.75</v>
      </c>
      <c r="B17">
        <v>0.67</v>
      </c>
      <c r="C17">
        <v>-0.87</v>
      </c>
      <c r="D17">
        <v>1.06</v>
      </c>
    </row>
    <row r="18" spans="1:4" x14ac:dyDescent="0.3">
      <c r="A18">
        <v>0.8</v>
      </c>
      <c r="B18">
        <v>0.67</v>
      </c>
      <c r="C18">
        <v>-0.87</v>
      </c>
      <c r="D18">
        <v>1.06</v>
      </c>
    </row>
    <row r="19" spans="1:4" x14ac:dyDescent="0.3">
      <c r="A19">
        <v>0.85</v>
      </c>
      <c r="B19">
        <v>0.67</v>
      </c>
      <c r="C19">
        <v>-0.88</v>
      </c>
      <c r="D19">
        <v>1.07</v>
      </c>
    </row>
    <row r="20" spans="1:4" x14ac:dyDescent="0.3">
      <c r="A20">
        <v>0.9</v>
      </c>
      <c r="B20">
        <v>0.67</v>
      </c>
      <c r="C20">
        <v>-0.88</v>
      </c>
      <c r="D20">
        <v>1.07</v>
      </c>
    </row>
    <row r="21" spans="1:4" x14ac:dyDescent="0.3">
      <c r="A21">
        <v>0.95</v>
      </c>
      <c r="B21">
        <v>0.68</v>
      </c>
      <c r="C21">
        <v>-0.88</v>
      </c>
      <c r="D21">
        <v>1.07</v>
      </c>
    </row>
    <row r="22" spans="1:4" x14ac:dyDescent="0.3">
      <c r="A22">
        <v>1</v>
      </c>
      <c r="B22">
        <v>0.68</v>
      </c>
      <c r="C22">
        <v>-0.88</v>
      </c>
      <c r="D22">
        <v>1.07</v>
      </c>
    </row>
    <row r="23" spans="1:4" x14ac:dyDescent="0.3">
      <c r="A23">
        <v>1.05</v>
      </c>
      <c r="B23">
        <v>0.68</v>
      </c>
      <c r="C23">
        <v>-0.88</v>
      </c>
      <c r="D23">
        <v>1.07</v>
      </c>
    </row>
    <row r="24" spans="1:4" x14ac:dyDescent="0.3">
      <c r="A24">
        <v>1.1000000000000001</v>
      </c>
      <c r="B24">
        <v>0.68</v>
      </c>
      <c r="C24">
        <v>-0.88</v>
      </c>
      <c r="D24">
        <v>1.07</v>
      </c>
    </row>
    <row r="25" spans="1:4" x14ac:dyDescent="0.3">
      <c r="A25">
        <v>1.1499999999999999</v>
      </c>
      <c r="B25">
        <v>0.68</v>
      </c>
      <c r="C25">
        <v>-0.88</v>
      </c>
      <c r="D25">
        <v>1.07</v>
      </c>
    </row>
    <row r="26" spans="1:4" x14ac:dyDescent="0.3">
      <c r="A26">
        <v>1.2</v>
      </c>
      <c r="B26">
        <v>0.68</v>
      </c>
      <c r="C26">
        <v>-0.88</v>
      </c>
      <c r="D26">
        <v>1.07</v>
      </c>
    </row>
    <row r="27" spans="1:4" x14ac:dyDescent="0.3">
      <c r="A27">
        <v>1.25</v>
      </c>
      <c r="B27">
        <v>0.68</v>
      </c>
      <c r="C27">
        <v>-0.87</v>
      </c>
      <c r="D27">
        <v>1.07</v>
      </c>
    </row>
    <row r="28" spans="1:4" x14ac:dyDescent="0.3">
      <c r="A28">
        <v>1.3</v>
      </c>
      <c r="B28">
        <v>0.68</v>
      </c>
      <c r="C28">
        <v>-0.87</v>
      </c>
      <c r="D28">
        <v>1.07</v>
      </c>
    </row>
    <row r="29" spans="1:4" x14ac:dyDescent="0.3">
      <c r="A29">
        <v>1.35</v>
      </c>
      <c r="B29">
        <v>0.67</v>
      </c>
      <c r="C29">
        <v>-0.87</v>
      </c>
      <c r="D29">
        <v>1.07</v>
      </c>
    </row>
    <row r="30" spans="1:4" x14ac:dyDescent="0.3">
      <c r="A30">
        <v>1.4</v>
      </c>
      <c r="B30">
        <v>0.67</v>
      </c>
      <c r="C30">
        <v>-0.87</v>
      </c>
      <c r="D30">
        <v>1.07</v>
      </c>
    </row>
    <row r="31" spans="1:4" x14ac:dyDescent="0.3">
      <c r="A31">
        <v>1.45</v>
      </c>
      <c r="B31">
        <v>0.67</v>
      </c>
      <c r="C31">
        <v>-0.87</v>
      </c>
      <c r="D31">
        <v>1.07</v>
      </c>
    </row>
    <row r="32" spans="1:4" x14ac:dyDescent="0.3">
      <c r="A32">
        <v>1.5</v>
      </c>
      <c r="B32">
        <v>0.67</v>
      </c>
      <c r="C32">
        <v>-0.87</v>
      </c>
      <c r="D32">
        <v>1.07</v>
      </c>
    </row>
    <row r="33" spans="1:4" x14ac:dyDescent="0.3">
      <c r="A33">
        <v>1.55</v>
      </c>
      <c r="B33">
        <v>0.67</v>
      </c>
      <c r="C33">
        <v>-0.87</v>
      </c>
      <c r="D33">
        <v>1.07</v>
      </c>
    </row>
    <row r="34" spans="1:4" x14ac:dyDescent="0.3">
      <c r="A34">
        <v>1.6</v>
      </c>
      <c r="B34">
        <v>0.67</v>
      </c>
      <c r="C34">
        <v>-0.88</v>
      </c>
      <c r="D34">
        <v>1.07</v>
      </c>
    </row>
    <row r="35" spans="1:4" x14ac:dyDescent="0.3">
      <c r="A35">
        <v>1.65</v>
      </c>
      <c r="B35">
        <v>0.67</v>
      </c>
      <c r="C35">
        <v>-0.88</v>
      </c>
      <c r="D35">
        <v>1.07</v>
      </c>
    </row>
    <row r="36" spans="1:4" x14ac:dyDescent="0.3">
      <c r="A36">
        <v>1.7</v>
      </c>
      <c r="B36">
        <v>0.68</v>
      </c>
      <c r="C36">
        <v>-0.88</v>
      </c>
      <c r="D36">
        <v>1.07</v>
      </c>
    </row>
    <row r="37" spans="1:4" x14ac:dyDescent="0.3">
      <c r="A37">
        <v>1.75</v>
      </c>
      <c r="B37">
        <v>0.68</v>
      </c>
      <c r="C37">
        <v>-0.88</v>
      </c>
      <c r="D37">
        <v>1.07</v>
      </c>
    </row>
    <row r="38" spans="1:4" x14ac:dyDescent="0.3">
      <c r="A38">
        <v>1.8</v>
      </c>
      <c r="B38">
        <v>0.68</v>
      </c>
      <c r="C38">
        <v>-0.88</v>
      </c>
      <c r="D38">
        <v>1.07</v>
      </c>
    </row>
    <row r="39" spans="1:4" x14ac:dyDescent="0.3">
      <c r="A39">
        <v>1.85</v>
      </c>
      <c r="B39">
        <v>0.68</v>
      </c>
      <c r="C39">
        <v>-0.88</v>
      </c>
      <c r="D39">
        <v>1.07</v>
      </c>
    </row>
    <row r="40" spans="1:4" x14ac:dyDescent="0.3">
      <c r="A40">
        <v>1.9</v>
      </c>
      <c r="B40">
        <v>0.68</v>
      </c>
      <c r="C40">
        <v>-0.88</v>
      </c>
      <c r="D40">
        <v>1.07</v>
      </c>
    </row>
    <row r="41" spans="1:4" x14ac:dyDescent="0.3">
      <c r="A41">
        <v>1.95</v>
      </c>
      <c r="B41">
        <v>0.68</v>
      </c>
      <c r="C41">
        <v>-0.88</v>
      </c>
      <c r="D41">
        <v>1.07</v>
      </c>
    </row>
    <row r="42" spans="1:4" x14ac:dyDescent="0.3">
      <c r="A42">
        <v>2</v>
      </c>
      <c r="B42">
        <v>0.68</v>
      </c>
      <c r="C42">
        <v>-0.87</v>
      </c>
      <c r="D42">
        <v>1.07</v>
      </c>
    </row>
    <row r="43" spans="1:4" x14ac:dyDescent="0.3">
      <c r="A43">
        <v>2.0499999999999998</v>
      </c>
      <c r="B43">
        <v>0.68</v>
      </c>
      <c r="C43">
        <v>-0.87</v>
      </c>
      <c r="D43">
        <v>1.07</v>
      </c>
    </row>
    <row r="44" spans="1:4" x14ac:dyDescent="0.3">
      <c r="A44">
        <v>2.1</v>
      </c>
      <c r="B44">
        <v>0.68</v>
      </c>
      <c r="C44">
        <v>-0.87</v>
      </c>
      <c r="D44">
        <v>1.07</v>
      </c>
    </row>
    <row r="45" spans="1:4" x14ac:dyDescent="0.3">
      <c r="A45">
        <v>2.15</v>
      </c>
      <c r="B45">
        <v>0.67</v>
      </c>
      <c r="C45">
        <v>-0.87</v>
      </c>
      <c r="D45">
        <v>1.07</v>
      </c>
    </row>
    <row r="46" spans="1:4" x14ac:dyDescent="0.3">
      <c r="A46">
        <v>2.2000000000000002</v>
      </c>
      <c r="B46">
        <v>0.67</v>
      </c>
      <c r="C46">
        <v>-0.87</v>
      </c>
      <c r="D46">
        <v>1.07</v>
      </c>
    </row>
    <row r="47" spans="1:4" x14ac:dyDescent="0.3">
      <c r="A47">
        <v>2.25</v>
      </c>
      <c r="B47">
        <v>0.67</v>
      </c>
      <c r="C47">
        <v>-0.87</v>
      </c>
      <c r="D47">
        <v>1.07</v>
      </c>
    </row>
    <row r="48" spans="1:4" x14ac:dyDescent="0.3">
      <c r="A48">
        <v>2.2999999999999998</v>
      </c>
      <c r="B48">
        <v>0.67</v>
      </c>
      <c r="C48">
        <v>-0.87</v>
      </c>
      <c r="D48">
        <v>1.07</v>
      </c>
    </row>
    <row r="49" spans="1:4" x14ac:dyDescent="0.3">
      <c r="A49">
        <v>2.35</v>
      </c>
      <c r="B49">
        <v>0.67</v>
      </c>
      <c r="C49">
        <v>-0.88</v>
      </c>
      <c r="D49">
        <v>1.07</v>
      </c>
    </row>
    <row r="50" spans="1:4" x14ac:dyDescent="0.3">
      <c r="A50">
        <v>2.4</v>
      </c>
      <c r="B50">
        <v>0.67</v>
      </c>
      <c r="C50">
        <v>-0.88</v>
      </c>
      <c r="D50">
        <v>1.07</v>
      </c>
    </row>
    <row r="51" spans="1:4" x14ac:dyDescent="0.3">
      <c r="A51">
        <v>2.4500000000000002</v>
      </c>
      <c r="B51">
        <v>0.68</v>
      </c>
      <c r="C51">
        <v>-0.88</v>
      </c>
      <c r="D51">
        <v>1.07</v>
      </c>
    </row>
    <row r="52" spans="1:4" x14ac:dyDescent="0.3">
      <c r="A52">
        <v>2.5</v>
      </c>
      <c r="B52">
        <v>0.68</v>
      </c>
      <c r="C52">
        <v>-0.88</v>
      </c>
      <c r="D52">
        <v>1.07</v>
      </c>
    </row>
    <row r="53" spans="1:4" x14ac:dyDescent="0.3">
      <c r="A53">
        <v>2.5499999999999998</v>
      </c>
      <c r="B53">
        <v>0.68</v>
      </c>
      <c r="C53">
        <v>-0.88</v>
      </c>
      <c r="D53">
        <v>1.07</v>
      </c>
    </row>
    <row r="54" spans="1:4" x14ac:dyDescent="0.3">
      <c r="A54">
        <v>2.6</v>
      </c>
      <c r="B54">
        <v>0.68</v>
      </c>
      <c r="C54">
        <v>-0.88</v>
      </c>
      <c r="D54">
        <v>1.07</v>
      </c>
    </row>
    <row r="55" spans="1:4" x14ac:dyDescent="0.3">
      <c r="A55">
        <v>2.65</v>
      </c>
      <c r="B55">
        <v>0.68</v>
      </c>
      <c r="C55">
        <v>-0.88</v>
      </c>
      <c r="D55">
        <v>1.07</v>
      </c>
    </row>
    <row r="56" spans="1:4" x14ac:dyDescent="0.3">
      <c r="A56">
        <v>2.7</v>
      </c>
      <c r="B56">
        <v>0.68</v>
      </c>
      <c r="C56">
        <v>-0.88</v>
      </c>
      <c r="D56">
        <v>1.07</v>
      </c>
    </row>
    <row r="57" spans="1:4" x14ac:dyDescent="0.3">
      <c r="A57">
        <v>2.75</v>
      </c>
      <c r="B57">
        <v>0.68</v>
      </c>
      <c r="C57">
        <v>-0.87</v>
      </c>
      <c r="D57">
        <v>1.07</v>
      </c>
    </row>
    <row r="58" spans="1:4" x14ac:dyDescent="0.3">
      <c r="A58">
        <v>2.8</v>
      </c>
      <c r="B58">
        <v>0.68</v>
      </c>
      <c r="C58">
        <v>-0.87</v>
      </c>
      <c r="D58">
        <v>1.07</v>
      </c>
    </row>
    <row r="59" spans="1:4" x14ac:dyDescent="0.3">
      <c r="A59">
        <v>2.85</v>
      </c>
      <c r="B59">
        <v>0.68</v>
      </c>
      <c r="C59">
        <v>-0.87</v>
      </c>
      <c r="D59">
        <v>1.07</v>
      </c>
    </row>
    <row r="60" spans="1:4" x14ac:dyDescent="0.3">
      <c r="A60">
        <v>2.9</v>
      </c>
      <c r="B60">
        <v>0.68</v>
      </c>
      <c r="C60">
        <v>-0.87</v>
      </c>
      <c r="D60">
        <v>1.07</v>
      </c>
    </row>
    <row r="61" spans="1:4" x14ac:dyDescent="0.3">
      <c r="A61">
        <v>2.95</v>
      </c>
      <c r="B61">
        <v>0.67</v>
      </c>
      <c r="C61">
        <v>-0.87</v>
      </c>
      <c r="D61">
        <v>1.06</v>
      </c>
    </row>
    <row r="62" spans="1:4" x14ac:dyDescent="0.3">
      <c r="A62">
        <v>3</v>
      </c>
      <c r="B62">
        <v>0.67</v>
      </c>
      <c r="C62">
        <v>-0.87</v>
      </c>
      <c r="D62">
        <v>1.07</v>
      </c>
    </row>
    <row r="63" spans="1:4" x14ac:dyDescent="0.3">
      <c r="A63">
        <v>3.05</v>
      </c>
      <c r="B63">
        <v>0.67</v>
      </c>
      <c r="C63">
        <v>-0.87</v>
      </c>
      <c r="D63">
        <v>1.07</v>
      </c>
    </row>
    <row r="64" spans="1:4" x14ac:dyDescent="0.3">
      <c r="A64">
        <v>3.1</v>
      </c>
      <c r="B64">
        <v>0.67</v>
      </c>
      <c r="C64">
        <v>-0.87</v>
      </c>
      <c r="D64">
        <v>1.07</v>
      </c>
    </row>
    <row r="65" spans="1:4" x14ac:dyDescent="0.3">
      <c r="A65">
        <v>3.15</v>
      </c>
      <c r="B65">
        <v>0.67</v>
      </c>
      <c r="C65">
        <v>-0.88</v>
      </c>
      <c r="D65">
        <v>1.07</v>
      </c>
    </row>
    <row r="66" spans="1:4" x14ac:dyDescent="0.3">
      <c r="A66">
        <v>3.2</v>
      </c>
      <c r="B66">
        <v>0.68</v>
      </c>
      <c r="C66">
        <v>-0.88</v>
      </c>
      <c r="D66">
        <v>1.07</v>
      </c>
    </row>
    <row r="67" spans="1:4" x14ac:dyDescent="0.3">
      <c r="A67">
        <v>3.25</v>
      </c>
      <c r="B67">
        <v>0.68</v>
      </c>
      <c r="C67">
        <v>-0.88</v>
      </c>
      <c r="D67">
        <v>1.07</v>
      </c>
    </row>
    <row r="68" spans="1:4" x14ac:dyDescent="0.3">
      <c r="A68">
        <v>3.3</v>
      </c>
      <c r="B68">
        <v>0.68</v>
      </c>
      <c r="C68">
        <v>-0.88</v>
      </c>
      <c r="D68">
        <v>1.07</v>
      </c>
    </row>
    <row r="69" spans="1:4" x14ac:dyDescent="0.3">
      <c r="A69">
        <v>3.35</v>
      </c>
      <c r="B69">
        <v>0.68</v>
      </c>
      <c r="C69">
        <v>-0.88</v>
      </c>
      <c r="D69">
        <v>1.07</v>
      </c>
    </row>
    <row r="70" spans="1:4" x14ac:dyDescent="0.3">
      <c r="A70">
        <v>3.4</v>
      </c>
      <c r="B70">
        <v>0.68</v>
      </c>
      <c r="C70">
        <v>-0.88</v>
      </c>
      <c r="D70">
        <v>1.07</v>
      </c>
    </row>
    <row r="71" spans="1:4" x14ac:dyDescent="0.3">
      <c r="A71">
        <v>3.45</v>
      </c>
      <c r="B71">
        <v>0.68</v>
      </c>
      <c r="C71">
        <v>-0.87</v>
      </c>
      <c r="D71">
        <v>1.07</v>
      </c>
    </row>
    <row r="72" spans="1:4" x14ac:dyDescent="0.3">
      <c r="A72">
        <v>3.5</v>
      </c>
      <c r="B72">
        <v>0.68</v>
      </c>
      <c r="C72">
        <v>-0.87</v>
      </c>
      <c r="D72">
        <v>1.07</v>
      </c>
    </row>
    <row r="73" spans="1:4" x14ac:dyDescent="0.3">
      <c r="A73">
        <v>3.55</v>
      </c>
      <c r="B73">
        <v>0.68</v>
      </c>
      <c r="C73">
        <v>-0.87</v>
      </c>
      <c r="D73">
        <v>1.06</v>
      </c>
    </row>
    <row r="74" spans="1:4" x14ac:dyDescent="0.3">
      <c r="A74">
        <v>3.6</v>
      </c>
      <c r="B74">
        <v>0.68</v>
      </c>
      <c r="C74">
        <v>-0.87</v>
      </c>
      <c r="D74">
        <v>1.07</v>
      </c>
    </row>
    <row r="75" spans="1:4" x14ac:dyDescent="0.3">
      <c r="A75">
        <v>3.65</v>
      </c>
      <c r="B75">
        <v>0.68</v>
      </c>
      <c r="C75">
        <v>-0.87</v>
      </c>
      <c r="D75">
        <v>1.07</v>
      </c>
    </row>
    <row r="76" spans="1:4" x14ac:dyDescent="0.3">
      <c r="A76">
        <v>3.7</v>
      </c>
      <c r="B76">
        <v>0.67</v>
      </c>
      <c r="C76">
        <v>-0.87</v>
      </c>
      <c r="D76">
        <v>1.07</v>
      </c>
    </row>
    <row r="77" spans="1:4" x14ac:dyDescent="0.3">
      <c r="A77">
        <v>3.75</v>
      </c>
      <c r="B77">
        <v>0.67</v>
      </c>
      <c r="C77">
        <v>-0.87</v>
      </c>
      <c r="D77">
        <v>1.07</v>
      </c>
    </row>
    <row r="78" spans="1:4" x14ac:dyDescent="0.3">
      <c r="A78">
        <v>3.8</v>
      </c>
      <c r="B78">
        <v>0.67</v>
      </c>
      <c r="C78">
        <v>-0.87</v>
      </c>
      <c r="D78">
        <v>1.07</v>
      </c>
    </row>
    <row r="79" spans="1:4" x14ac:dyDescent="0.3">
      <c r="A79">
        <v>3.85</v>
      </c>
      <c r="B79">
        <v>0.67</v>
      </c>
      <c r="C79">
        <v>-0.87</v>
      </c>
      <c r="D79">
        <v>1.08</v>
      </c>
    </row>
    <row r="80" spans="1:4" x14ac:dyDescent="0.3">
      <c r="A80">
        <v>3.9</v>
      </c>
      <c r="B80">
        <v>0.67</v>
      </c>
      <c r="C80">
        <v>-0.88</v>
      </c>
      <c r="D80">
        <v>1.07</v>
      </c>
    </row>
    <row r="81" spans="1:4" x14ac:dyDescent="0.3">
      <c r="A81">
        <v>3.95</v>
      </c>
      <c r="B81">
        <v>0.68</v>
      </c>
      <c r="C81">
        <v>-0.88</v>
      </c>
      <c r="D81">
        <v>1.07</v>
      </c>
    </row>
    <row r="82" spans="1:4" x14ac:dyDescent="0.3">
      <c r="A82">
        <v>4</v>
      </c>
      <c r="B82">
        <v>0.68</v>
      </c>
      <c r="C82">
        <v>-0.88</v>
      </c>
      <c r="D82">
        <v>1.06</v>
      </c>
    </row>
    <row r="83" spans="1:4" x14ac:dyDescent="0.3">
      <c r="A83">
        <v>4.05</v>
      </c>
      <c r="B83">
        <v>0.68</v>
      </c>
      <c r="C83">
        <v>-0.88</v>
      </c>
      <c r="D83">
        <v>1.06</v>
      </c>
    </row>
    <row r="84" spans="1:4" x14ac:dyDescent="0.3">
      <c r="A84">
        <v>4.0999999999999996</v>
      </c>
      <c r="B84">
        <v>0.68</v>
      </c>
      <c r="C84">
        <v>-0.88</v>
      </c>
      <c r="D84">
        <v>1.06</v>
      </c>
    </row>
    <row r="85" spans="1:4" x14ac:dyDescent="0.3">
      <c r="A85">
        <v>4.1500000000000004</v>
      </c>
      <c r="B85">
        <v>0.68</v>
      </c>
      <c r="C85">
        <v>-0.88</v>
      </c>
      <c r="D85">
        <v>1.07</v>
      </c>
    </row>
    <row r="86" spans="1:4" x14ac:dyDescent="0.3">
      <c r="A86">
        <v>4.2</v>
      </c>
      <c r="B86">
        <v>0.68</v>
      </c>
      <c r="C86">
        <v>-0.88</v>
      </c>
      <c r="D86">
        <v>1.07</v>
      </c>
    </row>
    <row r="87" spans="1:4" x14ac:dyDescent="0.3">
      <c r="A87">
        <v>4.25</v>
      </c>
      <c r="B87">
        <v>0.68</v>
      </c>
      <c r="C87">
        <v>-0.87</v>
      </c>
      <c r="D87">
        <v>1.07</v>
      </c>
    </row>
    <row r="88" spans="1:4" x14ac:dyDescent="0.3">
      <c r="A88">
        <v>4.3</v>
      </c>
      <c r="B88">
        <v>0.68</v>
      </c>
      <c r="C88">
        <v>-0.87</v>
      </c>
      <c r="D88">
        <v>1.07</v>
      </c>
    </row>
    <row r="89" spans="1:4" x14ac:dyDescent="0.3">
      <c r="A89">
        <v>4.3499999999999996</v>
      </c>
      <c r="B89">
        <v>0.68</v>
      </c>
      <c r="C89">
        <v>-0.87</v>
      </c>
      <c r="D89">
        <v>1.08</v>
      </c>
    </row>
    <row r="90" spans="1:4" x14ac:dyDescent="0.3">
      <c r="A90">
        <v>4.4000000000000004</v>
      </c>
      <c r="B90">
        <v>0.68</v>
      </c>
      <c r="C90">
        <v>-0.86</v>
      </c>
      <c r="D90">
        <v>1.07</v>
      </c>
    </row>
    <row r="91" spans="1:4" x14ac:dyDescent="0.3">
      <c r="A91">
        <v>4.45</v>
      </c>
      <c r="B91">
        <v>0.67</v>
      </c>
      <c r="C91">
        <v>-0.87</v>
      </c>
      <c r="D91">
        <v>1.07</v>
      </c>
    </row>
    <row r="92" spans="1:4" x14ac:dyDescent="0.3">
      <c r="A92">
        <v>4.5</v>
      </c>
      <c r="B92">
        <v>0.67</v>
      </c>
      <c r="C92">
        <v>-0.87</v>
      </c>
      <c r="D92">
        <v>1.08</v>
      </c>
    </row>
    <row r="93" spans="1:4" x14ac:dyDescent="0.3">
      <c r="A93">
        <v>4.55</v>
      </c>
      <c r="B93">
        <v>0.67</v>
      </c>
      <c r="C93">
        <v>-0.87</v>
      </c>
      <c r="D93">
        <v>1.07</v>
      </c>
    </row>
    <row r="94" spans="1:4" x14ac:dyDescent="0.3">
      <c r="A94">
        <v>4.5999999999999996</v>
      </c>
      <c r="B94">
        <v>0.67</v>
      </c>
      <c r="C94">
        <v>-0.87</v>
      </c>
      <c r="D94">
        <v>1.07</v>
      </c>
    </row>
    <row r="95" spans="1:4" x14ac:dyDescent="0.3">
      <c r="A95">
        <v>4.6500000000000004</v>
      </c>
      <c r="B95">
        <v>0.67</v>
      </c>
      <c r="C95">
        <v>-0.87</v>
      </c>
      <c r="D95">
        <v>1.07</v>
      </c>
    </row>
    <row r="96" spans="1:4" x14ac:dyDescent="0.3">
      <c r="A96">
        <v>4.7</v>
      </c>
      <c r="B96">
        <v>0.68</v>
      </c>
      <c r="C96">
        <v>-0.88</v>
      </c>
      <c r="D96">
        <v>1.07</v>
      </c>
    </row>
    <row r="97" spans="1:4" x14ac:dyDescent="0.3">
      <c r="A97">
        <v>4.75</v>
      </c>
      <c r="B97">
        <v>0.68</v>
      </c>
      <c r="C97">
        <v>-0.88</v>
      </c>
      <c r="D97">
        <v>1.07</v>
      </c>
    </row>
    <row r="98" spans="1:4" x14ac:dyDescent="0.3">
      <c r="A98">
        <v>4.8</v>
      </c>
      <c r="B98">
        <v>0.68</v>
      </c>
      <c r="C98">
        <v>-0.88</v>
      </c>
      <c r="D98">
        <v>1.07</v>
      </c>
    </row>
    <row r="99" spans="1:4" x14ac:dyDescent="0.3">
      <c r="A99">
        <v>4.8499999999999996</v>
      </c>
      <c r="B99">
        <v>0.68</v>
      </c>
      <c r="C99">
        <v>-0.88</v>
      </c>
      <c r="D99">
        <v>1.07</v>
      </c>
    </row>
    <row r="100" spans="1:4" x14ac:dyDescent="0.3">
      <c r="A100">
        <v>4.9000000000000004</v>
      </c>
      <c r="B100">
        <v>0.68</v>
      </c>
      <c r="C100">
        <v>-0.88</v>
      </c>
      <c r="D100">
        <v>1.07</v>
      </c>
    </row>
    <row r="101" spans="1:4" x14ac:dyDescent="0.3">
      <c r="A101">
        <v>4.95</v>
      </c>
      <c r="B101">
        <v>0.68</v>
      </c>
      <c r="C101">
        <v>-0.87</v>
      </c>
      <c r="D101">
        <v>1.07</v>
      </c>
    </row>
    <row r="102" spans="1:4" x14ac:dyDescent="0.3">
      <c r="A102">
        <v>5</v>
      </c>
      <c r="B102">
        <v>0.68</v>
      </c>
      <c r="C102">
        <v>-0.87</v>
      </c>
      <c r="D102">
        <v>1.07</v>
      </c>
    </row>
    <row r="103" spans="1:4" x14ac:dyDescent="0.3">
      <c r="A103">
        <v>5.05</v>
      </c>
      <c r="B103">
        <v>0.68</v>
      </c>
      <c r="C103">
        <v>-0.87</v>
      </c>
      <c r="D103">
        <v>1.07</v>
      </c>
    </row>
    <row r="104" spans="1:4" x14ac:dyDescent="0.3">
      <c r="A104">
        <v>5.0999999999999996</v>
      </c>
      <c r="B104">
        <v>0.68</v>
      </c>
      <c r="C104">
        <v>-0.87</v>
      </c>
      <c r="D104">
        <v>1.07</v>
      </c>
    </row>
    <row r="105" spans="1:4" x14ac:dyDescent="0.3">
      <c r="A105">
        <v>5.15</v>
      </c>
      <c r="B105">
        <v>0.68</v>
      </c>
      <c r="C105">
        <v>-0.87</v>
      </c>
      <c r="D105">
        <v>1.06</v>
      </c>
    </row>
    <row r="106" spans="1:4" x14ac:dyDescent="0.3">
      <c r="A106">
        <v>5.2</v>
      </c>
      <c r="B106">
        <v>0.67</v>
      </c>
      <c r="C106">
        <v>-0.87</v>
      </c>
      <c r="D106">
        <v>1.06</v>
      </c>
    </row>
    <row r="107" spans="1:4" x14ac:dyDescent="0.3">
      <c r="A107">
        <v>5.25</v>
      </c>
      <c r="B107">
        <v>0.67</v>
      </c>
      <c r="C107">
        <v>-0.87</v>
      </c>
      <c r="D107">
        <v>1.07</v>
      </c>
    </row>
    <row r="108" spans="1:4" x14ac:dyDescent="0.3">
      <c r="A108">
        <v>5.3</v>
      </c>
      <c r="B108">
        <v>0.67</v>
      </c>
      <c r="C108">
        <v>-0.87</v>
      </c>
      <c r="D108">
        <v>1.07</v>
      </c>
    </row>
    <row r="109" spans="1:4" x14ac:dyDescent="0.3">
      <c r="A109">
        <v>5.35</v>
      </c>
      <c r="B109">
        <v>0.67</v>
      </c>
      <c r="C109">
        <v>-0.87</v>
      </c>
      <c r="D109">
        <v>1.07</v>
      </c>
    </row>
    <row r="110" spans="1:4" x14ac:dyDescent="0.3">
      <c r="A110">
        <v>5.4</v>
      </c>
      <c r="B110">
        <v>0.67</v>
      </c>
      <c r="C110">
        <v>-0.88</v>
      </c>
      <c r="D110">
        <v>1.07</v>
      </c>
    </row>
    <row r="111" spans="1:4" x14ac:dyDescent="0.3">
      <c r="A111">
        <v>5.45</v>
      </c>
      <c r="B111">
        <v>0.68</v>
      </c>
      <c r="C111">
        <v>-0.88</v>
      </c>
      <c r="D111">
        <v>1.07</v>
      </c>
    </row>
    <row r="112" spans="1:4" x14ac:dyDescent="0.3">
      <c r="A112">
        <v>5.5</v>
      </c>
      <c r="B112">
        <v>0.68</v>
      </c>
      <c r="C112">
        <v>-0.88</v>
      </c>
      <c r="D112">
        <v>1.07</v>
      </c>
    </row>
    <row r="113" spans="1:4" x14ac:dyDescent="0.3">
      <c r="A113">
        <v>5.55</v>
      </c>
      <c r="B113">
        <v>0.68</v>
      </c>
      <c r="C113">
        <v>-0.88</v>
      </c>
      <c r="D113">
        <v>1.07</v>
      </c>
    </row>
    <row r="114" spans="1:4" x14ac:dyDescent="0.3">
      <c r="A114">
        <v>5.6</v>
      </c>
      <c r="B114">
        <v>0.68</v>
      </c>
      <c r="C114">
        <v>-0.88</v>
      </c>
      <c r="D114">
        <v>1.07</v>
      </c>
    </row>
    <row r="115" spans="1:4" x14ac:dyDescent="0.3">
      <c r="A115">
        <v>5.65</v>
      </c>
      <c r="B115">
        <v>0.68</v>
      </c>
      <c r="C115">
        <v>-0.88</v>
      </c>
      <c r="D115">
        <v>1.07</v>
      </c>
    </row>
    <row r="116" spans="1:4" x14ac:dyDescent="0.3">
      <c r="A116">
        <v>5.7</v>
      </c>
      <c r="B116">
        <v>0.68</v>
      </c>
      <c r="C116">
        <v>-0.88</v>
      </c>
      <c r="D116">
        <v>1.07</v>
      </c>
    </row>
    <row r="117" spans="1:4" x14ac:dyDescent="0.3">
      <c r="A117">
        <v>5.75</v>
      </c>
      <c r="B117">
        <v>0.68</v>
      </c>
      <c r="C117">
        <v>-0.87</v>
      </c>
      <c r="D117">
        <v>1.07</v>
      </c>
    </row>
    <row r="118" spans="1:4" x14ac:dyDescent="0.3">
      <c r="A118">
        <v>5.8</v>
      </c>
      <c r="B118">
        <v>0.68</v>
      </c>
      <c r="C118">
        <v>-0.87</v>
      </c>
      <c r="D118">
        <v>1.07</v>
      </c>
    </row>
    <row r="119" spans="1:4" x14ac:dyDescent="0.3">
      <c r="A119">
        <v>5.85</v>
      </c>
      <c r="B119">
        <v>0.68</v>
      </c>
      <c r="C119">
        <v>-0.87</v>
      </c>
      <c r="D119">
        <v>1.07</v>
      </c>
    </row>
    <row r="120" spans="1:4" x14ac:dyDescent="0.3">
      <c r="A120">
        <v>5.9</v>
      </c>
      <c r="B120">
        <v>0.67</v>
      </c>
      <c r="C120">
        <v>-0.87</v>
      </c>
      <c r="D120">
        <v>1.07</v>
      </c>
    </row>
    <row r="121" spans="1:4" x14ac:dyDescent="0.3">
      <c r="A121">
        <v>5.95</v>
      </c>
      <c r="B121">
        <v>0.67</v>
      </c>
      <c r="C121">
        <v>-0.87</v>
      </c>
      <c r="D121">
        <v>1.07</v>
      </c>
    </row>
    <row r="122" spans="1:4" x14ac:dyDescent="0.3">
      <c r="A122">
        <v>6</v>
      </c>
      <c r="B122">
        <v>0.67</v>
      </c>
      <c r="C122">
        <v>-0.87</v>
      </c>
      <c r="D122">
        <v>1.07</v>
      </c>
    </row>
    <row r="123" spans="1:4" x14ac:dyDescent="0.3">
      <c r="A123">
        <v>6.05</v>
      </c>
      <c r="B123">
        <v>0.67</v>
      </c>
      <c r="C123">
        <v>-0.87</v>
      </c>
      <c r="D123">
        <v>1.07</v>
      </c>
    </row>
    <row r="124" spans="1:4" x14ac:dyDescent="0.3">
      <c r="A124">
        <v>6.1</v>
      </c>
      <c r="B124">
        <v>0.67</v>
      </c>
      <c r="C124">
        <v>-0.87</v>
      </c>
      <c r="D124">
        <v>1.07</v>
      </c>
    </row>
    <row r="125" spans="1:4" x14ac:dyDescent="0.3">
      <c r="A125">
        <v>6.15</v>
      </c>
      <c r="B125">
        <v>0.67</v>
      </c>
      <c r="C125">
        <v>-0.88</v>
      </c>
      <c r="D125">
        <v>1.07</v>
      </c>
    </row>
    <row r="126" spans="1:4" x14ac:dyDescent="0.3">
      <c r="A126">
        <v>6.2</v>
      </c>
      <c r="B126">
        <v>0.67</v>
      </c>
      <c r="C126">
        <v>-0.88</v>
      </c>
      <c r="D126">
        <v>1.07</v>
      </c>
    </row>
    <row r="127" spans="1:4" x14ac:dyDescent="0.3">
      <c r="A127">
        <v>6.25</v>
      </c>
      <c r="B127">
        <v>0.68</v>
      </c>
      <c r="C127">
        <v>-0.88</v>
      </c>
      <c r="D127">
        <v>1.07</v>
      </c>
    </row>
    <row r="128" spans="1:4" x14ac:dyDescent="0.3">
      <c r="A128">
        <v>6.3</v>
      </c>
      <c r="B128">
        <v>0.68</v>
      </c>
      <c r="C128">
        <v>-0.88</v>
      </c>
      <c r="D128">
        <v>1.07</v>
      </c>
    </row>
    <row r="129" spans="1:4" x14ac:dyDescent="0.3">
      <c r="A129">
        <v>6.35</v>
      </c>
      <c r="B129">
        <v>0.68</v>
      </c>
      <c r="C129">
        <v>-0.88</v>
      </c>
      <c r="D129">
        <v>1.07</v>
      </c>
    </row>
    <row r="130" spans="1:4" x14ac:dyDescent="0.3">
      <c r="A130">
        <v>6.4</v>
      </c>
      <c r="B130">
        <v>0.68</v>
      </c>
      <c r="C130">
        <v>-0.88</v>
      </c>
      <c r="D130">
        <v>1.07</v>
      </c>
    </row>
    <row r="131" spans="1:4" x14ac:dyDescent="0.3">
      <c r="A131">
        <v>6.45</v>
      </c>
      <c r="B131">
        <v>0.68</v>
      </c>
      <c r="C131">
        <v>-0.88</v>
      </c>
      <c r="D131">
        <v>1.07</v>
      </c>
    </row>
    <row r="132" spans="1:4" x14ac:dyDescent="0.3">
      <c r="A132">
        <v>6.5</v>
      </c>
      <c r="B132">
        <v>0.68</v>
      </c>
      <c r="C132">
        <v>-0.87</v>
      </c>
      <c r="D132">
        <v>1.07</v>
      </c>
    </row>
    <row r="133" spans="1:4" x14ac:dyDescent="0.3">
      <c r="A133">
        <v>6.55</v>
      </c>
      <c r="B133">
        <v>0.68</v>
      </c>
      <c r="C133">
        <v>-0.87</v>
      </c>
      <c r="D133">
        <v>1.07</v>
      </c>
    </row>
    <row r="134" spans="1:4" x14ac:dyDescent="0.3">
      <c r="A134">
        <v>6.6</v>
      </c>
      <c r="B134">
        <v>0.67</v>
      </c>
      <c r="C134">
        <v>-0.87</v>
      </c>
      <c r="D134">
        <v>1.07</v>
      </c>
    </row>
    <row r="135" spans="1:4" x14ac:dyDescent="0.3">
      <c r="A135">
        <v>6.65</v>
      </c>
      <c r="B135">
        <v>0.67</v>
      </c>
      <c r="C135">
        <v>-0.87</v>
      </c>
      <c r="D135">
        <v>1.08</v>
      </c>
    </row>
    <row r="136" spans="1:4" x14ac:dyDescent="0.3">
      <c r="A136">
        <v>6.7</v>
      </c>
      <c r="B136">
        <v>0.67</v>
      </c>
      <c r="C136">
        <v>-0.87</v>
      </c>
      <c r="D136">
        <v>1.07</v>
      </c>
    </row>
    <row r="137" spans="1:4" x14ac:dyDescent="0.3">
      <c r="A137">
        <v>6.75</v>
      </c>
      <c r="B137">
        <v>0.67</v>
      </c>
      <c r="C137">
        <v>-0.87</v>
      </c>
      <c r="D137">
        <v>1.07</v>
      </c>
    </row>
    <row r="138" spans="1:4" x14ac:dyDescent="0.3">
      <c r="A138">
        <v>6.8</v>
      </c>
      <c r="B138">
        <v>0.67</v>
      </c>
      <c r="C138">
        <v>-0.87</v>
      </c>
      <c r="D138">
        <v>1.07</v>
      </c>
    </row>
    <row r="139" spans="1:4" x14ac:dyDescent="0.3">
      <c r="A139">
        <v>6.85</v>
      </c>
      <c r="B139">
        <v>0.67</v>
      </c>
      <c r="C139">
        <v>-0.87</v>
      </c>
      <c r="D139">
        <v>1.07</v>
      </c>
    </row>
    <row r="140" spans="1:4" x14ac:dyDescent="0.3">
      <c r="A140">
        <v>6.9</v>
      </c>
      <c r="B140">
        <v>0.67</v>
      </c>
      <c r="C140">
        <v>-0.87</v>
      </c>
      <c r="D140">
        <v>1.07</v>
      </c>
    </row>
    <row r="141" spans="1:4" x14ac:dyDescent="0.3">
      <c r="A141">
        <v>6.95</v>
      </c>
      <c r="B141">
        <v>0.67</v>
      </c>
      <c r="C141">
        <v>-0.88</v>
      </c>
      <c r="D141">
        <v>1.07</v>
      </c>
    </row>
    <row r="142" spans="1:4" x14ac:dyDescent="0.3">
      <c r="A142">
        <v>7</v>
      </c>
      <c r="B142">
        <v>0.68</v>
      </c>
      <c r="C142">
        <v>-0.88</v>
      </c>
      <c r="D142">
        <v>1.07</v>
      </c>
    </row>
    <row r="143" spans="1:4" x14ac:dyDescent="0.3">
      <c r="A143">
        <v>7.05</v>
      </c>
      <c r="B143">
        <v>0.68</v>
      </c>
      <c r="C143">
        <v>-0.88</v>
      </c>
      <c r="D143">
        <v>1.07</v>
      </c>
    </row>
    <row r="144" spans="1:4" x14ac:dyDescent="0.3">
      <c r="A144">
        <v>7.1</v>
      </c>
      <c r="B144">
        <v>0.68</v>
      </c>
      <c r="C144">
        <v>-0.88</v>
      </c>
      <c r="D144">
        <v>1.07</v>
      </c>
    </row>
    <row r="145" spans="1:4" x14ac:dyDescent="0.3">
      <c r="A145">
        <v>7.15</v>
      </c>
      <c r="B145">
        <v>0.68</v>
      </c>
      <c r="C145">
        <v>-0.88</v>
      </c>
      <c r="D145">
        <v>1.07</v>
      </c>
    </row>
    <row r="146" spans="1:4" x14ac:dyDescent="0.3">
      <c r="A146">
        <v>7.2</v>
      </c>
      <c r="B146">
        <v>0.68</v>
      </c>
      <c r="C146">
        <v>-0.88</v>
      </c>
      <c r="D146">
        <v>1.07</v>
      </c>
    </row>
    <row r="147" spans="1:4" x14ac:dyDescent="0.3">
      <c r="A147">
        <v>7.25</v>
      </c>
      <c r="B147">
        <v>0.68</v>
      </c>
      <c r="C147">
        <v>-0.87</v>
      </c>
      <c r="D147">
        <v>1.07</v>
      </c>
    </row>
    <row r="148" spans="1:4" x14ac:dyDescent="0.3">
      <c r="A148">
        <v>7.3</v>
      </c>
      <c r="B148">
        <v>0.68</v>
      </c>
      <c r="C148">
        <v>-0.87</v>
      </c>
      <c r="D148">
        <v>1.07</v>
      </c>
    </row>
    <row r="149" spans="1:4" x14ac:dyDescent="0.3">
      <c r="A149">
        <v>7.35</v>
      </c>
      <c r="B149">
        <v>0.68</v>
      </c>
      <c r="C149">
        <v>-0.87</v>
      </c>
      <c r="D149">
        <v>1.07</v>
      </c>
    </row>
    <row r="150" spans="1:4" x14ac:dyDescent="0.3">
      <c r="A150">
        <v>7.4</v>
      </c>
      <c r="B150">
        <v>0.67</v>
      </c>
      <c r="C150">
        <v>-0.87</v>
      </c>
      <c r="D150">
        <v>1.07</v>
      </c>
    </row>
    <row r="151" spans="1:4" x14ac:dyDescent="0.3">
      <c r="A151">
        <v>7.45</v>
      </c>
      <c r="B151">
        <v>0.67</v>
      </c>
      <c r="C151">
        <v>-0.87</v>
      </c>
      <c r="D151">
        <v>1.06</v>
      </c>
    </row>
    <row r="152" spans="1:4" x14ac:dyDescent="0.3">
      <c r="A152">
        <v>7.5</v>
      </c>
      <c r="B152">
        <v>0.67</v>
      </c>
      <c r="C152">
        <v>-0.87</v>
      </c>
      <c r="D152">
        <v>1.06</v>
      </c>
    </row>
    <row r="153" spans="1:4" x14ac:dyDescent="0.3">
      <c r="A153">
        <v>7.55</v>
      </c>
      <c r="B153">
        <v>0.67</v>
      </c>
      <c r="C153">
        <v>-0.87</v>
      </c>
      <c r="D153">
        <v>1.06</v>
      </c>
    </row>
    <row r="154" spans="1:4" x14ac:dyDescent="0.3">
      <c r="A154">
        <v>7.6</v>
      </c>
      <c r="B154">
        <v>0.67</v>
      </c>
      <c r="C154">
        <v>-0.87</v>
      </c>
      <c r="D154">
        <v>1.07</v>
      </c>
    </row>
    <row r="155" spans="1:4" x14ac:dyDescent="0.3">
      <c r="A155">
        <v>7.65</v>
      </c>
      <c r="B155">
        <v>0.67</v>
      </c>
      <c r="C155">
        <v>-0.87</v>
      </c>
      <c r="D155">
        <v>1.07</v>
      </c>
    </row>
    <row r="156" spans="1:4" x14ac:dyDescent="0.3">
      <c r="A156">
        <v>7.7</v>
      </c>
      <c r="B156">
        <v>0.67</v>
      </c>
      <c r="C156">
        <v>-0.88</v>
      </c>
      <c r="D156">
        <v>1.07</v>
      </c>
    </row>
    <row r="157" spans="1:4" x14ac:dyDescent="0.3">
      <c r="A157">
        <v>7.75</v>
      </c>
      <c r="B157">
        <v>0.68</v>
      </c>
      <c r="C157">
        <v>-0.88</v>
      </c>
      <c r="D157">
        <v>1.07</v>
      </c>
    </row>
    <row r="158" spans="1:4" x14ac:dyDescent="0.3">
      <c r="A158">
        <v>7.8</v>
      </c>
      <c r="B158">
        <v>0.68</v>
      </c>
      <c r="C158">
        <v>-0.88</v>
      </c>
      <c r="D158">
        <v>1.07</v>
      </c>
    </row>
    <row r="159" spans="1:4" x14ac:dyDescent="0.3">
      <c r="A159">
        <v>7.85</v>
      </c>
      <c r="B159">
        <v>0.68</v>
      </c>
      <c r="C159">
        <v>-0.88</v>
      </c>
      <c r="D159">
        <v>1.07</v>
      </c>
    </row>
    <row r="160" spans="1:4" x14ac:dyDescent="0.3">
      <c r="A160">
        <v>7.9</v>
      </c>
      <c r="B160">
        <v>0.68</v>
      </c>
      <c r="C160">
        <v>-0.88</v>
      </c>
      <c r="D160">
        <v>1.07</v>
      </c>
    </row>
    <row r="161" spans="1:4" x14ac:dyDescent="0.3">
      <c r="A161">
        <v>7.95</v>
      </c>
      <c r="B161">
        <v>0.68</v>
      </c>
      <c r="C161">
        <v>-0.88</v>
      </c>
      <c r="D161">
        <v>1.07</v>
      </c>
    </row>
    <row r="162" spans="1:4" x14ac:dyDescent="0.3">
      <c r="A162">
        <v>8</v>
      </c>
      <c r="B162">
        <v>0.68</v>
      </c>
      <c r="C162">
        <v>-0.87</v>
      </c>
      <c r="D162">
        <v>1.07</v>
      </c>
    </row>
    <row r="163" spans="1:4" x14ac:dyDescent="0.3">
      <c r="A163">
        <v>8.0500000000000007</v>
      </c>
      <c r="B163">
        <v>0.68</v>
      </c>
      <c r="C163">
        <v>-0.87</v>
      </c>
      <c r="D163">
        <v>1.07</v>
      </c>
    </row>
    <row r="164" spans="1:4" x14ac:dyDescent="0.3">
      <c r="A164">
        <v>8.1</v>
      </c>
      <c r="B164">
        <v>0.68</v>
      </c>
      <c r="C164">
        <v>-0.87</v>
      </c>
      <c r="D164">
        <v>1.07</v>
      </c>
    </row>
    <row r="165" spans="1:4" x14ac:dyDescent="0.3">
      <c r="A165">
        <v>8.15</v>
      </c>
      <c r="B165">
        <v>0.67</v>
      </c>
      <c r="C165">
        <v>-0.87</v>
      </c>
      <c r="D165">
        <v>1.07</v>
      </c>
    </row>
    <row r="166" spans="1:4" x14ac:dyDescent="0.3">
      <c r="A166">
        <v>8.1999999999999993</v>
      </c>
      <c r="B166">
        <v>0.67</v>
      </c>
      <c r="C166">
        <v>-0.87</v>
      </c>
      <c r="D166">
        <v>1.07</v>
      </c>
    </row>
    <row r="167" spans="1:4" x14ac:dyDescent="0.3">
      <c r="A167">
        <v>8.25</v>
      </c>
      <c r="B167">
        <v>0.67</v>
      </c>
      <c r="C167">
        <v>-0.87</v>
      </c>
      <c r="D167">
        <v>1.07</v>
      </c>
    </row>
    <row r="168" spans="1:4" x14ac:dyDescent="0.3">
      <c r="A168">
        <v>8.3000000000000007</v>
      </c>
      <c r="B168">
        <v>0.67</v>
      </c>
      <c r="C168">
        <v>-0.87</v>
      </c>
      <c r="D168">
        <v>1.07</v>
      </c>
    </row>
    <row r="169" spans="1:4" x14ac:dyDescent="0.3">
      <c r="A169">
        <v>8.35</v>
      </c>
      <c r="B169">
        <v>0.67</v>
      </c>
      <c r="C169">
        <v>-0.87</v>
      </c>
      <c r="D169">
        <v>1.07</v>
      </c>
    </row>
    <row r="170" spans="1:4" x14ac:dyDescent="0.3">
      <c r="A170">
        <v>8.4</v>
      </c>
      <c r="B170">
        <v>0.67</v>
      </c>
      <c r="C170">
        <v>-0.87</v>
      </c>
      <c r="D170">
        <v>1.07</v>
      </c>
    </row>
    <row r="171" spans="1:4" x14ac:dyDescent="0.3">
      <c r="A171">
        <v>8.4499999999999993</v>
      </c>
      <c r="B171">
        <v>0.67</v>
      </c>
      <c r="C171">
        <v>-0.88</v>
      </c>
      <c r="D171">
        <v>1.07</v>
      </c>
    </row>
    <row r="172" spans="1:4" x14ac:dyDescent="0.3">
      <c r="A172">
        <v>8.5</v>
      </c>
      <c r="B172">
        <v>0.68</v>
      </c>
      <c r="C172">
        <v>-0.88</v>
      </c>
      <c r="D172">
        <v>1.07</v>
      </c>
    </row>
    <row r="173" spans="1:4" x14ac:dyDescent="0.3">
      <c r="A173">
        <v>8.5500000000000007</v>
      </c>
      <c r="B173">
        <v>0.68</v>
      </c>
      <c r="C173">
        <v>-0.88</v>
      </c>
      <c r="D173">
        <v>1.06</v>
      </c>
    </row>
    <row r="174" spans="1:4" x14ac:dyDescent="0.3">
      <c r="A174">
        <v>8.6</v>
      </c>
      <c r="B174">
        <v>0.68</v>
      </c>
      <c r="C174">
        <v>-0.88</v>
      </c>
      <c r="D174">
        <v>1.07</v>
      </c>
    </row>
    <row r="175" spans="1:4" x14ac:dyDescent="0.3">
      <c r="A175">
        <v>8.65</v>
      </c>
      <c r="B175">
        <v>0.68</v>
      </c>
      <c r="C175">
        <v>-0.88</v>
      </c>
      <c r="D175">
        <v>1.07</v>
      </c>
    </row>
    <row r="176" spans="1:4" x14ac:dyDescent="0.3">
      <c r="A176">
        <v>8.6999999999999993</v>
      </c>
      <c r="B176">
        <v>0.68</v>
      </c>
      <c r="C176">
        <v>-0.88</v>
      </c>
      <c r="D176">
        <v>1.07</v>
      </c>
    </row>
    <row r="177" spans="1:4" x14ac:dyDescent="0.3">
      <c r="A177">
        <v>8.75</v>
      </c>
      <c r="B177">
        <v>0.68</v>
      </c>
      <c r="C177">
        <v>-0.88</v>
      </c>
      <c r="D177">
        <v>1.07</v>
      </c>
    </row>
    <row r="178" spans="1:4" x14ac:dyDescent="0.3">
      <c r="A178">
        <v>8.8000000000000007</v>
      </c>
      <c r="B178">
        <v>0.68</v>
      </c>
      <c r="C178">
        <v>-0.87</v>
      </c>
      <c r="D178">
        <v>1.07</v>
      </c>
    </row>
    <row r="179" spans="1:4" x14ac:dyDescent="0.3">
      <c r="A179">
        <v>8.85</v>
      </c>
      <c r="B179">
        <v>0.68</v>
      </c>
      <c r="C179">
        <v>-0.87</v>
      </c>
      <c r="D179">
        <v>1.07</v>
      </c>
    </row>
    <row r="180" spans="1:4" x14ac:dyDescent="0.3">
      <c r="A180">
        <v>8.9</v>
      </c>
      <c r="B180">
        <v>0.68</v>
      </c>
      <c r="C180">
        <v>-0.87</v>
      </c>
      <c r="D180">
        <v>1.07</v>
      </c>
    </row>
    <row r="181" spans="1:4" x14ac:dyDescent="0.3">
      <c r="A181">
        <v>8.9499999999999993</v>
      </c>
      <c r="B181">
        <v>0.67</v>
      </c>
      <c r="C181">
        <v>-0.87</v>
      </c>
      <c r="D181">
        <v>1.07</v>
      </c>
    </row>
    <row r="182" spans="1:4" x14ac:dyDescent="0.3">
      <c r="A182">
        <v>9</v>
      </c>
      <c r="B182">
        <v>0.67</v>
      </c>
      <c r="C182">
        <v>-0.87</v>
      </c>
      <c r="D182">
        <v>1.07</v>
      </c>
    </row>
    <row r="183" spans="1:4" x14ac:dyDescent="0.3">
      <c r="A183">
        <v>9.0500000000000007</v>
      </c>
      <c r="B183">
        <v>0.67</v>
      </c>
      <c r="C183">
        <v>-0.87</v>
      </c>
      <c r="D183">
        <v>1.07</v>
      </c>
    </row>
    <row r="184" spans="1:4" x14ac:dyDescent="0.3">
      <c r="A184">
        <v>9.1</v>
      </c>
      <c r="B184">
        <v>0.67</v>
      </c>
      <c r="C184">
        <v>-0.87</v>
      </c>
      <c r="D184">
        <v>1.07</v>
      </c>
    </row>
    <row r="185" spans="1:4" x14ac:dyDescent="0.3">
      <c r="A185">
        <v>9.15</v>
      </c>
      <c r="B185">
        <v>0.67</v>
      </c>
      <c r="C185">
        <v>-0.87</v>
      </c>
      <c r="D185">
        <v>1.07</v>
      </c>
    </row>
    <row r="186" spans="1:4" x14ac:dyDescent="0.3">
      <c r="A186">
        <v>9.1999999999999993</v>
      </c>
      <c r="B186">
        <v>0.67</v>
      </c>
      <c r="C186">
        <v>-0.87</v>
      </c>
      <c r="D186">
        <v>1.07</v>
      </c>
    </row>
    <row r="187" spans="1:4" x14ac:dyDescent="0.3">
      <c r="A187">
        <v>9.25</v>
      </c>
      <c r="B187">
        <v>0.68</v>
      </c>
      <c r="C187">
        <v>-0.88</v>
      </c>
      <c r="D187">
        <v>1.07</v>
      </c>
    </row>
    <row r="188" spans="1:4" x14ac:dyDescent="0.3">
      <c r="A188">
        <v>9.3000000000000007</v>
      </c>
      <c r="B188">
        <v>0.68</v>
      </c>
      <c r="C188">
        <v>-0.88</v>
      </c>
      <c r="D188">
        <v>1.07</v>
      </c>
    </row>
    <row r="189" spans="1:4" x14ac:dyDescent="0.3">
      <c r="A189">
        <v>9.35</v>
      </c>
      <c r="B189">
        <v>0.68</v>
      </c>
      <c r="C189">
        <v>-0.88</v>
      </c>
      <c r="D189">
        <v>1.07</v>
      </c>
    </row>
    <row r="190" spans="1:4" x14ac:dyDescent="0.3">
      <c r="A190">
        <v>9.4</v>
      </c>
      <c r="B190">
        <v>0.68</v>
      </c>
      <c r="C190">
        <v>-0.88</v>
      </c>
      <c r="D190">
        <v>1.07</v>
      </c>
    </row>
    <row r="191" spans="1:4" x14ac:dyDescent="0.3">
      <c r="A191">
        <v>9.4499999999999993</v>
      </c>
      <c r="B191">
        <v>0.68</v>
      </c>
      <c r="C191">
        <v>-0.88</v>
      </c>
      <c r="D191">
        <v>1.07</v>
      </c>
    </row>
    <row r="192" spans="1:4" x14ac:dyDescent="0.3">
      <c r="A192">
        <v>9.5</v>
      </c>
      <c r="B192">
        <v>0.68</v>
      </c>
      <c r="C192">
        <v>-0.88</v>
      </c>
      <c r="D192">
        <v>1.07</v>
      </c>
    </row>
    <row r="193" spans="1:4" x14ac:dyDescent="0.3">
      <c r="A193">
        <v>9.5500000000000007</v>
      </c>
      <c r="B193">
        <v>0.68</v>
      </c>
      <c r="C193">
        <v>-0.87</v>
      </c>
      <c r="D193">
        <v>1.07</v>
      </c>
    </row>
    <row r="194" spans="1:4" x14ac:dyDescent="0.3">
      <c r="A194">
        <v>9.6</v>
      </c>
      <c r="B194">
        <v>0.68</v>
      </c>
      <c r="C194">
        <v>-0.87</v>
      </c>
      <c r="D194">
        <v>1.07</v>
      </c>
    </row>
    <row r="195" spans="1:4" x14ac:dyDescent="0.3">
      <c r="A195">
        <v>9.65</v>
      </c>
      <c r="B195">
        <v>0.68</v>
      </c>
      <c r="C195">
        <v>-0.87</v>
      </c>
      <c r="D195">
        <v>1.07</v>
      </c>
    </row>
    <row r="196" spans="1:4" x14ac:dyDescent="0.3">
      <c r="A196">
        <v>9.6999999999999993</v>
      </c>
      <c r="B196">
        <v>0.68</v>
      </c>
      <c r="C196">
        <v>-0.87</v>
      </c>
      <c r="D196">
        <v>1.07</v>
      </c>
    </row>
    <row r="197" spans="1:4" x14ac:dyDescent="0.3">
      <c r="A197">
        <v>9.75</v>
      </c>
      <c r="B197">
        <v>0.67</v>
      </c>
      <c r="C197">
        <v>-0.87</v>
      </c>
      <c r="D197">
        <v>1.06</v>
      </c>
    </row>
    <row r="198" spans="1:4" x14ac:dyDescent="0.3">
      <c r="A198">
        <v>9.8000000000000007</v>
      </c>
      <c r="B198">
        <v>0.67</v>
      </c>
      <c r="C198">
        <v>-0.87</v>
      </c>
      <c r="D198">
        <v>1.06</v>
      </c>
    </row>
    <row r="199" spans="1:4" x14ac:dyDescent="0.3">
      <c r="A199">
        <v>9.85</v>
      </c>
      <c r="B199">
        <v>0.67</v>
      </c>
      <c r="C199">
        <v>-0.87</v>
      </c>
      <c r="D199">
        <v>1.06</v>
      </c>
    </row>
    <row r="200" spans="1:4" x14ac:dyDescent="0.3">
      <c r="A200">
        <v>9.9</v>
      </c>
      <c r="B200">
        <v>0.67</v>
      </c>
      <c r="C200">
        <v>-0.87</v>
      </c>
      <c r="D200">
        <v>1.07</v>
      </c>
    </row>
    <row r="201" spans="1:4" x14ac:dyDescent="0.3">
      <c r="A201">
        <v>9.9499999999999993</v>
      </c>
      <c r="B201">
        <v>0.67</v>
      </c>
      <c r="C201">
        <v>-0.88</v>
      </c>
      <c r="D201">
        <v>1.07</v>
      </c>
    </row>
    <row r="202" spans="1:4" x14ac:dyDescent="0.3">
      <c r="A202">
        <v>10</v>
      </c>
      <c r="B202">
        <v>0.67</v>
      </c>
      <c r="C202">
        <v>-0.88</v>
      </c>
      <c r="D202">
        <v>1.07</v>
      </c>
    </row>
    <row r="203" spans="1:4" x14ac:dyDescent="0.3">
      <c r="A203">
        <v>10.050000000000001</v>
      </c>
      <c r="B203">
        <v>0.68</v>
      </c>
      <c r="C203">
        <v>-0.88</v>
      </c>
      <c r="D203">
        <v>1.07</v>
      </c>
    </row>
    <row r="204" spans="1:4" x14ac:dyDescent="0.3">
      <c r="A204">
        <v>10.1</v>
      </c>
      <c r="B204">
        <v>0.68</v>
      </c>
      <c r="C204">
        <v>-0.88</v>
      </c>
      <c r="D204">
        <v>1.07</v>
      </c>
    </row>
    <row r="205" spans="1:4" x14ac:dyDescent="0.3">
      <c r="A205">
        <v>10.15</v>
      </c>
      <c r="B205">
        <v>0.68</v>
      </c>
      <c r="C205">
        <v>-0.88</v>
      </c>
      <c r="D205">
        <v>1.07</v>
      </c>
    </row>
    <row r="206" spans="1:4" x14ac:dyDescent="0.3">
      <c r="A206">
        <v>10.199999999999999</v>
      </c>
      <c r="B206">
        <v>0.68</v>
      </c>
      <c r="C206">
        <v>-0.88</v>
      </c>
      <c r="D206">
        <v>1.07</v>
      </c>
    </row>
    <row r="207" spans="1:4" x14ac:dyDescent="0.3">
      <c r="A207">
        <v>10.25</v>
      </c>
      <c r="B207">
        <v>0.68</v>
      </c>
      <c r="C207">
        <v>-0.88</v>
      </c>
      <c r="D207">
        <v>1.07</v>
      </c>
    </row>
    <row r="208" spans="1:4" x14ac:dyDescent="0.3">
      <c r="A208">
        <v>10.3</v>
      </c>
      <c r="B208">
        <v>0.68</v>
      </c>
      <c r="C208">
        <v>-0.87</v>
      </c>
      <c r="D208">
        <v>1.07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zoomScale="83" workbookViewId="0">
      <selection activeCell="N14" sqref="N14"/>
    </sheetView>
  </sheetViews>
  <sheetFormatPr defaultColWidth="8.77734375" defaultRowHeight="14.4" x14ac:dyDescent="0.3"/>
  <cols>
    <col min="1" max="4" width="8.77734375" style="3"/>
    <col min="5" max="13" width="8.77734375" style="5"/>
    <col min="14" max="14" width="12.44140625" style="5" bestFit="1" customWidth="1"/>
    <col min="15" max="16384" width="8.77734375" style="5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14" x14ac:dyDescent="0.3">
      <c r="A2" s="3">
        <v>0</v>
      </c>
      <c r="B2" s="3">
        <v>0.09</v>
      </c>
      <c r="C2" s="3">
        <v>-0.93</v>
      </c>
      <c r="D2" s="3">
        <v>1.01</v>
      </c>
      <c r="F2" s="16" t="s">
        <v>20</v>
      </c>
      <c r="G2" s="16"/>
      <c r="H2" s="16"/>
      <c r="I2" s="16"/>
    </row>
    <row r="3" spans="1:14" x14ac:dyDescent="0.3">
      <c r="A3" s="3">
        <v>0.1</v>
      </c>
      <c r="B3" s="3">
        <v>0.08</v>
      </c>
      <c r="C3" s="3">
        <v>-0.93</v>
      </c>
      <c r="D3" s="3">
        <v>1</v>
      </c>
      <c r="G3" s="6" t="s">
        <v>21</v>
      </c>
      <c r="H3" s="6" t="s">
        <v>22</v>
      </c>
      <c r="I3" s="7" t="s">
        <v>23</v>
      </c>
      <c r="J3" s="7"/>
      <c r="K3" s="16" t="s">
        <v>26</v>
      </c>
      <c r="L3" s="16"/>
      <c r="N3" s="7" t="s">
        <v>32</v>
      </c>
    </row>
    <row r="4" spans="1:14" x14ac:dyDescent="0.3">
      <c r="A4" s="3">
        <v>0.2</v>
      </c>
      <c r="B4" s="3">
        <v>0.08</v>
      </c>
      <c r="C4" s="3">
        <v>-0.93</v>
      </c>
      <c r="D4" s="3">
        <v>1.01</v>
      </c>
      <c r="F4" s="6" t="s">
        <v>24</v>
      </c>
      <c r="G4" s="5">
        <f>AVERAGE(B2:B208)</f>
        <v>8.7714285714285661E-2</v>
      </c>
      <c r="H4" s="5">
        <f>AVERAGE(C2:C208)</f>
        <v>-0.93971428571428584</v>
      </c>
      <c r="I4" s="5">
        <f>SQRT(G4^2 + H4^2)</f>
        <v>0.94379909657398897</v>
      </c>
      <c r="K4" s="8" t="s">
        <v>27</v>
      </c>
      <c r="L4" s="5" t="s">
        <v>28</v>
      </c>
      <c r="N4" s="5" t="s">
        <v>33</v>
      </c>
    </row>
    <row r="5" spans="1:14" x14ac:dyDescent="0.3">
      <c r="A5" s="3">
        <v>0.3</v>
      </c>
      <c r="B5" s="3">
        <v>0.09</v>
      </c>
      <c r="C5" s="3">
        <v>-0.94</v>
      </c>
      <c r="D5" s="3">
        <v>1.01</v>
      </c>
      <c r="F5" s="6" t="s">
        <v>25</v>
      </c>
      <c r="G5" s="5">
        <f>G4*9.81</f>
        <v>0.86047714285714239</v>
      </c>
      <c r="H5" s="5">
        <f t="shared" ref="H5" si="0">H4*9.81</f>
        <v>-9.2185971428571438</v>
      </c>
      <c r="I5" s="5">
        <f>SQRT(G5^2 + H5^2)</f>
        <v>9.2586691373908323</v>
      </c>
      <c r="K5" s="5">
        <f>78*2*PI()/60</f>
        <v>8.1681408993334621</v>
      </c>
      <c r="L5" s="5">
        <f>I5/K5^2 *100</f>
        <v>13.87720881587606</v>
      </c>
      <c r="N5" s="5">
        <f>DEGREES(ATAN(H5/G5))</f>
        <v>-84.667380585759091</v>
      </c>
    </row>
    <row r="6" spans="1:14" x14ac:dyDescent="0.3">
      <c r="A6" s="3">
        <v>0.4</v>
      </c>
      <c r="B6" s="3">
        <v>0.09</v>
      </c>
      <c r="C6" s="3">
        <v>-0.94</v>
      </c>
      <c r="D6" s="3">
        <v>1.02</v>
      </c>
    </row>
    <row r="7" spans="1:14" x14ac:dyDescent="0.3">
      <c r="A7" s="3">
        <v>0.5</v>
      </c>
      <c r="B7" s="3">
        <v>0.09</v>
      </c>
      <c r="C7" s="3">
        <v>-0.94</v>
      </c>
      <c r="D7" s="3">
        <v>1.01</v>
      </c>
    </row>
    <row r="8" spans="1:14" x14ac:dyDescent="0.3">
      <c r="A8" s="3">
        <v>0.6</v>
      </c>
      <c r="B8" s="3">
        <v>0.09</v>
      </c>
      <c r="C8" s="3">
        <v>-0.94</v>
      </c>
      <c r="D8" s="3">
        <v>1.01</v>
      </c>
    </row>
    <row r="9" spans="1:14" x14ac:dyDescent="0.3">
      <c r="A9" s="3">
        <v>0.7</v>
      </c>
      <c r="B9" s="3">
        <v>0.09</v>
      </c>
      <c r="C9" s="3">
        <v>-0.93</v>
      </c>
      <c r="D9" s="3">
        <v>1</v>
      </c>
    </row>
    <row r="10" spans="1:14" x14ac:dyDescent="0.3">
      <c r="A10" s="3">
        <v>0.8</v>
      </c>
      <c r="B10" s="3">
        <v>0.09</v>
      </c>
      <c r="C10" s="3">
        <v>-0.93</v>
      </c>
      <c r="D10" s="3">
        <v>1</v>
      </c>
    </row>
    <row r="11" spans="1:14" x14ac:dyDescent="0.3">
      <c r="A11" s="3">
        <v>0.9</v>
      </c>
      <c r="B11" s="3">
        <v>0.08</v>
      </c>
      <c r="C11" s="3">
        <v>-0.93</v>
      </c>
      <c r="D11" s="3">
        <v>1.01</v>
      </c>
    </row>
    <row r="12" spans="1:14" x14ac:dyDescent="0.3">
      <c r="A12" s="3">
        <v>1</v>
      </c>
      <c r="B12" s="3">
        <v>0.08</v>
      </c>
      <c r="C12" s="3">
        <v>-0.94</v>
      </c>
      <c r="D12" s="3">
        <v>1.01</v>
      </c>
    </row>
    <row r="13" spans="1:14" x14ac:dyDescent="0.3">
      <c r="A13" s="3">
        <v>1.1000000000000001</v>
      </c>
      <c r="B13" s="3">
        <v>0.09</v>
      </c>
      <c r="C13" s="3">
        <v>-0.94</v>
      </c>
      <c r="D13" s="3">
        <v>1.01</v>
      </c>
    </row>
    <row r="14" spans="1:14" x14ac:dyDescent="0.3">
      <c r="A14" s="3">
        <v>1.2</v>
      </c>
      <c r="B14" s="3">
        <v>0.09</v>
      </c>
      <c r="C14" s="3">
        <v>-0.94</v>
      </c>
      <c r="D14" s="3">
        <v>1.01</v>
      </c>
    </row>
    <row r="15" spans="1:14" x14ac:dyDescent="0.3">
      <c r="A15" s="3">
        <v>1.3</v>
      </c>
      <c r="B15" s="3">
        <v>0.09</v>
      </c>
      <c r="C15" s="3">
        <v>-0.94</v>
      </c>
      <c r="D15" s="3">
        <v>1.01</v>
      </c>
    </row>
    <row r="16" spans="1:14" x14ac:dyDescent="0.3">
      <c r="A16" s="3">
        <v>1.4</v>
      </c>
      <c r="B16" s="3">
        <v>0.09</v>
      </c>
      <c r="C16" s="3">
        <v>-0.94</v>
      </c>
      <c r="D16" s="3">
        <v>1.01</v>
      </c>
    </row>
    <row r="17" spans="1:4" x14ac:dyDescent="0.3">
      <c r="A17" s="3">
        <v>1.5</v>
      </c>
      <c r="B17" s="3">
        <v>0.09</v>
      </c>
      <c r="C17" s="3">
        <v>-0.93</v>
      </c>
      <c r="D17" s="3">
        <v>1.01</v>
      </c>
    </row>
    <row r="18" spans="1:4" x14ac:dyDescent="0.3">
      <c r="A18" s="3">
        <v>1.6</v>
      </c>
      <c r="B18" s="3">
        <v>0.08</v>
      </c>
      <c r="C18" s="3">
        <v>-0.93</v>
      </c>
      <c r="D18" s="3">
        <v>1.01</v>
      </c>
    </row>
    <row r="19" spans="1:4" x14ac:dyDescent="0.3">
      <c r="A19" s="3">
        <v>1.7</v>
      </c>
      <c r="B19" s="3">
        <v>0.08</v>
      </c>
      <c r="C19" s="3">
        <v>-0.94</v>
      </c>
      <c r="D19" s="3">
        <v>1.01</v>
      </c>
    </row>
    <row r="20" spans="1:4" x14ac:dyDescent="0.3">
      <c r="A20" s="3">
        <v>1.8</v>
      </c>
      <c r="B20" s="3">
        <v>0.09</v>
      </c>
      <c r="C20" s="3">
        <v>-0.94</v>
      </c>
      <c r="D20" s="3">
        <v>1.01</v>
      </c>
    </row>
    <row r="21" spans="1:4" x14ac:dyDescent="0.3">
      <c r="A21" s="3">
        <v>1.9</v>
      </c>
      <c r="B21" s="3">
        <v>0.09</v>
      </c>
      <c r="C21" s="3">
        <v>-0.94</v>
      </c>
      <c r="D21" s="3">
        <v>1.01</v>
      </c>
    </row>
    <row r="22" spans="1:4" x14ac:dyDescent="0.3">
      <c r="A22" s="3">
        <v>2</v>
      </c>
      <c r="B22" s="3">
        <v>0.09</v>
      </c>
      <c r="C22" s="3">
        <v>-0.94</v>
      </c>
      <c r="D22" s="3">
        <v>1.01</v>
      </c>
    </row>
    <row r="23" spans="1:4" x14ac:dyDescent="0.3">
      <c r="A23" s="3">
        <v>2.1</v>
      </c>
      <c r="B23" s="3">
        <v>0.09</v>
      </c>
      <c r="C23" s="3">
        <v>-0.94</v>
      </c>
      <c r="D23" s="3">
        <v>1.01</v>
      </c>
    </row>
    <row r="24" spans="1:4" x14ac:dyDescent="0.3">
      <c r="A24" s="3">
        <v>2.2000000000000002</v>
      </c>
      <c r="B24" s="3">
        <v>0.09</v>
      </c>
      <c r="C24" s="3">
        <v>-0.93</v>
      </c>
      <c r="D24" s="3">
        <v>1.01</v>
      </c>
    </row>
    <row r="25" spans="1:4" x14ac:dyDescent="0.3">
      <c r="A25" s="3">
        <v>2.2999999999999998</v>
      </c>
      <c r="B25" s="3">
        <v>0.09</v>
      </c>
      <c r="C25" s="3">
        <v>-0.93</v>
      </c>
      <c r="D25" s="3">
        <v>1.01</v>
      </c>
    </row>
    <row r="26" spans="1:4" x14ac:dyDescent="0.3">
      <c r="A26" s="3">
        <v>2.4</v>
      </c>
      <c r="B26" s="3">
        <v>0.08</v>
      </c>
      <c r="C26" s="3">
        <v>-0.93</v>
      </c>
      <c r="D26" s="3">
        <v>1.01</v>
      </c>
    </row>
    <row r="27" spans="1:4" x14ac:dyDescent="0.3">
      <c r="A27" s="3">
        <v>2.5</v>
      </c>
      <c r="B27" s="3">
        <v>0.08</v>
      </c>
      <c r="C27" s="3">
        <v>-0.94</v>
      </c>
      <c r="D27" s="3">
        <v>1.01</v>
      </c>
    </row>
    <row r="28" spans="1:4" x14ac:dyDescent="0.3">
      <c r="A28" s="3">
        <v>2.6</v>
      </c>
      <c r="B28" s="3">
        <v>0.09</v>
      </c>
      <c r="C28" s="3">
        <v>-0.94</v>
      </c>
      <c r="D28" s="3">
        <v>1</v>
      </c>
    </row>
    <row r="29" spans="1:4" x14ac:dyDescent="0.3">
      <c r="A29" s="3">
        <v>2.7</v>
      </c>
      <c r="B29" s="3">
        <v>0.09</v>
      </c>
      <c r="C29" s="3">
        <v>-0.95</v>
      </c>
      <c r="D29" s="3">
        <v>1.01</v>
      </c>
    </row>
    <row r="30" spans="1:4" x14ac:dyDescent="0.3">
      <c r="A30" s="3">
        <v>2.8</v>
      </c>
      <c r="B30" s="3">
        <v>0.09</v>
      </c>
      <c r="C30" s="3">
        <v>-0.94</v>
      </c>
      <c r="D30" s="3">
        <v>1.01</v>
      </c>
    </row>
    <row r="31" spans="1:4" x14ac:dyDescent="0.3">
      <c r="A31" s="3">
        <v>2.9</v>
      </c>
      <c r="B31" s="3">
        <v>0.09</v>
      </c>
      <c r="C31" s="3">
        <v>-0.94</v>
      </c>
      <c r="D31" s="3">
        <v>1.01</v>
      </c>
    </row>
    <row r="32" spans="1:4" x14ac:dyDescent="0.3">
      <c r="A32" s="3">
        <v>3</v>
      </c>
      <c r="B32" s="3">
        <v>0.09</v>
      </c>
      <c r="C32" s="3">
        <v>-0.93</v>
      </c>
      <c r="D32" s="3">
        <v>1.01</v>
      </c>
    </row>
    <row r="33" spans="1:4" x14ac:dyDescent="0.3">
      <c r="A33" s="3">
        <v>3.1</v>
      </c>
      <c r="B33" s="3">
        <v>0.09</v>
      </c>
      <c r="C33" s="3">
        <v>-0.93</v>
      </c>
      <c r="D33" s="3">
        <v>1</v>
      </c>
    </row>
    <row r="34" spans="1:4" x14ac:dyDescent="0.3">
      <c r="A34" s="3">
        <v>3.2</v>
      </c>
      <c r="B34" s="3">
        <v>0.08</v>
      </c>
      <c r="C34" s="3">
        <v>-0.94</v>
      </c>
      <c r="D34" s="3">
        <v>1.01</v>
      </c>
    </row>
    <row r="35" spans="1:4" x14ac:dyDescent="0.3">
      <c r="A35" s="3">
        <v>3.3</v>
      </c>
      <c r="B35" s="3">
        <v>0.08</v>
      </c>
      <c r="C35" s="3">
        <v>-0.94</v>
      </c>
      <c r="D35" s="3">
        <v>1</v>
      </c>
    </row>
    <row r="36" spans="1:4" x14ac:dyDescent="0.3">
      <c r="A36" s="3">
        <v>3.4</v>
      </c>
      <c r="B36" s="3">
        <v>0.09</v>
      </c>
      <c r="C36" s="3">
        <v>-0.94</v>
      </c>
      <c r="D36" s="3">
        <v>1.01</v>
      </c>
    </row>
    <row r="37" spans="1:4" x14ac:dyDescent="0.3">
      <c r="A37" s="3">
        <v>3.5</v>
      </c>
      <c r="B37" s="3">
        <v>0.09</v>
      </c>
      <c r="C37" s="3">
        <v>-0.95</v>
      </c>
      <c r="D37" s="3">
        <v>1.01</v>
      </c>
    </row>
    <row r="38" spans="1:4" x14ac:dyDescent="0.3">
      <c r="A38" s="3">
        <v>3.6</v>
      </c>
      <c r="B38" s="3">
        <v>0.09</v>
      </c>
      <c r="C38" s="3">
        <v>-0.94</v>
      </c>
      <c r="D38" s="3">
        <v>1.01</v>
      </c>
    </row>
    <row r="39" spans="1:4" x14ac:dyDescent="0.3">
      <c r="A39" s="3">
        <v>3.7</v>
      </c>
      <c r="B39" s="3">
        <v>0.09</v>
      </c>
      <c r="C39" s="3">
        <v>-0.94</v>
      </c>
      <c r="D39" s="3">
        <v>1.01</v>
      </c>
    </row>
    <row r="40" spans="1:4" x14ac:dyDescent="0.3">
      <c r="A40" s="3">
        <v>3.8</v>
      </c>
      <c r="B40" s="3">
        <v>0.09</v>
      </c>
      <c r="C40" s="3">
        <v>-0.93</v>
      </c>
      <c r="D40" s="3">
        <v>1.01</v>
      </c>
    </row>
    <row r="41" spans="1:4" x14ac:dyDescent="0.3">
      <c r="A41" s="3">
        <v>3.9</v>
      </c>
      <c r="B41" s="3">
        <v>0.09</v>
      </c>
      <c r="C41" s="3">
        <v>-0.94</v>
      </c>
      <c r="D41" s="3">
        <v>1.01</v>
      </c>
    </row>
    <row r="42" spans="1:4" x14ac:dyDescent="0.3">
      <c r="A42" s="3">
        <v>4</v>
      </c>
      <c r="B42" s="3">
        <v>0.08</v>
      </c>
      <c r="C42" s="3">
        <v>-0.94</v>
      </c>
      <c r="D42" s="3">
        <v>1.01</v>
      </c>
    </row>
    <row r="43" spans="1:4" x14ac:dyDescent="0.3">
      <c r="A43" s="3">
        <v>4.0999999999999996</v>
      </c>
      <c r="B43" s="3">
        <v>0.08</v>
      </c>
      <c r="C43" s="3">
        <v>-0.94</v>
      </c>
      <c r="D43" s="3">
        <v>1</v>
      </c>
    </row>
    <row r="44" spans="1:4" x14ac:dyDescent="0.3">
      <c r="A44" s="3">
        <v>4.2</v>
      </c>
      <c r="B44" s="3">
        <v>0.09</v>
      </c>
      <c r="C44" s="3">
        <v>-0.95</v>
      </c>
      <c r="D44" s="3">
        <v>1</v>
      </c>
    </row>
    <row r="45" spans="1:4" x14ac:dyDescent="0.3">
      <c r="A45" s="3">
        <v>4.3</v>
      </c>
      <c r="B45" s="3">
        <v>0.09</v>
      </c>
      <c r="C45" s="3">
        <v>-0.95</v>
      </c>
      <c r="D45" s="3">
        <v>1.01</v>
      </c>
    </row>
    <row r="46" spans="1:4" x14ac:dyDescent="0.3">
      <c r="A46" s="3">
        <v>4.4000000000000004</v>
      </c>
      <c r="B46" s="3">
        <v>0.09</v>
      </c>
      <c r="C46" s="3">
        <v>-0.94</v>
      </c>
      <c r="D46" s="3">
        <v>1.01</v>
      </c>
    </row>
    <row r="47" spans="1:4" x14ac:dyDescent="0.3">
      <c r="A47" s="3">
        <v>4.5</v>
      </c>
      <c r="B47" s="3">
        <v>0.09</v>
      </c>
      <c r="C47" s="3">
        <v>-0.93</v>
      </c>
      <c r="D47" s="3">
        <v>1.01</v>
      </c>
    </row>
    <row r="48" spans="1:4" x14ac:dyDescent="0.3">
      <c r="A48" s="3">
        <v>4.5999999999999996</v>
      </c>
      <c r="B48" s="3">
        <v>0.09</v>
      </c>
      <c r="C48" s="3">
        <v>-0.93</v>
      </c>
      <c r="D48" s="3">
        <v>1.01</v>
      </c>
    </row>
    <row r="49" spans="1:4" x14ac:dyDescent="0.3">
      <c r="A49" s="3">
        <v>4.7</v>
      </c>
      <c r="B49" s="3">
        <v>0.08</v>
      </c>
      <c r="C49" s="3">
        <v>-0.94</v>
      </c>
      <c r="D49" s="3">
        <v>1.01</v>
      </c>
    </row>
    <row r="50" spans="1:4" x14ac:dyDescent="0.3">
      <c r="A50" s="3">
        <v>4.8</v>
      </c>
      <c r="B50" s="3">
        <v>0.08</v>
      </c>
      <c r="C50" s="3">
        <v>-0.94</v>
      </c>
      <c r="D50" s="3">
        <v>1.01</v>
      </c>
    </row>
    <row r="51" spans="1:4" x14ac:dyDescent="0.3">
      <c r="A51" s="3">
        <v>4.9000000000000004</v>
      </c>
      <c r="B51" s="3">
        <v>0.08</v>
      </c>
      <c r="C51" s="3">
        <v>-0.95</v>
      </c>
      <c r="D51" s="3">
        <v>1</v>
      </c>
    </row>
    <row r="52" spans="1:4" x14ac:dyDescent="0.3">
      <c r="A52" s="3">
        <v>5</v>
      </c>
      <c r="B52" s="3">
        <v>0.09</v>
      </c>
      <c r="C52" s="3">
        <v>-0.95</v>
      </c>
      <c r="D52" s="3">
        <v>1.01</v>
      </c>
    </row>
    <row r="53" spans="1:4" x14ac:dyDescent="0.3">
      <c r="A53" s="3">
        <v>5.0999999999999996</v>
      </c>
      <c r="B53" s="3">
        <v>0.09</v>
      </c>
      <c r="C53" s="3">
        <v>-0.94</v>
      </c>
      <c r="D53" s="3">
        <v>1.01</v>
      </c>
    </row>
    <row r="54" spans="1:4" x14ac:dyDescent="0.3">
      <c r="A54" s="3">
        <v>5.2</v>
      </c>
      <c r="B54" s="3">
        <v>0.09</v>
      </c>
      <c r="C54" s="3">
        <v>-0.94</v>
      </c>
      <c r="D54" s="3">
        <v>1.01</v>
      </c>
    </row>
    <row r="55" spans="1:4" x14ac:dyDescent="0.3">
      <c r="A55" s="3">
        <v>5.3</v>
      </c>
      <c r="B55" s="3">
        <v>0.09</v>
      </c>
      <c r="C55" s="3">
        <v>-0.93</v>
      </c>
      <c r="D55" s="3">
        <v>1</v>
      </c>
    </row>
    <row r="56" spans="1:4" x14ac:dyDescent="0.3">
      <c r="A56" s="3">
        <v>5.4</v>
      </c>
      <c r="B56" s="3">
        <v>0.09</v>
      </c>
      <c r="C56" s="3">
        <v>-0.93</v>
      </c>
      <c r="D56" s="3">
        <v>1</v>
      </c>
    </row>
    <row r="57" spans="1:4" x14ac:dyDescent="0.3">
      <c r="A57" s="3">
        <v>5.5</v>
      </c>
      <c r="B57" s="3">
        <v>0.08</v>
      </c>
      <c r="C57" s="3">
        <v>-0.94</v>
      </c>
      <c r="D57" s="3">
        <v>1.01</v>
      </c>
    </row>
    <row r="58" spans="1:4" x14ac:dyDescent="0.3">
      <c r="A58" s="3">
        <v>5.6</v>
      </c>
      <c r="B58" s="3">
        <v>0.09</v>
      </c>
      <c r="C58" s="3">
        <v>-0.94</v>
      </c>
      <c r="D58" s="3">
        <v>1</v>
      </c>
    </row>
    <row r="59" spans="1:4" x14ac:dyDescent="0.3">
      <c r="A59" s="3">
        <v>5.7</v>
      </c>
      <c r="B59" s="3">
        <v>0.09</v>
      </c>
      <c r="C59" s="3">
        <v>-0.95</v>
      </c>
      <c r="D59" s="3">
        <v>1.01</v>
      </c>
    </row>
    <row r="60" spans="1:4" x14ac:dyDescent="0.3">
      <c r="A60" s="3">
        <v>5.8</v>
      </c>
      <c r="B60" s="3">
        <v>0.09</v>
      </c>
      <c r="C60" s="3">
        <v>-0.95</v>
      </c>
      <c r="D60" s="3">
        <v>1.01</v>
      </c>
    </row>
    <row r="61" spans="1:4" x14ac:dyDescent="0.3">
      <c r="A61" s="3">
        <v>5.9</v>
      </c>
      <c r="B61" s="3">
        <v>0.09</v>
      </c>
      <c r="C61" s="3">
        <v>-0.94</v>
      </c>
      <c r="D61" s="3">
        <v>1</v>
      </c>
    </row>
    <row r="62" spans="1:4" x14ac:dyDescent="0.3">
      <c r="A62" s="3">
        <v>6</v>
      </c>
      <c r="B62" s="3">
        <v>0.09</v>
      </c>
      <c r="C62" s="3">
        <v>-0.93</v>
      </c>
      <c r="D62" s="3">
        <v>1.01</v>
      </c>
    </row>
    <row r="63" spans="1:4" x14ac:dyDescent="0.3">
      <c r="A63" s="3">
        <v>6.1</v>
      </c>
      <c r="B63" s="3">
        <v>0.09</v>
      </c>
      <c r="C63" s="3">
        <v>-0.93</v>
      </c>
      <c r="D63" s="3">
        <v>1</v>
      </c>
    </row>
    <row r="64" spans="1:4" x14ac:dyDescent="0.3">
      <c r="A64" s="3">
        <v>6.2</v>
      </c>
      <c r="B64" s="3">
        <v>0.08</v>
      </c>
      <c r="C64" s="3">
        <v>-0.94</v>
      </c>
      <c r="D64" s="3">
        <v>1.01</v>
      </c>
    </row>
    <row r="65" spans="1:4" x14ac:dyDescent="0.3">
      <c r="A65" s="3">
        <v>6.3</v>
      </c>
      <c r="B65" s="3">
        <v>0.08</v>
      </c>
      <c r="C65" s="3">
        <v>-0.94</v>
      </c>
      <c r="D65" s="3">
        <v>1.01</v>
      </c>
    </row>
    <row r="66" spans="1:4" x14ac:dyDescent="0.3">
      <c r="A66" s="3">
        <v>6.4</v>
      </c>
      <c r="B66" s="3">
        <v>0.09</v>
      </c>
      <c r="C66" s="3">
        <v>-0.95</v>
      </c>
      <c r="D66" s="3">
        <v>1.01</v>
      </c>
    </row>
    <row r="67" spans="1:4" x14ac:dyDescent="0.3">
      <c r="A67" s="3">
        <v>6.5</v>
      </c>
      <c r="B67" s="3">
        <v>0.09</v>
      </c>
      <c r="C67" s="3">
        <v>-0.95</v>
      </c>
      <c r="D67" s="3">
        <v>1</v>
      </c>
    </row>
    <row r="68" spans="1:4" x14ac:dyDescent="0.3">
      <c r="A68" s="3">
        <v>6.6</v>
      </c>
      <c r="B68" s="3">
        <v>0.09</v>
      </c>
      <c r="C68" s="3">
        <v>-0.94</v>
      </c>
      <c r="D68" s="3">
        <v>1</v>
      </c>
    </row>
    <row r="69" spans="1:4" x14ac:dyDescent="0.3">
      <c r="A69" s="3">
        <v>6.7</v>
      </c>
      <c r="B69" s="3">
        <v>0.09</v>
      </c>
      <c r="C69" s="3">
        <v>-0.94</v>
      </c>
      <c r="D69" s="3">
        <v>1</v>
      </c>
    </row>
    <row r="70" spans="1:4" x14ac:dyDescent="0.3">
      <c r="A70" s="3">
        <v>6.8</v>
      </c>
      <c r="B70" s="3">
        <v>0.09</v>
      </c>
      <c r="C70" s="3">
        <v>-0.93</v>
      </c>
      <c r="D70" s="3">
        <v>1</v>
      </c>
    </row>
    <row r="71" spans="1:4" x14ac:dyDescent="0.3">
      <c r="A71" s="3">
        <v>6.9</v>
      </c>
      <c r="B71" s="3">
        <v>0.09</v>
      </c>
      <c r="C71" s="3">
        <v>-0.94</v>
      </c>
      <c r="D71" s="3">
        <v>1.01</v>
      </c>
    </row>
    <row r="72" spans="1:4" x14ac:dyDescent="0.3">
      <c r="A72" s="3">
        <v>7</v>
      </c>
      <c r="B72" s="3">
        <v>0.08</v>
      </c>
      <c r="C72" s="3">
        <v>-0.94</v>
      </c>
      <c r="D72" s="3">
        <v>1.01</v>
      </c>
    </row>
    <row r="73" spans="1:4" x14ac:dyDescent="0.3">
      <c r="A73" s="3">
        <v>7.1</v>
      </c>
      <c r="B73" s="3">
        <v>0.09</v>
      </c>
      <c r="C73" s="3">
        <v>-0.94</v>
      </c>
      <c r="D73" s="3">
        <v>1.01</v>
      </c>
    </row>
    <row r="74" spans="1:4" x14ac:dyDescent="0.3">
      <c r="A74" s="3">
        <v>7.2</v>
      </c>
      <c r="B74" s="3">
        <v>0.09</v>
      </c>
      <c r="C74" s="3">
        <v>-0.95</v>
      </c>
      <c r="D74" s="3">
        <v>1</v>
      </c>
    </row>
    <row r="75" spans="1:4" x14ac:dyDescent="0.3">
      <c r="A75" s="3">
        <v>7.3</v>
      </c>
      <c r="B75" s="3">
        <v>0.09</v>
      </c>
      <c r="C75" s="3">
        <v>-0.95</v>
      </c>
      <c r="D75" s="3">
        <v>1.01</v>
      </c>
    </row>
    <row r="76" spans="1:4" x14ac:dyDescent="0.3">
      <c r="A76" s="3">
        <v>7.4</v>
      </c>
      <c r="B76" s="3">
        <v>0.09</v>
      </c>
      <c r="C76" s="3">
        <v>-0.94</v>
      </c>
      <c r="D76" s="3">
        <v>1.01</v>
      </c>
    </row>
    <row r="77" spans="1:4" x14ac:dyDescent="0.3">
      <c r="A77" s="3">
        <v>7.5</v>
      </c>
      <c r="B77" s="3">
        <v>0.09</v>
      </c>
      <c r="C77" s="3">
        <v>-0.94</v>
      </c>
      <c r="D77" s="3">
        <v>1.01</v>
      </c>
    </row>
    <row r="78" spans="1:4" x14ac:dyDescent="0.3">
      <c r="A78" s="3">
        <v>7.6</v>
      </c>
      <c r="B78" s="3">
        <v>0.09</v>
      </c>
      <c r="C78" s="3">
        <v>-0.93</v>
      </c>
      <c r="D78" s="3">
        <v>1.01</v>
      </c>
    </row>
    <row r="79" spans="1:4" x14ac:dyDescent="0.3">
      <c r="A79" s="3">
        <v>7.7</v>
      </c>
      <c r="B79" s="3">
        <v>0.08</v>
      </c>
      <c r="C79" s="3">
        <v>-0.94</v>
      </c>
      <c r="D79" s="3">
        <v>1.01</v>
      </c>
    </row>
    <row r="80" spans="1:4" x14ac:dyDescent="0.3">
      <c r="A80" s="3">
        <v>7.8</v>
      </c>
      <c r="B80" s="3">
        <v>0.08</v>
      </c>
      <c r="C80" s="3">
        <v>-0.94</v>
      </c>
      <c r="D80" s="3">
        <v>1</v>
      </c>
    </row>
    <row r="81" spans="1:4" x14ac:dyDescent="0.3">
      <c r="A81" s="3">
        <v>7.9</v>
      </c>
      <c r="B81" s="3">
        <v>0.09</v>
      </c>
      <c r="C81" s="3">
        <v>-0.95</v>
      </c>
      <c r="D81" s="3">
        <v>1</v>
      </c>
    </row>
    <row r="82" spans="1:4" x14ac:dyDescent="0.3">
      <c r="A82" s="3">
        <v>8</v>
      </c>
      <c r="B82" s="3">
        <v>0.09</v>
      </c>
      <c r="C82" s="3">
        <v>-0.95</v>
      </c>
      <c r="D82" s="3">
        <v>1</v>
      </c>
    </row>
    <row r="83" spans="1:4" x14ac:dyDescent="0.3">
      <c r="A83" s="3">
        <v>8.1</v>
      </c>
      <c r="B83" s="3">
        <v>0.09</v>
      </c>
      <c r="C83" s="3">
        <v>-0.95</v>
      </c>
      <c r="D83" s="3">
        <v>1</v>
      </c>
    </row>
    <row r="84" spans="1:4" x14ac:dyDescent="0.3">
      <c r="A84" s="3">
        <v>8.1999999999999993</v>
      </c>
      <c r="B84" s="3">
        <v>0.09</v>
      </c>
      <c r="C84" s="3">
        <v>-0.94</v>
      </c>
      <c r="D84" s="3">
        <v>1.01</v>
      </c>
    </row>
    <row r="85" spans="1:4" x14ac:dyDescent="0.3">
      <c r="A85" s="3">
        <v>8.3000000000000007</v>
      </c>
      <c r="B85" s="3">
        <v>0.09</v>
      </c>
      <c r="C85" s="3">
        <v>-0.93</v>
      </c>
      <c r="D85" s="3">
        <v>1</v>
      </c>
    </row>
    <row r="86" spans="1:4" x14ac:dyDescent="0.3">
      <c r="A86" s="3">
        <v>8.4</v>
      </c>
      <c r="B86" s="3">
        <v>0.09</v>
      </c>
      <c r="C86" s="3">
        <v>-0.94</v>
      </c>
      <c r="D86" s="3">
        <v>1</v>
      </c>
    </row>
    <row r="87" spans="1:4" x14ac:dyDescent="0.3">
      <c r="A87" s="3">
        <v>8.5</v>
      </c>
      <c r="B87" s="3">
        <v>0.09</v>
      </c>
      <c r="C87" s="3">
        <v>-0.94</v>
      </c>
      <c r="D87" s="3">
        <v>1.01</v>
      </c>
    </row>
    <row r="88" spans="1:4" x14ac:dyDescent="0.3">
      <c r="A88" s="3">
        <v>8.6</v>
      </c>
      <c r="B88" s="3">
        <v>0.09</v>
      </c>
      <c r="C88" s="3">
        <v>-0.94</v>
      </c>
      <c r="D88" s="3">
        <v>1</v>
      </c>
    </row>
    <row r="89" spans="1:4" x14ac:dyDescent="0.3">
      <c r="A89" s="3">
        <v>8.6999999999999993</v>
      </c>
      <c r="B89" s="3">
        <v>0.09</v>
      </c>
      <c r="C89" s="3">
        <v>-0.95</v>
      </c>
      <c r="D89" s="3">
        <v>1</v>
      </c>
    </row>
    <row r="90" spans="1:4" x14ac:dyDescent="0.3">
      <c r="A90" s="3">
        <v>8.8000000000000007</v>
      </c>
      <c r="B90" s="3">
        <v>0.09</v>
      </c>
      <c r="C90" s="3">
        <v>-0.95</v>
      </c>
      <c r="D90" s="3">
        <v>1</v>
      </c>
    </row>
    <row r="91" spans="1:4" x14ac:dyDescent="0.3">
      <c r="A91" s="3">
        <v>8.9</v>
      </c>
      <c r="B91" s="3">
        <v>0.09</v>
      </c>
      <c r="C91" s="3">
        <v>-0.94</v>
      </c>
      <c r="D91" s="3">
        <v>1</v>
      </c>
    </row>
    <row r="92" spans="1:4" x14ac:dyDescent="0.3">
      <c r="A92" s="3">
        <v>9</v>
      </c>
      <c r="B92" s="3">
        <v>0.09</v>
      </c>
      <c r="C92" s="3">
        <v>-0.94</v>
      </c>
      <c r="D92" s="3">
        <v>1</v>
      </c>
    </row>
    <row r="93" spans="1:4" x14ac:dyDescent="0.3">
      <c r="A93" s="3">
        <v>9.1</v>
      </c>
      <c r="B93" s="3">
        <v>0.09</v>
      </c>
      <c r="C93" s="3">
        <v>-0.93</v>
      </c>
      <c r="D93" s="3">
        <v>1.01</v>
      </c>
    </row>
    <row r="94" spans="1:4" x14ac:dyDescent="0.3">
      <c r="A94" s="3">
        <v>9.1999999999999993</v>
      </c>
      <c r="B94" s="3">
        <v>0.08</v>
      </c>
      <c r="C94" s="3">
        <v>-0.94</v>
      </c>
      <c r="D94" s="3">
        <v>1</v>
      </c>
    </row>
    <row r="95" spans="1:4" x14ac:dyDescent="0.3">
      <c r="A95" s="3">
        <v>9.3000000000000007</v>
      </c>
      <c r="B95" s="3">
        <v>0.08</v>
      </c>
      <c r="C95" s="3">
        <v>-0.94</v>
      </c>
      <c r="D95" s="3">
        <v>1.01</v>
      </c>
    </row>
    <row r="96" spans="1:4" x14ac:dyDescent="0.3">
      <c r="A96" s="3">
        <v>9.4</v>
      </c>
      <c r="B96" s="3">
        <v>0.09</v>
      </c>
      <c r="C96" s="3">
        <v>-0.95</v>
      </c>
      <c r="D96" s="3">
        <v>1</v>
      </c>
    </row>
    <row r="97" spans="1:4" x14ac:dyDescent="0.3">
      <c r="A97" s="3">
        <v>9.5</v>
      </c>
      <c r="B97" s="3">
        <v>0.09</v>
      </c>
      <c r="C97" s="3">
        <v>-0.95</v>
      </c>
      <c r="D97" s="3">
        <v>1</v>
      </c>
    </row>
    <row r="98" spans="1:4" x14ac:dyDescent="0.3">
      <c r="A98" s="3">
        <v>9.6</v>
      </c>
      <c r="B98" s="3">
        <v>0.09</v>
      </c>
      <c r="C98" s="3">
        <v>-0.95</v>
      </c>
      <c r="D98" s="3">
        <v>1</v>
      </c>
    </row>
    <row r="99" spans="1:4" x14ac:dyDescent="0.3">
      <c r="A99" s="3">
        <v>9.6999999999999993</v>
      </c>
      <c r="B99" s="3">
        <v>0.09</v>
      </c>
      <c r="C99" s="3">
        <v>-0.94</v>
      </c>
      <c r="D99" s="3">
        <v>1</v>
      </c>
    </row>
    <row r="100" spans="1:4" x14ac:dyDescent="0.3">
      <c r="A100" s="3">
        <v>9.8000000000000007</v>
      </c>
      <c r="B100" s="3">
        <v>0.09</v>
      </c>
      <c r="C100" s="3">
        <v>-0.93</v>
      </c>
      <c r="D100" s="3">
        <v>1</v>
      </c>
    </row>
    <row r="101" spans="1:4" x14ac:dyDescent="0.3">
      <c r="A101" s="3">
        <v>9.9</v>
      </c>
      <c r="B101" s="3">
        <v>0.09</v>
      </c>
      <c r="C101" s="3">
        <v>-0.94</v>
      </c>
      <c r="D101" s="3">
        <v>1.01</v>
      </c>
    </row>
    <row r="102" spans="1:4" x14ac:dyDescent="0.3">
      <c r="A102" s="3">
        <v>10</v>
      </c>
      <c r="B102" s="3">
        <v>0.08</v>
      </c>
      <c r="C102" s="3">
        <v>-0.94</v>
      </c>
      <c r="D102" s="3">
        <v>1.01</v>
      </c>
    </row>
    <row r="103" spans="1:4" x14ac:dyDescent="0.3">
      <c r="A103" s="3">
        <v>10.1</v>
      </c>
      <c r="B103" s="3">
        <v>0.09</v>
      </c>
      <c r="C103" s="3">
        <v>-0.94</v>
      </c>
      <c r="D103" s="3">
        <v>1</v>
      </c>
    </row>
    <row r="104" spans="1:4" x14ac:dyDescent="0.3">
      <c r="A104" s="3">
        <v>10.199999999999999</v>
      </c>
      <c r="B104" s="3">
        <v>0.09</v>
      </c>
      <c r="C104" s="3">
        <v>-0.95</v>
      </c>
      <c r="D104" s="3">
        <v>1</v>
      </c>
    </row>
    <row r="105" spans="1:4" x14ac:dyDescent="0.3">
      <c r="A105" s="3">
        <v>10.3</v>
      </c>
      <c r="B105" s="3">
        <v>0.09</v>
      </c>
      <c r="C105" s="3">
        <v>-0.95</v>
      </c>
      <c r="D105" s="3">
        <v>1</v>
      </c>
    </row>
    <row r="106" spans="1:4" x14ac:dyDescent="0.3">
      <c r="A106" s="3">
        <v>10.4</v>
      </c>
      <c r="B106" s="3">
        <v>0.09</v>
      </c>
      <c r="C106" s="3">
        <v>-0.94</v>
      </c>
      <c r="D106" s="3">
        <v>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I1" workbookViewId="0">
      <selection activeCell="I4" sqref="I4"/>
    </sheetView>
  </sheetViews>
  <sheetFormatPr defaultRowHeight="14.4" x14ac:dyDescent="0.3"/>
  <cols>
    <col min="7" max="7" width="8.5546875" customWidth="1"/>
    <col min="9" max="9" width="18.6640625" bestFit="1" customWidth="1"/>
    <col min="12" max="12" width="10.109375" customWidth="1"/>
    <col min="13" max="13" width="13.6640625" customWidth="1"/>
    <col min="14" max="14" width="11.88671875" customWidth="1"/>
    <col min="16" max="16" width="11.33203125" customWidth="1"/>
  </cols>
  <sheetData>
    <row r="1" spans="1:16" x14ac:dyDescent="0.3">
      <c r="A1" s="17" t="s">
        <v>18</v>
      </c>
      <c r="B1" s="17"/>
      <c r="C1" s="17"/>
    </row>
    <row r="2" spans="1:16" x14ac:dyDescent="0.3">
      <c r="A2" s="2" t="s">
        <v>19</v>
      </c>
      <c r="B2" s="2"/>
      <c r="C2" s="2"/>
      <c r="G2" s="17" t="s">
        <v>29</v>
      </c>
      <c r="H2" s="17"/>
      <c r="L2" s="17" t="s">
        <v>41</v>
      </c>
      <c r="M2" s="17"/>
      <c r="O2" s="17" t="s">
        <v>40</v>
      </c>
      <c r="P2" s="17"/>
    </row>
    <row r="3" spans="1:16" x14ac:dyDescent="0.3">
      <c r="E3" t="s">
        <v>16</v>
      </c>
      <c r="F3" t="s">
        <v>17</v>
      </c>
      <c r="G3" s="1" t="s">
        <v>31</v>
      </c>
      <c r="H3" s="1" t="s">
        <v>30</v>
      </c>
      <c r="I3" s="1" t="s">
        <v>34</v>
      </c>
      <c r="J3" s="1" t="s">
        <v>35</v>
      </c>
      <c r="K3" s="1" t="s">
        <v>36</v>
      </c>
      <c r="L3" s="1" t="s">
        <v>37</v>
      </c>
      <c r="M3" s="1" t="s">
        <v>38</v>
      </c>
      <c r="O3" s="1" t="s">
        <v>37</v>
      </c>
      <c r="P3" s="1" t="s">
        <v>38</v>
      </c>
    </row>
    <row r="4" spans="1:16" x14ac:dyDescent="0.3">
      <c r="B4" t="s">
        <v>15</v>
      </c>
      <c r="C4" t="s">
        <v>14</v>
      </c>
      <c r="D4" t="s">
        <v>4</v>
      </c>
      <c r="E4" s="4">
        <f>-C5</f>
        <v>-10.8</v>
      </c>
      <c r="F4" s="4">
        <f t="shared" ref="F4:F13" si="0">$C$6-$B$6</f>
        <v>10</v>
      </c>
      <c r="G4" s="3">
        <f>'Run1'!L5</f>
        <v>16.249068446893993</v>
      </c>
      <c r="H4" s="3">
        <f>ABS('Run1'!N5)</f>
        <v>52.300534553314186</v>
      </c>
      <c r="I4" s="3">
        <f>180-H4</f>
        <v>127.69946544668582</v>
      </c>
      <c r="J4" s="3">
        <f>G4*COS(RADIANS(I4))</f>
        <v>-9.9366247838320572</v>
      </c>
      <c r="K4" s="3">
        <f>G4*SIN(RADIANS(I4))</f>
        <v>12.85673805042245</v>
      </c>
      <c r="L4" s="3">
        <f>J4-E4</f>
        <v>0.86337521616794355</v>
      </c>
      <c r="M4" s="3">
        <f>K4-F4</f>
        <v>2.8567380504224502</v>
      </c>
      <c r="O4" s="3">
        <f>J4-E4</f>
        <v>0.86337521616794355</v>
      </c>
      <c r="P4" s="3">
        <f t="shared" ref="P4:P14" si="1">4-M4</f>
        <v>1.1432619495775498</v>
      </c>
    </row>
    <row r="5" spans="1:16" x14ac:dyDescent="0.3">
      <c r="B5">
        <v>4</v>
      </c>
      <c r="C5">
        <f>21.6/2</f>
        <v>10.8</v>
      </c>
      <c r="D5" t="s">
        <v>5</v>
      </c>
      <c r="E5" s="4">
        <f>E4+1</f>
        <v>-9.8000000000000007</v>
      </c>
      <c r="F5" s="4">
        <f t="shared" si="0"/>
        <v>10</v>
      </c>
      <c r="G5" s="3">
        <f>'Run2'!L6</f>
        <v>16.458933166733718</v>
      </c>
      <c r="H5" s="3">
        <f>ABS('Run2'!N6)</f>
        <v>57.920631190580707</v>
      </c>
      <c r="I5" s="3">
        <f t="shared" ref="I5:I13" si="2">180-H5</f>
        <v>122.07936880941929</v>
      </c>
      <c r="J5" s="3">
        <f t="shared" ref="J5:J13" si="3">G5*COS(RADIANS(I5))</f>
        <v>-8.7412326118150858</v>
      </c>
      <c r="K5" s="3">
        <f t="shared" ref="K5:K13" si="4">G5*SIN(RADIANS(I5))</f>
        <v>13.945871554447489</v>
      </c>
      <c r="L5" s="3">
        <f t="shared" ref="L5:L13" si="5">J5-E5</f>
        <v>1.0587673881849149</v>
      </c>
      <c r="M5" s="3">
        <f t="shared" ref="M5:M13" si="6">K5-F5</f>
        <v>3.9458715544474892</v>
      </c>
      <c r="O5" s="3">
        <f t="shared" ref="O5:O13" si="7">J5-E5</f>
        <v>1.0587673881849149</v>
      </c>
      <c r="P5" s="3">
        <f t="shared" si="1"/>
        <v>5.412844555251084E-2</v>
      </c>
    </row>
    <row r="6" spans="1:16" x14ac:dyDescent="0.3">
      <c r="B6">
        <v>4</v>
      </c>
      <c r="C6">
        <f>28/2</f>
        <v>14</v>
      </c>
      <c r="D6" t="s">
        <v>6</v>
      </c>
      <c r="E6" s="4">
        <f>E4+2</f>
        <v>-8.8000000000000007</v>
      </c>
      <c r="F6" s="4">
        <f t="shared" si="0"/>
        <v>10</v>
      </c>
      <c r="G6" s="3">
        <f>'Run3'!L5</f>
        <v>15.753102284976151</v>
      </c>
      <c r="H6" s="3">
        <f>ABS('Run3'!N5)</f>
        <v>58.165938006234349</v>
      </c>
      <c r="I6" s="3">
        <f t="shared" si="2"/>
        <v>121.83406199376566</v>
      </c>
      <c r="J6" s="3">
        <f t="shared" si="3"/>
        <v>-8.3091464290735804</v>
      </c>
      <c r="K6" s="3">
        <f t="shared" si="4"/>
        <v>13.38350915198008</v>
      </c>
      <c r="L6" s="3">
        <f t="shared" si="5"/>
        <v>0.49085357092642035</v>
      </c>
      <c r="M6" s="3">
        <f t="shared" si="6"/>
        <v>3.3835091519800802</v>
      </c>
      <c r="O6" s="3">
        <f t="shared" si="7"/>
        <v>0.49085357092642035</v>
      </c>
      <c r="P6" s="3">
        <f t="shared" si="1"/>
        <v>0.61649084801991982</v>
      </c>
    </row>
    <row r="7" spans="1:16" x14ac:dyDescent="0.3">
      <c r="D7" t="s">
        <v>7</v>
      </c>
      <c r="E7" s="4">
        <f>E4+3</f>
        <v>-7.8000000000000007</v>
      </c>
      <c r="F7" s="4">
        <f t="shared" si="0"/>
        <v>10</v>
      </c>
      <c r="G7" s="3">
        <f>'Run4'!L5</f>
        <v>14.970430429675744</v>
      </c>
      <c r="H7" s="3">
        <f>ABS('Run4'!N5)</f>
        <v>61.350296954229364</v>
      </c>
      <c r="I7" s="3">
        <f t="shared" si="2"/>
        <v>118.64970304577064</v>
      </c>
      <c r="J7" s="3">
        <f t="shared" si="3"/>
        <v>-7.1776224512833178</v>
      </c>
      <c r="K7" s="3">
        <f t="shared" si="4"/>
        <v>13.137561539212486</v>
      </c>
      <c r="L7" s="3">
        <f t="shared" si="5"/>
        <v>0.62237754871668294</v>
      </c>
      <c r="M7" s="3">
        <f t="shared" si="6"/>
        <v>3.137561539212486</v>
      </c>
      <c r="O7" s="3">
        <f t="shared" si="7"/>
        <v>0.62237754871668294</v>
      </c>
      <c r="P7" s="3">
        <f t="shared" si="1"/>
        <v>0.86243846078751396</v>
      </c>
    </row>
    <row r="8" spans="1:16" x14ac:dyDescent="0.3">
      <c r="D8" t="s">
        <v>8</v>
      </c>
      <c r="E8" s="4">
        <f t="shared" ref="E8" si="8">E7+1</f>
        <v>-6.8000000000000007</v>
      </c>
      <c r="F8" s="4">
        <f t="shared" si="0"/>
        <v>10</v>
      </c>
      <c r="G8" s="3">
        <f>'Run5'!L5</f>
        <v>15.022045359133681</v>
      </c>
      <c r="H8" s="3">
        <f>ABS('Run5'!N5)</f>
        <v>67.2582560556869</v>
      </c>
      <c r="I8" s="3">
        <f t="shared" si="2"/>
        <v>112.7417439443131</v>
      </c>
      <c r="J8" s="3">
        <f t="shared" si="3"/>
        <v>-5.8071933436397174</v>
      </c>
      <c r="K8" s="3">
        <f t="shared" si="4"/>
        <v>13.854181760084439</v>
      </c>
      <c r="L8" s="3">
        <f t="shared" si="5"/>
        <v>0.99280665636028331</v>
      </c>
      <c r="M8" s="3">
        <f t="shared" si="6"/>
        <v>3.8541817600844386</v>
      </c>
      <c r="O8" s="3">
        <f t="shared" si="7"/>
        <v>0.99280665636028331</v>
      </c>
      <c r="P8" s="3">
        <f t="shared" si="1"/>
        <v>0.14581823991556142</v>
      </c>
    </row>
    <row r="9" spans="1:16" x14ac:dyDescent="0.3">
      <c r="D9" t="s">
        <v>9</v>
      </c>
      <c r="E9" s="4">
        <f t="shared" ref="E9" si="9">E7+2</f>
        <v>-5.8000000000000007</v>
      </c>
      <c r="F9" s="4">
        <f t="shared" si="0"/>
        <v>10</v>
      </c>
      <c r="G9" s="3">
        <f>'Run6'!L5</f>
        <v>14.038107877936138</v>
      </c>
      <c r="H9" s="3">
        <f>ABS('Run6'!N5)</f>
        <v>68.063802135863824</v>
      </c>
      <c r="I9" s="3">
        <f t="shared" si="2"/>
        <v>111.93619786413618</v>
      </c>
      <c r="J9" s="3">
        <f t="shared" si="3"/>
        <v>-5.2442705539375112</v>
      </c>
      <c r="K9" s="3">
        <f t="shared" si="4"/>
        <v>13.021754841405846</v>
      </c>
      <c r="L9" s="3">
        <f t="shared" si="5"/>
        <v>0.55572944606248953</v>
      </c>
      <c r="M9" s="3">
        <f t="shared" si="6"/>
        <v>3.0217548414058459</v>
      </c>
      <c r="O9" s="3">
        <f t="shared" si="7"/>
        <v>0.55572944606248953</v>
      </c>
      <c r="P9" s="3">
        <f t="shared" si="1"/>
        <v>0.97824515859415406</v>
      </c>
    </row>
    <row r="10" spans="1:16" x14ac:dyDescent="0.3">
      <c r="D10" t="s">
        <v>10</v>
      </c>
      <c r="E10" s="4">
        <f t="shared" ref="E10" si="10">E7+3</f>
        <v>-4.8000000000000007</v>
      </c>
      <c r="F10" s="4">
        <f t="shared" si="0"/>
        <v>10</v>
      </c>
      <c r="G10" s="3">
        <f>'Run7'!L5</f>
        <v>14.084350386775341</v>
      </c>
      <c r="H10" s="3">
        <f>ABS('Run7'!N5)</f>
        <v>72.525126068227692</v>
      </c>
      <c r="I10" s="3">
        <f t="shared" si="2"/>
        <v>107.47487393177231</v>
      </c>
      <c r="J10" s="3">
        <f t="shared" si="3"/>
        <v>-4.2293548542467221</v>
      </c>
      <c r="K10" s="3">
        <f t="shared" si="4"/>
        <v>13.434339705929666</v>
      </c>
      <c r="L10" s="3">
        <f t="shared" si="5"/>
        <v>0.57064514575327863</v>
      </c>
      <c r="M10" s="3">
        <f t="shared" si="6"/>
        <v>3.4343397059296663</v>
      </c>
      <c r="O10" s="3">
        <f t="shared" si="7"/>
        <v>0.57064514575327863</v>
      </c>
      <c r="P10" s="3">
        <f t="shared" si="1"/>
        <v>0.56566029407033369</v>
      </c>
    </row>
    <row r="11" spans="1:16" x14ac:dyDescent="0.3">
      <c r="D11" t="s">
        <v>11</v>
      </c>
      <c r="E11" s="4">
        <f t="shared" ref="E11" si="11">E10+1</f>
        <v>-3.8000000000000007</v>
      </c>
      <c r="F11" s="4">
        <f t="shared" si="0"/>
        <v>10</v>
      </c>
      <c r="G11" s="3">
        <f>'Run8'!L5</f>
        <v>14.178935035098281</v>
      </c>
      <c r="H11" s="3">
        <f>ABS('Run8'!N5)</f>
        <v>76.37856523331817</v>
      </c>
      <c r="I11" s="3">
        <f t="shared" si="2"/>
        <v>103.62143476668183</v>
      </c>
      <c r="J11" s="3">
        <f t="shared" si="3"/>
        <v>-3.3392202234434847</v>
      </c>
      <c r="K11" s="3">
        <f t="shared" si="4"/>
        <v>13.780123621683643</v>
      </c>
      <c r="L11" s="3">
        <f t="shared" si="5"/>
        <v>0.46077977655651603</v>
      </c>
      <c r="M11" s="3">
        <f t="shared" si="6"/>
        <v>3.7801236216836429</v>
      </c>
      <c r="O11" s="3">
        <f t="shared" si="7"/>
        <v>0.46077977655651603</v>
      </c>
      <c r="P11" s="3">
        <f t="shared" si="1"/>
        <v>0.21987637831635709</v>
      </c>
    </row>
    <row r="12" spans="1:16" x14ac:dyDescent="0.3">
      <c r="D12" t="s">
        <v>12</v>
      </c>
      <c r="E12" s="4">
        <f t="shared" ref="E12" si="12">E10+2</f>
        <v>-2.8000000000000007</v>
      </c>
      <c r="F12" s="4">
        <f t="shared" si="0"/>
        <v>10</v>
      </c>
      <c r="G12" s="3">
        <f>'Run9'!L5</f>
        <v>13.403562321539184</v>
      </c>
      <c r="H12" s="3">
        <f>ABS('Run9'!N5)</f>
        <v>80.893815552430965</v>
      </c>
      <c r="I12" s="3">
        <f t="shared" si="2"/>
        <v>99.106184447569035</v>
      </c>
      <c r="J12" s="3">
        <f t="shared" si="3"/>
        <v>-2.1213100562066449</v>
      </c>
      <c r="K12" s="3">
        <f t="shared" si="4"/>
        <v>13.234633601003898</v>
      </c>
      <c r="L12" s="3">
        <f t="shared" si="5"/>
        <v>0.67868994379335579</v>
      </c>
      <c r="M12" s="3">
        <f t="shared" si="6"/>
        <v>3.2346336010038979</v>
      </c>
      <c r="O12" s="3">
        <f t="shared" si="7"/>
        <v>0.67868994379335579</v>
      </c>
      <c r="P12" s="3">
        <f t="shared" si="1"/>
        <v>0.76536639899610215</v>
      </c>
    </row>
    <row r="13" spans="1:16" ht="15" thickBot="1" x14ac:dyDescent="0.35">
      <c r="D13" t="s">
        <v>13</v>
      </c>
      <c r="E13" s="4">
        <f t="shared" ref="E13" si="13">E10+3</f>
        <v>-1.8000000000000007</v>
      </c>
      <c r="F13" s="4">
        <f t="shared" si="0"/>
        <v>10</v>
      </c>
      <c r="G13" s="3">
        <f>'Run10'!L5</f>
        <v>13.87720881587606</v>
      </c>
      <c r="H13" s="3">
        <f>ABS('Run10'!N5)</f>
        <v>84.667380585759091</v>
      </c>
      <c r="I13" s="3">
        <f t="shared" si="2"/>
        <v>95.332619414240909</v>
      </c>
      <c r="J13" s="3">
        <f t="shared" si="3"/>
        <v>-1.2897124646666065</v>
      </c>
      <c r="K13" s="3">
        <f t="shared" si="4"/>
        <v>13.817147544913595</v>
      </c>
      <c r="L13" s="3">
        <f t="shared" si="5"/>
        <v>0.51028753533339422</v>
      </c>
      <c r="M13" s="3">
        <f t="shared" si="6"/>
        <v>3.8171475449135954</v>
      </c>
      <c r="O13" s="3">
        <f t="shared" si="7"/>
        <v>0.51028753533339422</v>
      </c>
      <c r="P13" s="3">
        <f t="shared" si="1"/>
        <v>0.18285245508640458</v>
      </c>
    </row>
    <row r="14" spans="1:16" ht="15" thickBot="1" x14ac:dyDescent="0.35">
      <c r="E14" s="3"/>
      <c r="F14" s="3"/>
      <c r="G14" s="3"/>
      <c r="H14" s="3"/>
      <c r="I14" s="3"/>
      <c r="J14" s="3"/>
      <c r="K14" s="9" t="s">
        <v>39</v>
      </c>
      <c r="L14" s="10">
        <f>AVERAGE(L4:L13)</f>
        <v>0.68043122278552792</v>
      </c>
      <c r="M14" s="14">
        <f>AVERAGE(M4:M13)</f>
        <v>3.4465861371083593</v>
      </c>
      <c r="N14" s="13" t="s">
        <v>39</v>
      </c>
      <c r="O14" s="11">
        <f>AVERAGE(O4:O13)</f>
        <v>0.68043122278552792</v>
      </c>
      <c r="P14" s="12">
        <f t="shared" si="1"/>
        <v>0.55341386289164074</v>
      </c>
    </row>
    <row r="15" spans="1:16" x14ac:dyDescent="0.3">
      <c r="E15" s="3"/>
      <c r="F15" s="3"/>
      <c r="G15" s="3"/>
      <c r="H15" s="3"/>
      <c r="I15" s="3"/>
      <c r="J15" s="3"/>
      <c r="K15" s="3"/>
      <c r="L15" s="3"/>
    </row>
    <row r="16" spans="1:16" x14ac:dyDescent="0.3">
      <c r="E16" s="3"/>
      <c r="F16" s="3"/>
      <c r="G16" s="3"/>
      <c r="H16" s="3"/>
      <c r="I16" s="3"/>
      <c r="J16" s="3"/>
      <c r="K16" s="3"/>
      <c r="L16" s="3"/>
    </row>
    <row r="17" spans="5:12" x14ac:dyDescent="0.3">
      <c r="E17" s="3"/>
      <c r="F17" s="3"/>
      <c r="G17" s="3"/>
      <c r="H17" s="3"/>
      <c r="I17" s="3"/>
      <c r="J17" s="3"/>
      <c r="K17" s="3"/>
      <c r="L17" s="3"/>
    </row>
    <row r="18" spans="5:12" x14ac:dyDescent="0.3">
      <c r="E18" s="3"/>
      <c r="F18" s="3"/>
      <c r="G18" s="3"/>
      <c r="H18" s="3"/>
      <c r="I18" s="3"/>
      <c r="J18" s="3"/>
      <c r="K18" s="3"/>
      <c r="L18" s="3"/>
    </row>
    <row r="19" spans="5:12" x14ac:dyDescent="0.3">
      <c r="E19" s="3"/>
      <c r="F19" s="3"/>
      <c r="G19" s="3"/>
      <c r="H19" s="3"/>
      <c r="I19" s="3"/>
      <c r="J19" s="3"/>
      <c r="K19" s="3"/>
      <c r="L19" s="3"/>
    </row>
    <row r="20" spans="5:12" x14ac:dyDescent="0.3">
      <c r="E20" s="3"/>
      <c r="F20" s="3"/>
      <c r="G20" s="3"/>
      <c r="H20" s="3"/>
      <c r="I20" s="3"/>
      <c r="J20" s="3"/>
      <c r="K20" s="3"/>
      <c r="L20" s="3"/>
    </row>
    <row r="21" spans="5:12" x14ac:dyDescent="0.3">
      <c r="E21" s="3"/>
      <c r="F21" s="3"/>
      <c r="G21" s="3"/>
      <c r="H21" s="3"/>
      <c r="I21" s="3"/>
      <c r="J21" s="3"/>
      <c r="K21" s="3"/>
      <c r="L21" s="3"/>
    </row>
    <row r="22" spans="5:12" x14ac:dyDescent="0.3">
      <c r="E22" s="3"/>
      <c r="F22" s="3"/>
      <c r="G22" s="3"/>
      <c r="H22" s="3"/>
      <c r="I22" s="3"/>
      <c r="J22" s="3"/>
      <c r="K22" s="3"/>
      <c r="L22" s="3"/>
    </row>
    <row r="26" spans="5:12" x14ac:dyDescent="0.3">
      <c r="F26">
        <v>13</v>
      </c>
    </row>
  </sheetData>
  <mergeCells count="4">
    <mergeCell ref="A1:C1"/>
    <mergeCell ref="G2:H2"/>
    <mergeCell ref="O2:P2"/>
    <mergeCell ref="L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topLeftCell="A67" workbookViewId="0">
      <selection activeCell="O13" sqref="O13"/>
    </sheetView>
  </sheetViews>
  <sheetFormatPr defaultRowHeight="14.4" x14ac:dyDescent="0.3"/>
  <cols>
    <col min="7" max="7" width="9.33203125" bestFit="1" customWidth="1"/>
    <col min="8" max="8" width="10" bestFit="1" customWidth="1"/>
    <col min="9" max="9" width="10.33203125" bestFit="1" customWidth="1"/>
    <col min="11" max="11" width="9.33203125" bestFit="1" customWidth="1"/>
    <col min="12" max="12" width="10.33203125" bestFit="1" customWidth="1"/>
    <col min="14" max="14" width="12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0.6</v>
      </c>
      <c r="C2">
        <v>-0.95</v>
      </c>
      <c r="D2">
        <v>1.02</v>
      </c>
    </row>
    <row r="3" spans="1:14" x14ac:dyDescent="0.3">
      <c r="A3">
        <v>0.05</v>
      </c>
      <c r="B3">
        <v>0.6</v>
      </c>
      <c r="C3">
        <v>-0.95</v>
      </c>
      <c r="D3">
        <v>1.02</v>
      </c>
      <c r="F3" s="15" t="s">
        <v>20</v>
      </c>
      <c r="G3" s="15"/>
      <c r="H3" s="15"/>
      <c r="I3" s="15"/>
    </row>
    <row r="4" spans="1:14" x14ac:dyDescent="0.3">
      <c r="A4">
        <v>0.1</v>
      </c>
      <c r="B4">
        <v>0.6</v>
      </c>
      <c r="C4">
        <v>-0.95</v>
      </c>
      <c r="D4">
        <v>1.02</v>
      </c>
      <c r="G4" s="1" t="s">
        <v>21</v>
      </c>
      <c r="H4" s="1" t="s">
        <v>22</v>
      </c>
      <c r="I4" s="2" t="s">
        <v>23</v>
      </c>
      <c r="J4" s="2"/>
      <c r="K4" s="15" t="s">
        <v>26</v>
      </c>
      <c r="L4" s="15"/>
      <c r="N4" s="2" t="s">
        <v>32</v>
      </c>
    </row>
    <row r="5" spans="1:14" x14ac:dyDescent="0.3">
      <c r="A5">
        <v>0.15</v>
      </c>
      <c r="B5">
        <v>0.6</v>
      </c>
      <c r="C5">
        <v>-0.95</v>
      </c>
      <c r="D5">
        <v>1.02</v>
      </c>
      <c r="F5" s="1" t="s">
        <v>24</v>
      </c>
      <c r="G5" s="5">
        <f>AVERAGE(B2:B210)</f>
        <v>0.59449760765550286</v>
      </c>
      <c r="H5" s="5">
        <f>AVERAGE(C2:C210)</f>
        <v>-0.94846889952152913</v>
      </c>
      <c r="I5" s="5">
        <f>SQRT(G5^2 + H5^2)</f>
        <v>1.1193840533381278</v>
      </c>
      <c r="J5" s="5"/>
      <c r="K5" s="8" t="s">
        <v>27</v>
      </c>
      <c r="L5" s="5" t="s">
        <v>28</v>
      </c>
      <c r="M5" s="5"/>
      <c r="N5" s="5" t="s">
        <v>33</v>
      </c>
    </row>
    <row r="6" spans="1:14" x14ac:dyDescent="0.3">
      <c r="A6">
        <v>0.2</v>
      </c>
      <c r="B6">
        <v>0.6</v>
      </c>
      <c r="C6">
        <v>-0.94</v>
      </c>
      <c r="D6">
        <v>1.02</v>
      </c>
      <c r="F6" s="1" t="s">
        <v>25</v>
      </c>
      <c r="G6" s="5">
        <f>G5*9.81</f>
        <v>5.8320215311004837</v>
      </c>
      <c r="H6" s="5">
        <f t="shared" ref="H6" si="0">H5*9.81</f>
        <v>-9.3044799043062021</v>
      </c>
      <c r="I6" s="5">
        <f>SQRT(G6^2 + H6^2)</f>
        <v>10.981157563247036</v>
      </c>
      <c r="J6" s="5"/>
      <c r="K6" s="5">
        <f>78*2*PI()/60</f>
        <v>8.1681408993334621</v>
      </c>
      <c r="L6" s="5">
        <f>I6/K6^2 *100</f>
        <v>16.458933166733718</v>
      </c>
      <c r="M6" s="5"/>
      <c r="N6" s="5">
        <f>DEGREES(ATAN(H6/G6))</f>
        <v>-57.920631190580707</v>
      </c>
    </row>
    <row r="7" spans="1:14" x14ac:dyDescent="0.3">
      <c r="A7">
        <v>0.25</v>
      </c>
      <c r="B7">
        <v>0.59</v>
      </c>
      <c r="C7">
        <v>-0.94</v>
      </c>
      <c r="D7">
        <v>1.01</v>
      </c>
    </row>
    <row r="8" spans="1:14" x14ac:dyDescent="0.3">
      <c r="A8">
        <v>0.3</v>
      </c>
      <c r="B8">
        <v>0.59</v>
      </c>
      <c r="C8">
        <v>-0.94</v>
      </c>
      <c r="D8">
        <v>1.01</v>
      </c>
    </row>
    <row r="9" spans="1:14" x14ac:dyDescent="0.3">
      <c r="A9">
        <v>0.35</v>
      </c>
      <c r="B9">
        <v>0.59</v>
      </c>
      <c r="C9">
        <v>-0.94</v>
      </c>
      <c r="D9">
        <v>1.01</v>
      </c>
    </row>
    <row r="10" spans="1:14" x14ac:dyDescent="0.3">
      <c r="A10">
        <v>0.4</v>
      </c>
      <c r="B10">
        <v>0.59</v>
      </c>
      <c r="C10">
        <v>-0.95</v>
      </c>
      <c r="D10">
        <v>1.02</v>
      </c>
    </row>
    <row r="11" spans="1:14" x14ac:dyDescent="0.3">
      <c r="A11">
        <v>0.45</v>
      </c>
      <c r="B11">
        <v>0.59</v>
      </c>
      <c r="C11">
        <v>-0.95</v>
      </c>
      <c r="D11">
        <v>1.02</v>
      </c>
    </row>
    <row r="12" spans="1:14" x14ac:dyDescent="0.3">
      <c r="A12">
        <v>0.5</v>
      </c>
      <c r="B12">
        <v>0.59</v>
      </c>
      <c r="C12">
        <v>-0.95</v>
      </c>
      <c r="D12">
        <v>1.02</v>
      </c>
    </row>
    <row r="13" spans="1:14" x14ac:dyDescent="0.3">
      <c r="A13">
        <v>0.55000000000000004</v>
      </c>
      <c r="B13">
        <v>0.59</v>
      </c>
      <c r="C13">
        <v>-0.95</v>
      </c>
      <c r="D13">
        <v>1.02</v>
      </c>
    </row>
    <row r="14" spans="1:14" x14ac:dyDescent="0.3">
      <c r="A14">
        <v>0.6</v>
      </c>
      <c r="B14">
        <v>0.59</v>
      </c>
      <c r="C14">
        <v>-0.95</v>
      </c>
      <c r="D14">
        <v>1.02</v>
      </c>
    </row>
    <row r="15" spans="1:14" x14ac:dyDescent="0.3">
      <c r="A15">
        <v>0.65</v>
      </c>
      <c r="B15">
        <v>0.59</v>
      </c>
      <c r="C15">
        <v>-0.95</v>
      </c>
      <c r="D15">
        <v>1.02</v>
      </c>
    </row>
    <row r="16" spans="1:14" x14ac:dyDescent="0.3">
      <c r="A16">
        <v>0.7</v>
      </c>
      <c r="B16">
        <v>0.6</v>
      </c>
      <c r="C16">
        <v>-0.96</v>
      </c>
      <c r="D16">
        <v>1.02</v>
      </c>
    </row>
    <row r="17" spans="1:4" x14ac:dyDescent="0.3">
      <c r="A17">
        <v>0.75</v>
      </c>
      <c r="B17">
        <v>0.6</v>
      </c>
      <c r="C17">
        <v>-0.95</v>
      </c>
      <c r="D17">
        <v>1.02</v>
      </c>
    </row>
    <row r="18" spans="1:4" x14ac:dyDescent="0.3">
      <c r="A18">
        <v>0.8</v>
      </c>
      <c r="B18">
        <v>0.6</v>
      </c>
      <c r="C18">
        <v>-0.95</v>
      </c>
      <c r="D18">
        <v>1.02</v>
      </c>
    </row>
    <row r="19" spans="1:4" x14ac:dyDescent="0.3">
      <c r="A19">
        <v>0.85</v>
      </c>
      <c r="B19">
        <v>0.6</v>
      </c>
      <c r="C19">
        <v>-0.95</v>
      </c>
      <c r="D19">
        <v>1.01</v>
      </c>
    </row>
    <row r="20" spans="1:4" x14ac:dyDescent="0.3">
      <c r="A20">
        <v>0.9</v>
      </c>
      <c r="B20">
        <v>0.6</v>
      </c>
      <c r="C20">
        <v>-0.95</v>
      </c>
      <c r="D20">
        <v>1.01</v>
      </c>
    </row>
    <row r="21" spans="1:4" x14ac:dyDescent="0.3">
      <c r="A21">
        <v>0.95</v>
      </c>
      <c r="B21">
        <v>0.6</v>
      </c>
      <c r="C21">
        <v>-0.94</v>
      </c>
      <c r="D21">
        <v>1.01</v>
      </c>
    </row>
    <row r="22" spans="1:4" x14ac:dyDescent="0.3">
      <c r="A22">
        <v>1</v>
      </c>
      <c r="B22">
        <v>0.59</v>
      </c>
      <c r="C22">
        <v>-0.94</v>
      </c>
      <c r="D22">
        <v>1.02</v>
      </c>
    </row>
    <row r="23" spans="1:4" x14ac:dyDescent="0.3">
      <c r="A23">
        <v>1.05</v>
      </c>
      <c r="B23">
        <v>0.59</v>
      </c>
      <c r="C23">
        <v>-0.94</v>
      </c>
      <c r="D23">
        <v>1.02</v>
      </c>
    </row>
    <row r="24" spans="1:4" x14ac:dyDescent="0.3">
      <c r="A24">
        <v>1.1000000000000001</v>
      </c>
      <c r="B24">
        <v>0.59</v>
      </c>
      <c r="C24">
        <v>-0.94</v>
      </c>
      <c r="D24">
        <v>1.02</v>
      </c>
    </row>
    <row r="25" spans="1:4" x14ac:dyDescent="0.3">
      <c r="A25">
        <v>1.1499999999999999</v>
      </c>
      <c r="B25">
        <v>0.59</v>
      </c>
      <c r="C25">
        <v>-0.95</v>
      </c>
      <c r="D25">
        <v>1.02</v>
      </c>
    </row>
    <row r="26" spans="1:4" x14ac:dyDescent="0.3">
      <c r="A26">
        <v>1.2</v>
      </c>
      <c r="B26">
        <v>0.59</v>
      </c>
      <c r="C26">
        <v>-0.95</v>
      </c>
      <c r="D26">
        <v>1.02</v>
      </c>
    </row>
    <row r="27" spans="1:4" x14ac:dyDescent="0.3">
      <c r="A27">
        <v>1.25</v>
      </c>
      <c r="B27">
        <v>0.59</v>
      </c>
      <c r="C27">
        <v>-0.95</v>
      </c>
      <c r="D27">
        <v>1.02</v>
      </c>
    </row>
    <row r="28" spans="1:4" x14ac:dyDescent="0.3">
      <c r="A28">
        <v>1.3</v>
      </c>
      <c r="B28">
        <v>0.59</v>
      </c>
      <c r="C28">
        <v>-0.95</v>
      </c>
      <c r="D28">
        <v>1.02</v>
      </c>
    </row>
    <row r="29" spans="1:4" x14ac:dyDescent="0.3">
      <c r="A29">
        <v>1.35</v>
      </c>
      <c r="B29">
        <v>0.59</v>
      </c>
      <c r="C29">
        <v>-0.95</v>
      </c>
      <c r="D29">
        <v>1.02</v>
      </c>
    </row>
    <row r="30" spans="1:4" x14ac:dyDescent="0.3">
      <c r="A30">
        <v>1.4</v>
      </c>
      <c r="B30">
        <v>0.59</v>
      </c>
      <c r="C30">
        <v>-0.95</v>
      </c>
      <c r="D30">
        <v>1.01</v>
      </c>
    </row>
    <row r="31" spans="1:4" x14ac:dyDescent="0.3">
      <c r="A31">
        <v>1.45</v>
      </c>
      <c r="B31">
        <v>0.6</v>
      </c>
      <c r="C31">
        <v>-0.96</v>
      </c>
      <c r="D31">
        <v>1.01</v>
      </c>
    </row>
    <row r="32" spans="1:4" x14ac:dyDescent="0.3">
      <c r="A32">
        <v>1.5</v>
      </c>
      <c r="B32">
        <v>0.6</v>
      </c>
      <c r="C32">
        <v>-0.95</v>
      </c>
      <c r="D32">
        <v>1.02</v>
      </c>
    </row>
    <row r="33" spans="1:4" x14ac:dyDescent="0.3">
      <c r="A33">
        <v>1.55</v>
      </c>
      <c r="B33">
        <v>0.6</v>
      </c>
      <c r="C33">
        <v>-0.95</v>
      </c>
      <c r="D33">
        <v>1.02</v>
      </c>
    </row>
    <row r="34" spans="1:4" x14ac:dyDescent="0.3">
      <c r="A34">
        <v>1.6</v>
      </c>
      <c r="B34">
        <v>0.6</v>
      </c>
      <c r="C34">
        <v>-0.95</v>
      </c>
      <c r="D34">
        <v>1.02</v>
      </c>
    </row>
    <row r="35" spans="1:4" x14ac:dyDescent="0.3">
      <c r="A35">
        <v>1.65</v>
      </c>
      <c r="B35">
        <v>0.6</v>
      </c>
      <c r="C35">
        <v>-0.95</v>
      </c>
      <c r="D35">
        <v>1.02</v>
      </c>
    </row>
    <row r="36" spans="1:4" x14ac:dyDescent="0.3">
      <c r="A36">
        <v>1.7</v>
      </c>
      <c r="B36">
        <v>0.6</v>
      </c>
      <c r="C36">
        <v>-0.94</v>
      </c>
      <c r="D36">
        <v>1.02</v>
      </c>
    </row>
    <row r="37" spans="1:4" x14ac:dyDescent="0.3">
      <c r="A37">
        <v>1.75</v>
      </c>
      <c r="B37">
        <v>0.6</v>
      </c>
      <c r="C37">
        <v>-0.94</v>
      </c>
      <c r="D37">
        <v>1.02</v>
      </c>
    </row>
    <row r="38" spans="1:4" x14ac:dyDescent="0.3">
      <c r="A38">
        <v>1.8</v>
      </c>
      <c r="B38">
        <v>0.59</v>
      </c>
      <c r="C38">
        <v>-0.94</v>
      </c>
      <c r="D38">
        <v>1.02</v>
      </c>
    </row>
    <row r="39" spans="1:4" x14ac:dyDescent="0.3">
      <c r="A39">
        <v>1.85</v>
      </c>
      <c r="B39">
        <v>0.59</v>
      </c>
      <c r="C39">
        <v>-0.94</v>
      </c>
      <c r="D39">
        <v>1.02</v>
      </c>
    </row>
    <row r="40" spans="1:4" x14ac:dyDescent="0.3">
      <c r="A40">
        <v>1.9</v>
      </c>
      <c r="B40">
        <v>0.59</v>
      </c>
      <c r="C40">
        <v>-0.95</v>
      </c>
      <c r="D40">
        <v>1.02</v>
      </c>
    </row>
    <row r="41" spans="1:4" x14ac:dyDescent="0.3">
      <c r="A41">
        <v>1.95</v>
      </c>
      <c r="B41">
        <v>0.59</v>
      </c>
      <c r="C41">
        <v>-0.95</v>
      </c>
      <c r="D41">
        <v>1.02</v>
      </c>
    </row>
    <row r="42" spans="1:4" x14ac:dyDescent="0.3">
      <c r="A42">
        <v>2</v>
      </c>
      <c r="B42">
        <v>0.59</v>
      </c>
      <c r="C42">
        <v>-0.95</v>
      </c>
      <c r="D42">
        <v>1.02</v>
      </c>
    </row>
    <row r="43" spans="1:4" x14ac:dyDescent="0.3">
      <c r="A43">
        <v>2.0499999999999998</v>
      </c>
      <c r="B43">
        <v>0.59</v>
      </c>
      <c r="C43">
        <v>-0.95</v>
      </c>
      <c r="D43">
        <v>1.02</v>
      </c>
    </row>
    <row r="44" spans="1:4" x14ac:dyDescent="0.3">
      <c r="A44">
        <v>2.1</v>
      </c>
      <c r="B44">
        <v>0.59</v>
      </c>
      <c r="C44">
        <v>-0.95</v>
      </c>
      <c r="D44">
        <v>1.02</v>
      </c>
    </row>
    <row r="45" spans="1:4" x14ac:dyDescent="0.3">
      <c r="A45">
        <v>2.15</v>
      </c>
      <c r="B45">
        <v>0.6</v>
      </c>
      <c r="C45">
        <v>-0.95</v>
      </c>
      <c r="D45">
        <v>1.01</v>
      </c>
    </row>
    <row r="46" spans="1:4" x14ac:dyDescent="0.3">
      <c r="A46">
        <v>2.2000000000000002</v>
      </c>
      <c r="B46">
        <v>0.6</v>
      </c>
      <c r="C46">
        <v>-0.96</v>
      </c>
      <c r="D46">
        <v>1.02</v>
      </c>
    </row>
    <row r="47" spans="1:4" x14ac:dyDescent="0.3">
      <c r="A47">
        <v>2.25</v>
      </c>
      <c r="B47">
        <v>0.6</v>
      </c>
      <c r="C47">
        <v>-0.96</v>
      </c>
      <c r="D47">
        <v>1.02</v>
      </c>
    </row>
    <row r="48" spans="1:4" x14ac:dyDescent="0.3">
      <c r="A48">
        <v>2.2999999999999998</v>
      </c>
      <c r="B48">
        <v>0.6</v>
      </c>
      <c r="C48">
        <v>-0.95</v>
      </c>
      <c r="D48">
        <v>1.01</v>
      </c>
    </row>
    <row r="49" spans="1:4" x14ac:dyDescent="0.3">
      <c r="A49">
        <v>2.35</v>
      </c>
      <c r="B49">
        <v>0.6</v>
      </c>
      <c r="C49">
        <v>-0.95</v>
      </c>
      <c r="D49">
        <v>1.01</v>
      </c>
    </row>
    <row r="50" spans="1:4" x14ac:dyDescent="0.3">
      <c r="A50">
        <v>2.4</v>
      </c>
      <c r="B50">
        <v>0.6</v>
      </c>
      <c r="C50">
        <v>-0.95</v>
      </c>
      <c r="D50">
        <v>1.01</v>
      </c>
    </row>
    <row r="51" spans="1:4" x14ac:dyDescent="0.3">
      <c r="A51">
        <v>2.4500000000000002</v>
      </c>
      <c r="B51">
        <v>0.6</v>
      </c>
      <c r="C51">
        <v>-0.95</v>
      </c>
      <c r="D51">
        <v>1.02</v>
      </c>
    </row>
    <row r="52" spans="1:4" x14ac:dyDescent="0.3">
      <c r="A52">
        <v>2.5</v>
      </c>
      <c r="B52">
        <v>0.6</v>
      </c>
      <c r="C52">
        <v>-0.94</v>
      </c>
      <c r="D52">
        <v>1.01</v>
      </c>
    </row>
    <row r="53" spans="1:4" x14ac:dyDescent="0.3">
      <c r="A53">
        <v>2.5499999999999998</v>
      </c>
      <c r="B53">
        <v>0.59</v>
      </c>
      <c r="C53">
        <v>-0.94</v>
      </c>
      <c r="D53">
        <v>1.01</v>
      </c>
    </row>
    <row r="54" spans="1:4" x14ac:dyDescent="0.3">
      <c r="A54">
        <v>2.6</v>
      </c>
      <c r="B54">
        <v>0.59</v>
      </c>
      <c r="C54">
        <v>-0.94</v>
      </c>
      <c r="D54">
        <v>1.01</v>
      </c>
    </row>
    <row r="55" spans="1:4" x14ac:dyDescent="0.3">
      <c r="A55">
        <v>2.65</v>
      </c>
      <c r="B55">
        <v>0.59</v>
      </c>
      <c r="C55">
        <v>-0.95</v>
      </c>
      <c r="D55">
        <v>1.02</v>
      </c>
    </row>
    <row r="56" spans="1:4" x14ac:dyDescent="0.3">
      <c r="A56">
        <v>2.7</v>
      </c>
      <c r="B56">
        <v>0.59</v>
      </c>
      <c r="C56">
        <v>-0.95</v>
      </c>
      <c r="D56">
        <v>1.02</v>
      </c>
    </row>
    <row r="57" spans="1:4" x14ac:dyDescent="0.3">
      <c r="A57">
        <v>2.75</v>
      </c>
      <c r="B57">
        <v>0.59</v>
      </c>
      <c r="C57">
        <v>-0.95</v>
      </c>
      <c r="D57">
        <v>1.02</v>
      </c>
    </row>
    <row r="58" spans="1:4" x14ac:dyDescent="0.3">
      <c r="A58">
        <v>2.8</v>
      </c>
      <c r="B58">
        <v>0.59</v>
      </c>
      <c r="C58">
        <v>-0.95</v>
      </c>
      <c r="D58">
        <v>1.02</v>
      </c>
    </row>
    <row r="59" spans="1:4" x14ac:dyDescent="0.3">
      <c r="A59">
        <v>2.85</v>
      </c>
      <c r="B59">
        <v>0.59</v>
      </c>
      <c r="C59">
        <v>-0.95</v>
      </c>
      <c r="D59">
        <v>1.01</v>
      </c>
    </row>
    <row r="60" spans="1:4" x14ac:dyDescent="0.3">
      <c r="A60">
        <v>2.9</v>
      </c>
      <c r="B60">
        <v>0.6</v>
      </c>
      <c r="C60">
        <v>-0.95</v>
      </c>
      <c r="D60">
        <v>1.01</v>
      </c>
    </row>
    <row r="61" spans="1:4" x14ac:dyDescent="0.3">
      <c r="A61">
        <v>2.95</v>
      </c>
      <c r="B61">
        <v>0.6</v>
      </c>
      <c r="C61">
        <v>-0.96</v>
      </c>
      <c r="D61">
        <v>1.02</v>
      </c>
    </row>
    <row r="62" spans="1:4" x14ac:dyDescent="0.3">
      <c r="A62">
        <v>3</v>
      </c>
      <c r="B62">
        <v>0.6</v>
      </c>
      <c r="C62">
        <v>-0.95</v>
      </c>
      <c r="D62">
        <v>1.02</v>
      </c>
    </row>
    <row r="63" spans="1:4" x14ac:dyDescent="0.3">
      <c r="A63">
        <v>3.05</v>
      </c>
      <c r="B63">
        <v>0.6</v>
      </c>
      <c r="C63">
        <v>-0.95</v>
      </c>
      <c r="D63">
        <v>1.01</v>
      </c>
    </row>
    <row r="64" spans="1:4" x14ac:dyDescent="0.3">
      <c r="A64">
        <v>3.1</v>
      </c>
      <c r="B64">
        <v>0.6</v>
      </c>
      <c r="C64">
        <v>-0.95</v>
      </c>
      <c r="D64">
        <v>1.01</v>
      </c>
    </row>
    <row r="65" spans="1:4" x14ac:dyDescent="0.3">
      <c r="A65">
        <v>3.15</v>
      </c>
      <c r="B65">
        <v>0.6</v>
      </c>
      <c r="C65">
        <v>-0.95</v>
      </c>
      <c r="D65">
        <v>1.02</v>
      </c>
    </row>
    <row r="66" spans="1:4" x14ac:dyDescent="0.3">
      <c r="A66">
        <v>3.2</v>
      </c>
      <c r="B66">
        <v>0.6</v>
      </c>
      <c r="C66">
        <v>-0.95</v>
      </c>
      <c r="D66">
        <v>1.02</v>
      </c>
    </row>
    <row r="67" spans="1:4" x14ac:dyDescent="0.3">
      <c r="A67">
        <v>3.25</v>
      </c>
      <c r="B67">
        <v>0.59</v>
      </c>
      <c r="C67">
        <v>-0.94</v>
      </c>
      <c r="D67">
        <v>1.02</v>
      </c>
    </row>
    <row r="68" spans="1:4" x14ac:dyDescent="0.3">
      <c r="A68">
        <v>3.3</v>
      </c>
      <c r="B68">
        <v>0.59</v>
      </c>
      <c r="C68">
        <v>-0.94</v>
      </c>
      <c r="D68">
        <v>1.02</v>
      </c>
    </row>
    <row r="69" spans="1:4" x14ac:dyDescent="0.3">
      <c r="A69">
        <v>3.35</v>
      </c>
      <c r="B69">
        <v>0.59</v>
      </c>
      <c r="C69">
        <v>-0.94</v>
      </c>
      <c r="D69">
        <v>1.02</v>
      </c>
    </row>
    <row r="70" spans="1:4" x14ac:dyDescent="0.3">
      <c r="A70">
        <v>3.4</v>
      </c>
      <c r="B70">
        <v>0.59</v>
      </c>
      <c r="C70">
        <v>-0.95</v>
      </c>
      <c r="D70">
        <v>1.02</v>
      </c>
    </row>
    <row r="71" spans="1:4" x14ac:dyDescent="0.3">
      <c r="A71">
        <v>3.45</v>
      </c>
      <c r="B71">
        <v>0.59</v>
      </c>
      <c r="C71">
        <v>-0.95</v>
      </c>
      <c r="D71">
        <v>1.02</v>
      </c>
    </row>
    <row r="72" spans="1:4" x14ac:dyDescent="0.3">
      <c r="A72">
        <v>3.5</v>
      </c>
      <c r="B72">
        <v>0.59</v>
      </c>
      <c r="C72">
        <v>-0.95</v>
      </c>
      <c r="D72">
        <v>1.02</v>
      </c>
    </row>
    <row r="73" spans="1:4" x14ac:dyDescent="0.3">
      <c r="A73">
        <v>3.55</v>
      </c>
      <c r="B73">
        <v>0.59</v>
      </c>
      <c r="C73">
        <v>-0.95</v>
      </c>
      <c r="D73">
        <v>1.02</v>
      </c>
    </row>
    <row r="74" spans="1:4" x14ac:dyDescent="0.3">
      <c r="A74">
        <v>3.6</v>
      </c>
      <c r="B74">
        <v>0.59</v>
      </c>
      <c r="C74">
        <v>-0.95</v>
      </c>
      <c r="D74">
        <v>1.01</v>
      </c>
    </row>
    <row r="75" spans="1:4" x14ac:dyDescent="0.3">
      <c r="A75">
        <v>3.65</v>
      </c>
      <c r="B75">
        <v>0.6</v>
      </c>
      <c r="C75">
        <v>-0.95</v>
      </c>
      <c r="D75">
        <v>1.01</v>
      </c>
    </row>
    <row r="76" spans="1:4" x14ac:dyDescent="0.3">
      <c r="A76">
        <v>3.7</v>
      </c>
      <c r="B76">
        <v>0.6</v>
      </c>
      <c r="C76">
        <v>-0.96</v>
      </c>
      <c r="D76">
        <v>1.01</v>
      </c>
    </row>
    <row r="77" spans="1:4" x14ac:dyDescent="0.3">
      <c r="A77">
        <v>3.75</v>
      </c>
      <c r="B77">
        <v>0.6</v>
      </c>
      <c r="C77">
        <v>-0.96</v>
      </c>
      <c r="D77">
        <v>1.02</v>
      </c>
    </row>
    <row r="78" spans="1:4" x14ac:dyDescent="0.3">
      <c r="A78">
        <v>3.8</v>
      </c>
      <c r="B78">
        <v>0.6</v>
      </c>
      <c r="C78">
        <v>-0.95</v>
      </c>
      <c r="D78">
        <v>1.02</v>
      </c>
    </row>
    <row r="79" spans="1:4" x14ac:dyDescent="0.3">
      <c r="A79">
        <v>3.85</v>
      </c>
      <c r="B79">
        <v>0.6</v>
      </c>
      <c r="C79">
        <v>-0.95</v>
      </c>
      <c r="D79">
        <v>1.02</v>
      </c>
    </row>
    <row r="80" spans="1:4" x14ac:dyDescent="0.3">
      <c r="A80">
        <v>3.9</v>
      </c>
      <c r="B80">
        <v>0.6</v>
      </c>
      <c r="C80">
        <v>-0.95</v>
      </c>
      <c r="D80">
        <v>1.02</v>
      </c>
    </row>
    <row r="81" spans="1:4" x14ac:dyDescent="0.3">
      <c r="A81">
        <v>3.95</v>
      </c>
      <c r="B81">
        <v>0.6</v>
      </c>
      <c r="C81">
        <v>-0.95</v>
      </c>
      <c r="D81">
        <v>1.02</v>
      </c>
    </row>
    <row r="82" spans="1:4" x14ac:dyDescent="0.3">
      <c r="A82">
        <v>4</v>
      </c>
      <c r="B82">
        <v>0.59</v>
      </c>
      <c r="C82">
        <v>-0.94</v>
      </c>
      <c r="D82">
        <v>1.02</v>
      </c>
    </row>
    <row r="83" spans="1:4" x14ac:dyDescent="0.3">
      <c r="A83">
        <v>4.05</v>
      </c>
      <c r="B83">
        <v>0.59</v>
      </c>
      <c r="C83">
        <v>-0.94</v>
      </c>
      <c r="D83">
        <v>1.02</v>
      </c>
    </row>
    <row r="84" spans="1:4" x14ac:dyDescent="0.3">
      <c r="A84">
        <v>4.0999999999999996</v>
      </c>
      <c r="B84">
        <v>0.59</v>
      </c>
      <c r="C84">
        <v>-0.94</v>
      </c>
      <c r="D84">
        <v>1.02</v>
      </c>
    </row>
    <row r="85" spans="1:4" x14ac:dyDescent="0.3">
      <c r="A85">
        <v>4.1500000000000004</v>
      </c>
      <c r="B85">
        <v>0.59</v>
      </c>
      <c r="C85">
        <v>-0.95</v>
      </c>
      <c r="D85">
        <v>1.02</v>
      </c>
    </row>
    <row r="86" spans="1:4" x14ac:dyDescent="0.3">
      <c r="A86">
        <v>4.2</v>
      </c>
      <c r="B86">
        <v>0.59</v>
      </c>
      <c r="C86">
        <v>-0.95</v>
      </c>
      <c r="D86">
        <v>1.02</v>
      </c>
    </row>
    <row r="87" spans="1:4" x14ac:dyDescent="0.3">
      <c r="A87">
        <v>4.25</v>
      </c>
      <c r="B87">
        <v>0.59</v>
      </c>
      <c r="C87">
        <v>-0.95</v>
      </c>
      <c r="D87">
        <v>1.01</v>
      </c>
    </row>
    <row r="88" spans="1:4" x14ac:dyDescent="0.3">
      <c r="A88">
        <v>4.3</v>
      </c>
      <c r="B88">
        <v>0.59</v>
      </c>
      <c r="C88">
        <v>-0.95</v>
      </c>
      <c r="D88">
        <v>1.01</v>
      </c>
    </row>
    <row r="89" spans="1:4" x14ac:dyDescent="0.3">
      <c r="A89">
        <v>4.3499999999999996</v>
      </c>
      <c r="B89">
        <v>0.59</v>
      </c>
      <c r="C89">
        <v>-0.95</v>
      </c>
      <c r="D89">
        <v>1.01</v>
      </c>
    </row>
    <row r="90" spans="1:4" x14ac:dyDescent="0.3">
      <c r="A90">
        <v>4.4000000000000004</v>
      </c>
      <c r="B90">
        <v>0.59</v>
      </c>
      <c r="C90">
        <v>-0.95</v>
      </c>
      <c r="D90">
        <v>1.01</v>
      </c>
    </row>
    <row r="91" spans="1:4" x14ac:dyDescent="0.3">
      <c r="A91">
        <v>4.45</v>
      </c>
      <c r="B91">
        <v>0.6</v>
      </c>
      <c r="C91">
        <v>-0.95</v>
      </c>
      <c r="D91">
        <v>1.01</v>
      </c>
    </row>
    <row r="92" spans="1:4" x14ac:dyDescent="0.3">
      <c r="A92">
        <v>4.5</v>
      </c>
      <c r="B92">
        <v>0.6</v>
      </c>
      <c r="C92">
        <v>-0.95</v>
      </c>
      <c r="D92">
        <v>1.02</v>
      </c>
    </row>
    <row r="93" spans="1:4" x14ac:dyDescent="0.3">
      <c r="A93">
        <v>4.55</v>
      </c>
      <c r="B93">
        <v>0.6</v>
      </c>
      <c r="C93">
        <v>-0.95</v>
      </c>
      <c r="D93">
        <v>1.02</v>
      </c>
    </row>
    <row r="94" spans="1:4" x14ac:dyDescent="0.3">
      <c r="A94">
        <v>4.5999999999999996</v>
      </c>
      <c r="B94">
        <v>0.6</v>
      </c>
      <c r="C94">
        <v>-0.95</v>
      </c>
      <c r="D94">
        <v>1.02</v>
      </c>
    </row>
    <row r="95" spans="1:4" x14ac:dyDescent="0.3">
      <c r="A95">
        <v>4.6500000000000004</v>
      </c>
      <c r="B95">
        <v>0.6</v>
      </c>
      <c r="C95">
        <v>-0.95</v>
      </c>
      <c r="D95">
        <v>1.02</v>
      </c>
    </row>
    <row r="96" spans="1:4" x14ac:dyDescent="0.3">
      <c r="A96">
        <v>4.7</v>
      </c>
      <c r="B96">
        <v>0.59</v>
      </c>
      <c r="C96">
        <v>-0.95</v>
      </c>
      <c r="D96">
        <v>1.02</v>
      </c>
    </row>
    <row r="97" spans="1:4" x14ac:dyDescent="0.3">
      <c r="A97">
        <v>4.75</v>
      </c>
      <c r="B97">
        <v>0.59</v>
      </c>
      <c r="C97">
        <v>-0.94</v>
      </c>
      <c r="D97">
        <v>1.02</v>
      </c>
    </row>
    <row r="98" spans="1:4" x14ac:dyDescent="0.3">
      <c r="A98">
        <v>4.8</v>
      </c>
      <c r="B98">
        <v>0.59</v>
      </c>
      <c r="C98">
        <v>-0.94</v>
      </c>
      <c r="D98">
        <v>1.01</v>
      </c>
    </row>
    <row r="99" spans="1:4" x14ac:dyDescent="0.3">
      <c r="A99">
        <v>4.8499999999999996</v>
      </c>
      <c r="B99">
        <v>0.59</v>
      </c>
      <c r="C99">
        <v>-0.94</v>
      </c>
      <c r="D99">
        <v>1.01</v>
      </c>
    </row>
    <row r="100" spans="1:4" x14ac:dyDescent="0.3">
      <c r="A100">
        <v>4.9000000000000004</v>
      </c>
      <c r="B100">
        <v>0.59</v>
      </c>
      <c r="C100">
        <v>-0.95</v>
      </c>
      <c r="D100">
        <v>1.01</v>
      </c>
    </row>
    <row r="101" spans="1:4" x14ac:dyDescent="0.3">
      <c r="A101">
        <v>4.95</v>
      </c>
      <c r="B101">
        <v>0.59</v>
      </c>
      <c r="C101">
        <v>-0.95</v>
      </c>
      <c r="D101">
        <v>1.01</v>
      </c>
    </row>
    <row r="102" spans="1:4" x14ac:dyDescent="0.3">
      <c r="A102">
        <v>5</v>
      </c>
      <c r="B102">
        <v>0.59</v>
      </c>
      <c r="C102">
        <v>-0.95</v>
      </c>
      <c r="D102">
        <v>1.01</v>
      </c>
    </row>
    <row r="103" spans="1:4" x14ac:dyDescent="0.3">
      <c r="A103">
        <v>5.05</v>
      </c>
      <c r="B103">
        <v>0.59</v>
      </c>
      <c r="C103">
        <v>-0.95</v>
      </c>
      <c r="D103">
        <v>1.02</v>
      </c>
    </row>
    <row r="104" spans="1:4" x14ac:dyDescent="0.3">
      <c r="A104">
        <v>5.0999999999999996</v>
      </c>
      <c r="B104">
        <v>0.59</v>
      </c>
      <c r="C104">
        <v>-0.95</v>
      </c>
      <c r="D104">
        <v>1.02</v>
      </c>
    </row>
    <row r="105" spans="1:4" x14ac:dyDescent="0.3">
      <c r="A105">
        <v>5.15</v>
      </c>
      <c r="B105">
        <v>0.6</v>
      </c>
      <c r="C105">
        <v>-0.95</v>
      </c>
      <c r="D105">
        <v>1.02</v>
      </c>
    </row>
    <row r="106" spans="1:4" x14ac:dyDescent="0.3">
      <c r="A106">
        <v>5.2</v>
      </c>
      <c r="B106">
        <v>0.6</v>
      </c>
      <c r="C106">
        <v>-0.95</v>
      </c>
      <c r="D106">
        <v>1.02</v>
      </c>
    </row>
    <row r="107" spans="1:4" x14ac:dyDescent="0.3">
      <c r="A107">
        <v>5.25</v>
      </c>
      <c r="B107">
        <v>0.6</v>
      </c>
      <c r="C107">
        <v>-0.96</v>
      </c>
      <c r="D107">
        <v>1.02</v>
      </c>
    </row>
    <row r="108" spans="1:4" x14ac:dyDescent="0.3">
      <c r="A108">
        <v>5.3</v>
      </c>
      <c r="B108">
        <v>0.6</v>
      </c>
      <c r="C108">
        <v>-0.95</v>
      </c>
      <c r="D108">
        <v>1.02</v>
      </c>
    </row>
    <row r="109" spans="1:4" x14ac:dyDescent="0.3">
      <c r="A109">
        <v>5.35</v>
      </c>
      <c r="B109">
        <v>0.6</v>
      </c>
      <c r="C109">
        <v>-0.95</v>
      </c>
      <c r="D109">
        <v>1.02</v>
      </c>
    </row>
    <row r="110" spans="1:4" x14ac:dyDescent="0.3">
      <c r="A110">
        <v>5.4</v>
      </c>
      <c r="B110">
        <v>0.6</v>
      </c>
      <c r="C110">
        <v>-0.95</v>
      </c>
      <c r="D110">
        <v>1.01</v>
      </c>
    </row>
    <row r="111" spans="1:4" x14ac:dyDescent="0.3">
      <c r="A111">
        <v>5.45</v>
      </c>
      <c r="B111">
        <v>0.6</v>
      </c>
      <c r="C111">
        <v>-0.95</v>
      </c>
      <c r="D111">
        <v>1.02</v>
      </c>
    </row>
    <row r="112" spans="1:4" x14ac:dyDescent="0.3">
      <c r="A112">
        <v>5.5</v>
      </c>
      <c r="B112">
        <v>0.59</v>
      </c>
      <c r="C112">
        <v>-0.94</v>
      </c>
      <c r="D112">
        <v>1.02</v>
      </c>
    </row>
    <row r="113" spans="1:4" x14ac:dyDescent="0.3">
      <c r="A113">
        <v>5.55</v>
      </c>
      <c r="B113">
        <v>0.59</v>
      </c>
      <c r="C113">
        <v>-0.94</v>
      </c>
      <c r="D113">
        <v>1.01</v>
      </c>
    </row>
    <row r="114" spans="1:4" x14ac:dyDescent="0.3">
      <c r="A114">
        <v>5.6</v>
      </c>
      <c r="B114">
        <v>0.59</v>
      </c>
      <c r="C114">
        <v>-0.94</v>
      </c>
      <c r="D114">
        <v>1.01</v>
      </c>
    </row>
    <row r="115" spans="1:4" x14ac:dyDescent="0.3">
      <c r="A115">
        <v>5.65</v>
      </c>
      <c r="B115">
        <v>0.59</v>
      </c>
      <c r="C115">
        <v>-0.95</v>
      </c>
      <c r="D115">
        <v>1.02</v>
      </c>
    </row>
    <row r="116" spans="1:4" x14ac:dyDescent="0.3">
      <c r="A116">
        <v>5.7</v>
      </c>
      <c r="B116">
        <v>0.59</v>
      </c>
      <c r="C116">
        <v>-0.95</v>
      </c>
      <c r="D116">
        <v>1.02</v>
      </c>
    </row>
    <row r="117" spans="1:4" x14ac:dyDescent="0.3">
      <c r="A117">
        <v>5.75</v>
      </c>
      <c r="B117">
        <v>0.59</v>
      </c>
      <c r="C117">
        <v>-0.95</v>
      </c>
      <c r="D117">
        <v>1.02</v>
      </c>
    </row>
    <row r="118" spans="1:4" x14ac:dyDescent="0.3">
      <c r="A118">
        <v>5.8</v>
      </c>
      <c r="B118">
        <v>0.59</v>
      </c>
      <c r="C118">
        <v>-0.95</v>
      </c>
      <c r="D118">
        <v>1.02</v>
      </c>
    </row>
    <row r="119" spans="1:4" x14ac:dyDescent="0.3">
      <c r="A119">
        <v>5.85</v>
      </c>
      <c r="B119">
        <v>0.59</v>
      </c>
      <c r="C119">
        <v>-0.95</v>
      </c>
      <c r="D119">
        <v>1.02</v>
      </c>
    </row>
    <row r="120" spans="1:4" x14ac:dyDescent="0.3">
      <c r="A120">
        <v>5.9</v>
      </c>
      <c r="B120">
        <v>0.6</v>
      </c>
      <c r="C120">
        <v>-0.95</v>
      </c>
      <c r="D120">
        <v>1.01</v>
      </c>
    </row>
    <row r="121" spans="1:4" x14ac:dyDescent="0.3">
      <c r="A121">
        <v>5.95</v>
      </c>
      <c r="B121">
        <v>0.6</v>
      </c>
      <c r="C121">
        <v>-0.95</v>
      </c>
      <c r="D121">
        <v>1.01</v>
      </c>
    </row>
    <row r="122" spans="1:4" x14ac:dyDescent="0.3">
      <c r="A122">
        <v>6</v>
      </c>
      <c r="B122">
        <v>0.6</v>
      </c>
      <c r="C122">
        <v>-0.96</v>
      </c>
      <c r="D122">
        <v>1.02</v>
      </c>
    </row>
    <row r="123" spans="1:4" x14ac:dyDescent="0.3">
      <c r="A123">
        <v>6.05</v>
      </c>
      <c r="B123">
        <v>0.6</v>
      </c>
      <c r="C123">
        <v>-0.95</v>
      </c>
      <c r="D123">
        <v>1.01</v>
      </c>
    </row>
    <row r="124" spans="1:4" x14ac:dyDescent="0.3">
      <c r="A124">
        <v>6.1</v>
      </c>
      <c r="B124">
        <v>0.6</v>
      </c>
      <c r="C124">
        <v>-0.95</v>
      </c>
      <c r="D124">
        <v>1.02</v>
      </c>
    </row>
    <row r="125" spans="1:4" x14ac:dyDescent="0.3">
      <c r="A125">
        <v>6.15</v>
      </c>
      <c r="B125">
        <v>0.6</v>
      </c>
      <c r="C125">
        <v>-0.95</v>
      </c>
      <c r="D125">
        <v>1.02</v>
      </c>
    </row>
    <row r="126" spans="1:4" x14ac:dyDescent="0.3">
      <c r="A126">
        <v>6.2</v>
      </c>
      <c r="B126">
        <v>0.6</v>
      </c>
      <c r="C126">
        <v>-0.95</v>
      </c>
      <c r="D126">
        <v>1.02</v>
      </c>
    </row>
    <row r="127" spans="1:4" x14ac:dyDescent="0.3">
      <c r="A127">
        <v>6.25</v>
      </c>
      <c r="B127">
        <v>0.6</v>
      </c>
      <c r="C127">
        <v>-0.94</v>
      </c>
      <c r="D127">
        <v>1.02</v>
      </c>
    </row>
    <row r="128" spans="1:4" x14ac:dyDescent="0.3">
      <c r="A128">
        <v>6.3</v>
      </c>
      <c r="B128">
        <v>0.59</v>
      </c>
      <c r="C128">
        <v>-0.94</v>
      </c>
      <c r="D128">
        <v>1.02</v>
      </c>
    </row>
    <row r="129" spans="1:4" x14ac:dyDescent="0.3">
      <c r="A129">
        <v>6.35</v>
      </c>
      <c r="B129">
        <v>0.59</v>
      </c>
      <c r="C129">
        <v>-0.94</v>
      </c>
      <c r="D129">
        <v>1.02</v>
      </c>
    </row>
    <row r="130" spans="1:4" x14ac:dyDescent="0.3">
      <c r="A130">
        <v>6.4</v>
      </c>
      <c r="B130">
        <v>0.59</v>
      </c>
      <c r="C130">
        <v>-0.95</v>
      </c>
      <c r="D130">
        <v>1.02</v>
      </c>
    </row>
    <row r="131" spans="1:4" x14ac:dyDescent="0.3">
      <c r="A131">
        <v>6.45</v>
      </c>
      <c r="B131">
        <v>0.59</v>
      </c>
      <c r="C131">
        <v>-0.95</v>
      </c>
      <c r="D131">
        <v>1.02</v>
      </c>
    </row>
    <row r="132" spans="1:4" x14ac:dyDescent="0.3">
      <c r="A132">
        <v>6.5</v>
      </c>
      <c r="B132">
        <v>0.59</v>
      </c>
      <c r="C132">
        <v>-0.95</v>
      </c>
      <c r="D132">
        <v>1.02</v>
      </c>
    </row>
    <row r="133" spans="1:4" x14ac:dyDescent="0.3">
      <c r="A133">
        <v>6.55</v>
      </c>
      <c r="B133">
        <v>0.59</v>
      </c>
      <c r="C133">
        <v>-0.95</v>
      </c>
      <c r="D133">
        <v>1.02</v>
      </c>
    </row>
    <row r="134" spans="1:4" x14ac:dyDescent="0.3">
      <c r="A134">
        <v>6.6</v>
      </c>
      <c r="B134">
        <v>0.59</v>
      </c>
      <c r="C134">
        <v>-0.95</v>
      </c>
      <c r="D134">
        <v>1.02</v>
      </c>
    </row>
    <row r="135" spans="1:4" x14ac:dyDescent="0.3">
      <c r="A135">
        <v>6.65</v>
      </c>
      <c r="B135">
        <v>0.6</v>
      </c>
      <c r="C135">
        <v>-0.95</v>
      </c>
      <c r="D135">
        <v>1.01</v>
      </c>
    </row>
    <row r="136" spans="1:4" x14ac:dyDescent="0.3">
      <c r="A136">
        <v>6.7</v>
      </c>
      <c r="B136">
        <v>0.6</v>
      </c>
      <c r="C136">
        <v>-0.95</v>
      </c>
      <c r="D136">
        <v>1.01</v>
      </c>
    </row>
    <row r="137" spans="1:4" x14ac:dyDescent="0.3">
      <c r="A137">
        <v>6.75</v>
      </c>
      <c r="B137">
        <v>0.6</v>
      </c>
      <c r="C137">
        <v>-0.96</v>
      </c>
      <c r="D137">
        <v>1.02</v>
      </c>
    </row>
    <row r="138" spans="1:4" x14ac:dyDescent="0.3">
      <c r="A138">
        <v>6.8</v>
      </c>
      <c r="B138">
        <v>0.6</v>
      </c>
      <c r="C138">
        <v>-0.95</v>
      </c>
      <c r="D138">
        <v>1.01</v>
      </c>
    </row>
    <row r="139" spans="1:4" x14ac:dyDescent="0.3">
      <c r="A139">
        <v>6.85</v>
      </c>
      <c r="B139">
        <v>0.6</v>
      </c>
      <c r="C139">
        <v>-0.95</v>
      </c>
      <c r="D139">
        <v>1.02</v>
      </c>
    </row>
    <row r="140" spans="1:4" x14ac:dyDescent="0.3">
      <c r="A140">
        <v>6.9</v>
      </c>
      <c r="B140">
        <v>0.6</v>
      </c>
      <c r="C140">
        <v>-0.95</v>
      </c>
      <c r="D140">
        <v>1.02</v>
      </c>
    </row>
    <row r="141" spans="1:4" x14ac:dyDescent="0.3">
      <c r="A141">
        <v>6.95</v>
      </c>
      <c r="B141">
        <v>0.6</v>
      </c>
      <c r="C141">
        <v>-0.95</v>
      </c>
      <c r="D141">
        <v>1.02</v>
      </c>
    </row>
    <row r="142" spans="1:4" x14ac:dyDescent="0.3">
      <c r="A142">
        <v>7</v>
      </c>
      <c r="B142">
        <v>0.59</v>
      </c>
      <c r="C142">
        <v>-0.94</v>
      </c>
      <c r="D142">
        <v>1.02</v>
      </c>
    </row>
    <row r="143" spans="1:4" x14ac:dyDescent="0.3">
      <c r="A143">
        <v>7.05</v>
      </c>
      <c r="B143">
        <v>0.59</v>
      </c>
      <c r="C143">
        <v>-0.94</v>
      </c>
      <c r="D143">
        <v>1.02</v>
      </c>
    </row>
    <row r="144" spans="1:4" x14ac:dyDescent="0.3">
      <c r="A144">
        <v>7.1</v>
      </c>
      <c r="B144">
        <v>0.59</v>
      </c>
      <c r="C144">
        <v>-0.94</v>
      </c>
      <c r="D144">
        <v>1.02</v>
      </c>
    </row>
    <row r="145" spans="1:4" x14ac:dyDescent="0.3">
      <c r="A145">
        <v>7.15</v>
      </c>
      <c r="B145">
        <v>0.59</v>
      </c>
      <c r="C145">
        <v>-0.94</v>
      </c>
      <c r="D145">
        <v>1.02</v>
      </c>
    </row>
    <row r="146" spans="1:4" x14ac:dyDescent="0.3">
      <c r="A146">
        <v>7.2</v>
      </c>
      <c r="B146">
        <v>0.59</v>
      </c>
      <c r="C146">
        <v>-0.95</v>
      </c>
      <c r="D146">
        <v>1.02</v>
      </c>
    </row>
    <row r="147" spans="1:4" x14ac:dyDescent="0.3">
      <c r="A147">
        <v>7.25</v>
      </c>
      <c r="B147">
        <v>0.59</v>
      </c>
      <c r="C147">
        <v>-0.95</v>
      </c>
      <c r="D147">
        <v>1.01</v>
      </c>
    </row>
    <row r="148" spans="1:4" x14ac:dyDescent="0.3">
      <c r="A148">
        <v>7.3</v>
      </c>
      <c r="B148">
        <v>0.59</v>
      </c>
      <c r="C148">
        <v>-0.95</v>
      </c>
      <c r="D148">
        <v>1.01</v>
      </c>
    </row>
    <row r="149" spans="1:4" x14ac:dyDescent="0.3">
      <c r="A149">
        <v>7.35</v>
      </c>
      <c r="B149">
        <v>0.59</v>
      </c>
      <c r="C149">
        <v>-0.95</v>
      </c>
      <c r="D149">
        <v>1.01</v>
      </c>
    </row>
    <row r="150" spans="1:4" x14ac:dyDescent="0.3">
      <c r="A150">
        <v>7.4</v>
      </c>
      <c r="B150">
        <v>0.59</v>
      </c>
      <c r="C150">
        <v>-0.95</v>
      </c>
      <c r="D150">
        <v>1.02</v>
      </c>
    </row>
    <row r="151" spans="1:4" x14ac:dyDescent="0.3">
      <c r="A151">
        <v>7.45</v>
      </c>
      <c r="B151">
        <v>0.6</v>
      </c>
      <c r="C151">
        <v>-0.96</v>
      </c>
      <c r="D151">
        <v>1.02</v>
      </c>
    </row>
    <row r="152" spans="1:4" x14ac:dyDescent="0.3">
      <c r="A152">
        <v>7.5</v>
      </c>
      <c r="B152">
        <v>0.6</v>
      </c>
      <c r="C152">
        <v>-0.96</v>
      </c>
      <c r="D152">
        <v>1.02</v>
      </c>
    </row>
    <row r="153" spans="1:4" x14ac:dyDescent="0.3">
      <c r="A153">
        <v>7.55</v>
      </c>
      <c r="B153">
        <v>0.6</v>
      </c>
      <c r="C153">
        <v>-0.95</v>
      </c>
      <c r="D153">
        <v>1.02</v>
      </c>
    </row>
    <row r="154" spans="1:4" x14ac:dyDescent="0.3">
      <c r="A154">
        <v>7.6</v>
      </c>
      <c r="B154">
        <v>0.6</v>
      </c>
      <c r="C154">
        <v>-0.95</v>
      </c>
      <c r="D154">
        <v>1.02</v>
      </c>
    </row>
    <row r="155" spans="1:4" x14ac:dyDescent="0.3">
      <c r="A155">
        <v>7.65</v>
      </c>
      <c r="B155">
        <v>0.6</v>
      </c>
      <c r="C155">
        <v>-0.95</v>
      </c>
      <c r="D155">
        <v>1.02</v>
      </c>
    </row>
    <row r="156" spans="1:4" x14ac:dyDescent="0.3">
      <c r="A156">
        <v>7.7</v>
      </c>
      <c r="B156">
        <v>0.6</v>
      </c>
      <c r="C156">
        <v>-0.95</v>
      </c>
      <c r="D156">
        <v>1.02</v>
      </c>
    </row>
    <row r="157" spans="1:4" x14ac:dyDescent="0.3">
      <c r="A157">
        <v>7.75</v>
      </c>
      <c r="B157">
        <v>0.6</v>
      </c>
      <c r="C157">
        <v>-0.95</v>
      </c>
      <c r="D157">
        <v>1.02</v>
      </c>
    </row>
    <row r="158" spans="1:4" x14ac:dyDescent="0.3">
      <c r="A158">
        <v>7.8</v>
      </c>
      <c r="B158">
        <v>0.59</v>
      </c>
      <c r="C158">
        <v>-0.94</v>
      </c>
      <c r="D158">
        <v>1.02</v>
      </c>
    </row>
    <row r="159" spans="1:4" x14ac:dyDescent="0.3">
      <c r="A159">
        <v>7.85</v>
      </c>
      <c r="B159">
        <v>0.59</v>
      </c>
      <c r="C159">
        <v>-0.94</v>
      </c>
      <c r="D159">
        <v>1.01</v>
      </c>
    </row>
    <row r="160" spans="1:4" x14ac:dyDescent="0.3">
      <c r="A160">
        <v>7.9</v>
      </c>
      <c r="B160">
        <v>0.59</v>
      </c>
      <c r="C160">
        <v>-0.94</v>
      </c>
      <c r="D160">
        <v>1.01</v>
      </c>
    </row>
    <row r="161" spans="1:4" x14ac:dyDescent="0.3">
      <c r="A161">
        <v>7.95</v>
      </c>
      <c r="B161">
        <v>0.59</v>
      </c>
      <c r="C161">
        <v>-0.95</v>
      </c>
      <c r="D161">
        <v>1.02</v>
      </c>
    </row>
    <row r="162" spans="1:4" x14ac:dyDescent="0.3">
      <c r="A162">
        <v>8</v>
      </c>
      <c r="B162">
        <v>0.59</v>
      </c>
      <c r="C162">
        <v>-0.95</v>
      </c>
      <c r="D162">
        <v>1.02</v>
      </c>
    </row>
    <row r="163" spans="1:4" x14ac:dyDescent="0.3">
      <c r="A163">
        <v>8.0500000000000007</v>
      </c>
      <c r="B163">
        <v>0.59</v>
      </c>
      <c r="C163">
        <v>-0.95</v>
      </c>
      <c r="D163">
        <v>1.02</v>
      </c>
    </row>
    <row r="164" spans="1:4" x14ac:dyDescent="0.3">
      <c r="A164">
        <v>8.1</v>
      </c>
      <c r="B164">
        <v>0.59</v>
      </c>
      <c r="C164">
        <v>-0.95</v>
      </c>
      <c r="D164">
        <v>1.02</v>
      </c>
    </row>
    <row r="165" spans="1:4" x14ac:dyDescent="0.3">
      <c r="A165">
        <v>8.15</v>
      </c>
      <c r="B165">
        <v>0.59</v>
      </c>
      <c r="C165">
        <v>-0.95</v>
      </c>
      <c r="D165">
        <v>1.02</v>
      </c>
    </row>
    <row r="166" spans="1:4" x14ac:dyDescent="0.3">
      <c r="A166">
        <v>8.1999999999999993</v>
      </c>
      <c r="B166">
        <v>0.6</v>
      </c>
      <c r="C166">
        <v>-0.95</v>
      </c>
      <c r="D166">
        <v>1.02</v>
      </c>
    </row>
    <row r="167" spans="1:4" x14ac:dyDescent="0.3">
      <c r="A167">
        <v>8.25</v>
      </c>
      <c r="B167">
        <v>0.6</v>
      </c>
      <c r="C167">
        <v>-0.96</v>
      </c>
      <c r="D167">
        <v>1.02</v>
      </c>
    </row>
    <row r="168" spans="1:4" x14ac:dyDescent="0.3">
      <c r="A168">
        <v>8.3000000000000007</v>
      </c>
      <c r="B168">
        <v>0.6</v>
      </c>
      <c r="C168">
        <v>-0.95</v>
      </c>
      <c r="D168">
        <v>1.01</v>
      </c>
    </row>
    <row r="169" spans="1:4" x14ac:dyDescent="0.3">
      <c r="A169">
        <v>8.35</v>
      </c>
      <c r="B169">
        <v>0.6</v>
      </c>
      <c r="C169">
        <v>-0.95</v>
      </c>
      <c r="D169">
        <v>1.01</v>
      </c>
    </row>
    <row r="170" spans="1:4" x14ac:dyDescent="0.3">
      <c r="A170">
        <v>8.4</v>
      </c>
      <c r="B170">
        <v>0.6</v>
      </c>
      <c r="C170">
        <v>-0.95</v>
      </c>
      <c r="D170">
        <v>1.01</v>
      </c>
    </row>
    <row r="171" spans="1:4" x14ac:dyDescent="0.3">
      <c r="A171">
        <v>8.4499999999999993</v>
      </c>
      <c r="B171">
        <v>0.6</v>
      </c>
      <c r="C171">
        <v>-0.95</v>
      </c>
      <c r="D171">
        <v>1.02</v>
      </c>
    </row>
    <row r="172" spans="1:4" x14ac:dyDescent="0.3">
      <c r="A172">
        <v>8.5</v>
      </c>
      <c r="B172">
        <v>0.6</v>
      </c>
      <c r="C172">
        <v>-0.95</v>
      </c>
      <c r="D172">
        <v>1.02</v>
      </c>
    </row>
    <row r="173" spans="1:4" x14ac:dyDescent="0.3">
      <c r="A173">
        <v>8.5500000000000007</v>
      </c>
      <c r="B173">
        <v>0.59</v>
      </c>
      <c r="C173">
        <v>-0.94</v>
      </c>
      <c r="D173">
        <v>1.02</v>
      </c>
    </row>
    <row r="174" spans="1:4" x14ac:dyDescent="0.3">
      <c r="A174">
        <v>8.6</v>
      </c>
      <c r="B174">
        <v>0.59</v>
      </c>
      <c r="C174">
        <v>-0.94</v>
      </c>
      <c r="D174">
        <v>1.01</v>
      </c>
    </row>
    <row r="175" spans="1:4" x14ac:dyDescent="0.3">
      <c r="A175">
        <v>8.65</v>
      </c>
      <c r="B175">
        <v>0.59</v>
      </c>
      <c r="C175">
        <v>-0.94</v>
      </c>
      <c r="D175">
        <v>1.02</v>
      </c>
    </row>
    <row r="176" spans="1:4" x14ac:dyDescent="0.3">
      <c r="A176">
        <v>8.6999999999999993</v>
      </c>
      <c r="B176">
        <v>0.59</v>
      </c>
      <c r="C176">
        <v>-0.95</v>
      </c>
      <c r="D176">
        <v>1.02</v>
      </c>
    </row>
    <row r="177" spans="1:4" x14ac:dyDescent="0.3">
      <c r="A177">
        <v>8.75</v>
      </c>
      <c r="B177">
        <v>0.59</v>
      </c>
      <c r="C177">
        <v>-0.95</v>
      </c>
      <c r="D177">
        <v>1.02</v>
      </c>
    </row>
    <row r="178" spans="1:4" x14ac:dyDescent="0.3">
      <c r="A178">
        <v>8.8000000000000007</v>
      </c>
      <c r="B178">
        <v>0.59</v>
      </c>
      <c r="C178">
        <v>-0.95</v>
      </c>
      <c r="D178">
        <v>1.02</v>
      </c>
    </row>
    <row r="179" spans="1:4" x14ac:dyDescent="0.3">
      <c r="A179">
        <v>8.85</v>
      </c>
      <c r="B179">
        <v>0.59</v>
      </c>
      <c r="C179">
        <v>-0.95</v>
      </c>
      <c r="D179">
        <v>1.02</v>
      </c>
    </row>
    <row r="180" spans="1:4" x14ac:dyDescent="0.3">
      <c r="A180">
        <v>8.9</v>
      </c>
      <c r="B180">
        <v>0.59</v>
      </c>
      <c r="C180">
        <v>-0.95</v>
      </c>
      <c r="D180">
        <v>1.01</v>
      </c>
    </row>
    <row r="181" spans="1:4" x14ac:dyDescent="0.3">
      <c r="A181">
        <v>8.9499999999999993</v>
      </c>
      <c r="B181">
        <v>0.59</v>
      </c>
      <c r="C181">
        <v>-0.95</v>
      </c>
      <c r="D181">
        <v>1.01</v>
      </c>
    </row>
    <row r="182" spans="1:4" x14ac:dyDescent="0.3">
      <c r="A182">
        <v>9</v>
      </c>
      <c r="B182">
        <v>0.6</v>
      </c>
      <c r="C182">
        <v>-0.96</v>
      </c>
      <c r="D182">
        <v>1.02</v>
      </c>
    </row>
    <row r="183" spans="1:4" x14ac:dyDescent="0.3">
      <c r="A183">
        <v>9.0500000000000007</v>
      </c>
      <c r="B183">
        <v>0.6</v>
      </c>
      <c r="C183">
        <v>-0.96</v>
      </c>
      <c r="D183">
        <v>1.02</v>
      </c>
    </row>
    <row r="184" spans="1:4" x14ac:dyDescent="0.3">
      <c r="A184">
        <v>9.1</v>
      </c>
      <c r="B184">
        <v>0.6</v>
      </c>
      <c r="C184">
        <v>-0.95</v>
      </c>
      <c r="D184">
        <v>1.02</v>
      </c>
    </row>
    <row r="185" spans="1:4" x14ac:dyDescent="0.3">
      <c r="A185">
        <v>9.15</v>
      </c>
      <c r="B185">
        <v>0.6</v>
      </c>
      <c r="C185">
        <v>-0.95</v>
      </c>
      <c r="D185">
        <v>1.02</v>
      </c>
    </row>
    <row r="186" spans="1:4" x14ac:dyDescent="0.3">
      <c r="A186">
        <v>9.1999999999999993</v>
      </c>
      <c r="B186">
        <v>0.6</v>
      </c>
      <c r="C186">
        <v>-0.95</v>
      </c>
      <c r="D186">
        <v>1.02</v>
      </c>
    </row>
    <row r="187" spans="1:4" x14ac:dyDescent="0.3">
      <c r="A187">
        <v>9.25</v>
      </c>
      <c r="B187">
        <v>0.6</v>
      </c>
      <c r="C187">
        <v>-0.94</v>
      </c>
      <c r="D187">
        <v>1.02</v>
      </c>
    </row>
    <row r="188" spans="1:4" x14ac:dyDescent="0.3">
      <c r="A188">
        <v>9.3000000000000007</v>
      </c>
      <c r="B188">
        <v>0.59</v>
      </c>
      <c r="C188">
        <v>-0.94</v>
      </c>
      <c r="D188">
        <v>1.02</v>
      </c>
    </row>
    <row r="189" spans="1:4" x14ac:dyDescent="0.3">
      <c r="A189">
        <v>9.35</v>
      </c>
      <c r="B189">
        <v>0.59</v>
      </c>
      <c r="C189">
        <v>-0.94</v>
      </c>
      <c r="D189">
        <v>1.02</v>
      </c>
    </row>
    <row r="190" spans="1:4" x14ac:dyDescent="0.3">
      <c r="A190">
        <v>9.4</v>
      </c>
      <c r="B190">
        <v>0.59</v>
      </c>
      <c r="C190">
        <v>-0.94</v>
      </c>
      <c r="D190">
        <v>1.02</v>
      </c>
    </row>
    <row r="191" spans="1:4" x14ac:dyDescent="0.3">
      <c r="A191">
        <v>9.4499999999999993</v>
      </c>
      <c r="B191">
        <v>0.59</v>
      </c>
      <c r="C191">
        <v>-0.95</v>
      </c>
      <c r="D191">
        <v>1.02</v>
      </c>
    </row>
    <row r="192" spans="1:4" x14ac:dyDescent="0.3">
      <c r="A192">
        <v>9.5</v>
      </c>
      <c r="B192">
        <v>0.59</v>
      </c>
      <c r="C192">
        <v>-0.95</v>
      </c>
      <c r="D192">
        <v>1.01</v>
      </c>
    </row>
    <row r="193" spans="1:4" x14ac:dyDescent="0.3">
      <c r="A193">
        <v>9.5500000000000007</v>
      </c>
      <c r="B193">
        <v>0.59</v>
      </c>
      <c r="C193">
        <v>-0.95</v>
      </c>
      <c r="D193">
        <v>1.02</v>
      </c>
    </row>
    <row r="194" spans="1:4" x14ac:dyDescent="0.3">
      <c r="A194">
        <v>9.6</v>
      </c>
      <c r="B194">
        <v>0.59</v>
      </c>
      <c r="C194">
        <v>-0.95</v>
      </c>
      <c r="D194">
        <v>1.02</v>
      </c>
    </row>
    <row r="195" spans="1:4" x14ac:dyDescent="0.3">
      <c r="A195">
        <v>9.65</v>
      </c>
      <c r="B195">
        <v>0.59</v>
      </c>
      <c r="C195">
        <v>-0.95</v>
      </c>
      <c r="D195">
        <v>1.02</v>
      </c>
    </row>
    <row r="196" spans="1:4" x14ac:dyDescent="0.3">
      <c r="A196">
        <v>9.6999999999999993</v>
      </c>
      <c r="B196">
        <v>0.6</v>
      </c>
      <c r="C196">
        <v>-0.95</v>
      </c>
      <c r="D196">
        <v>1.01</v>
      </c>
    </row>
    <row r="197" spans="1:4" x14ac:dyDescent="0.3">
      <c r="A197">
        <v>9.75</v>
      </c>
      <c r="B197">
        <v>0.6</v>
      </c>
      <c r="C197">
        <v>-0.96</v>
      </c>
      <c r="D197">
        <v>1.02</v>
      </c>
    </row>
    <row r="198" spans="1:4" x14ac:dyDescent="0.3">
      <c r="A198">
        <v>9.8000000000000007</v>
      </c>
      <c r="B198">
        <v>0.6</v>
      </c>
      <c r="C198">
        <v>-0.95</v>
      </c>
      <c r="D198">
        <v>1.02</v>
      </c>
    </row>
    <row r="199" spans="1:4" x14ac:dyDescent="0.3">
      <c r="A199">
        <v>9.85</v>
      </c>
      <c r="B199">
        <v>0.6</v>
      </c>
      <c r="C199">
        <v>-0.95</v>
      </c>
      <c r="D199">
        <v>1.02</v>
      </c>
    </row>
    <row r="200" spans="1:4" x14ac:dyDescent="0.3">
      <c r="A200">
        <v>9.9</v>
      </c>
      <c r="B200">
        <v>0.6</v>
      </c>
      <c r="C200">
        <v>-0.95</v>
      </c>
      <c r="D200">
        <v>1.02</v>
      </c>
    </row>
    <row r="201" spans="1:4" x14ac:dyDescent="0.3">
      <c r="A201">
        <v>9.9499999999999993</v>
      </c>
      <c r="B201">
        <v>0.6</v>
      </c>
      <c r="C201">
        <v>-0.95</v>
      </c>
      <c r="D201">
        <v>1.02</v>
      </c>
    </row>
    <row r="202" spans="1:4" x14ac:dyDescent="0.3">
      <c r="A202">
        <v>10</v>
      </c>
      <c r="B202">
        <v>0.6</v>
      </c>
      <c r="C202">
        <v>-0.95</v>
      </c>
      <c r="D202">
        <v>1.02</v>
      </c>
    </row>
    <row r="203" spans="1:4" x14ac:dyDescent="0.3">
      <c r="A203">
        <v>10.050000000000001</v>
      </c>
      <c r="B203">
        <v>0.59</v>
      </c>
      <c r="C203">
        <v>-0.94</v>
      </c>
      <c r="D203">
        <v>1.01</v>
      </c>
    </row>
    <row r="204" spans="1:4" x14ac:dyDescent="0.3">
      <c r="A204">
        <v>10.1</v>
      </c>
      <c r="B204">
        <v>0.59</v>
      </c>
      <c r="C204">
        <v>-0.94</v>
      </c>
      <c r="D204">
        <v>1.01</v>
      </c>
    </row>
    <row r="205" spans="1:4" x14ac:dyDescent="0.3">
      <c r="A205">
        <v>10.15</v>
      </c>
      <c r="B205">
        <v>0.59</v>
      </c>
      <c r="C205">
        <v>-0.94</v>
      </c>
      <c r="D205">
        <v>1.01</v>
      </c>
    </row>
    <row r="206" spans="1:4" x14ac:dyDescent="0.3">
      <c r="A206">
        <v>10.199999999999999</v>
      </c>
      <c r="B206">
        <v>0.59</v>
      </c>
      <c r="C206">
        <v>-0.94</v>
      </c>
      <c r="D206">
        <v>1.01</v>
      </c>
    </row>
    <row r="207" spans="1:4" x14ac:dyDescent="0.3">
      <c r="A207">
        <v>10.25</v>
      </c>
      <c r="B207">
        <v>0.59</v>
      </c>
      <c r="C207">
        <v>-0.95</v>
      </c>
      <c r="D207">
        <v>1.01</v>
      </c>
    </row>
    <row r="208" spans="1:4" x14ac:dyDescent="0.3">
      <c r="A208">
        <v>10.3</v>
      </c>
      <c r="B208">
        <v>0.59</v>
      </c>
      <c r="C208">
        <v>-0.95</v>
      </c>
      <c r="D208">
        <v>1.02</v>
      </c>
    </row>
    <row r="209" spans="1:4" x14ac:dyDescent="0.3">
      <c r="A209">
        <v>10.35</v>
      </c>
      <c r="B209">
        <v>0.59</v>
      </c>
      <c r="C209">
        <v>-0.95</v>
      </c>
      <c r="D209">
        <v>1.02</v>
      </c>
    </row>
    <row r="210" spans="1:4" x14ac:dyDescent="0.3">
      <c r="A210">
        <v>10.4</v>
      </c>
      <c r="B210">
        <v>0.59</v>
      </c>
      <c r="C210">
        <v>-0.95</v>
      </c>
      <c r="D210">
        <v>1.02</v>
      </c>
    </row>
  </sheetData>
  <mergeCells count="2">
    <mergeCell ref="F3:I3"/>
    <mergeCell ref="K4:L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49" workbookViewId="0">
      <selection activeCell="G4" sqref="G4:N5"/>
    </sheetView>
  </sheetViews>
  <sheetFormatPr defaultRowHeight="14.4" x14ac:dyDescent="0.3"/>
  <cols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0.56999999999999995</v>
      </c>
      <c r="C2">
        <v>-0.91</v>
      </c>
      <c r="D2">
        <v>1.03</v>
      </c>
      <c r="F2" s="15" t="s">
        <v>20</v>
      </c>
      <c r="G2" s="15"/>
      <c r="H2" s="15"/>
      <c r="I2" s="15"/>
    </row>
    <row r="3" spans="1:14" x14ac:dyDescent="0.3">
      <c r="A3">
        <v>0.1</v>
      </c>
      <c r="B3">
        <v>0.56000000000000005</v>
      </c>
      <c r="C3">
        <v>-0.91</v>
      </c>
      <c r="D3">
        <v>1.03</v>
      </c>
      <c r="G3" s="1" t="s">
        <v>21</v>
      </c>
      <c r="H3" s="1" t="s">
        <v>22</v>
      </c>
      <c r="I3" s="2" t="s">
        <v>23</v>
      </c>
      <c r="J3" s="2"/>
      <c r="K3" s="15" t="s">
        <v>26</v>
      </c>
      <c r="L3" s="15"/>
      <c r="N3" s="2" t="s">
        <v>32</v>
      </c>
    </row>
    <row r="4" spans="1:14" x14ac:dyDescent="0.3">
      <c r="A4">
        <v>0.2</v>
      </c>
      <c r="B4">
        <v>0.56000000000000005</v>
      </c>
      <c r="C4">
        <v>-0.9</v>
      </c>
      <c r="D4">
        <v>1.03</v>
      </c>
      <c r="F4" s="1" t="s">
        <v>24</v>
      </c>
      <c r="G4" s="5">
        <f>AVERAGE(B2:B208)</f>
        <v>0.56511111111111123</v>
      </c>
      <c r="H4" s="5">
        <f>AVERAGE(C2:C208)</f>
        <v>-0.9102222222222216</v>
      </c>
      <c r="I4" s="5">
        <f>SQRT(G4^2 + H4^2)</f>
        <v>1.0713799800856809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3">
      <c r="A5">
        <v>0.3</v>
      </c>
      <c r="B5">
        <v>0.56000000000000005</v>
      </c>
      <c r="C5">
        <v>-0.91</v>
      </c>
      <c r="D5">
        <v>1.03</v>
      </c>
      <c r="F5" s="1" t="s">
        <v>25</v>
      </c>
      <c r="G5" s="5">
        <f>G4*9.81</f>
        <v>5.5437400000000014</v>
      </c>
      <c r="H5" s="5">
        <f t="shared" ref="H5" si="0">H4*9.81</f>
        <v>-8.929279999999995</v>
      </c>
      <c r="I5" s="5">
        <f>SQRT(G5^2 + H5^2)</f>
        <v>10.510237604640531</v>
      </c>
      <c r="J5" s="5"/>
      <c r="K5" s="5">
        <f>78*2*PI()/60</f>
        <v>8.1681408993334621</v>
      </c>
      <c r="L5" s="5">
        <f>I5/K5^2 *100</f>
        <v>15.753102284976151</v>
      </c>
      <c r="M5" s="5"/>
      <c r="N5" s="5">
        <f>DEGREES(ATAN(H5/G5))</f>
        <v>-58.165938006234349</v>
      </c>
    </row>
    <row r="6" spans="1:14" x14ac:dyDescent="0.3">
      <c r="A6">
        <v>0.4</v>
      </c>
      <c r="B6">
        <v>0.56000000000000005</v>
      </c>
      <c r="C6">
        <v>-0.91</v>
      </c>
      <c r="D6">
        <v>1.03</v>
      </c>
    </row>
    <row r="7" spans="1:14" x14ac:dyDescent="0.3">
      <c r="A7">
        <v>0.5</v>
      </c>
      <c r="B7">
        <v>0.56999999999999995</v>
      </c>
      <c r="C7">
        <v>-0.91</v>
      </c>
      <c r="D7">
        <v>1.03</v>
      </c>
    </row>
    <row r="8" spans="1:14" x14ac:dyDescent="0.3">
      <c r="A8">
        <v>0.6</v>
      </c>
      <c r="B8">
        <v>0.56999999999999995</v>
      </c>
      <c r="C8">
        <v>-0.91</v>
      </c>
      <c r="D8">
        <v>1.03</v>
      </c>
    </row>
    <row r="9" spans="1:14" x14ac:dyDescent="0.3">
      <c r="A9">
        <v>0.7</v>
      </c>
      <c r="B9">
        <v>0.56999999999999995</v>
      </c>
      <c r="C9">
        <v>-0.91</v>
      </c>
      <c r="D9">
        <v>1.03</v>
      </c>
    </row>
    <row r="10" spans="1:14" x14ac:dyDescent="0.3">
      <c r="A10">
        <v>0.8</v>
      </c>
      <c r="B10">
        <v>0.56999999999999995</v>
      </c>
      <c r="C10">
        <v>-0.91</v>
      </c>
      <c r="D10">
        <v>1.03</v>
      </c>
    </row>
    <row r="11" spans="1:14" x14ac:dyDescent="0.3">
      <c r="A11">
        <v>0.9</v>
      </c>
      <c r="B11">
        <v>0.56000000000000005</v>
      </c>
      <c r="C11">
        <v>-0.9</v>
      </c>
      <c r="D11">
        <v>1.03</v>
      </c>
    </row>
    <row r="12" spans="1:14" x14ac:dyDescent="0.3">
      <c r="A12">
        <v>1</v>
      </c>
      <c r="B12">
        <v>0.56000000000000005</v>
      </c>
      <c r="C12">
        <v>-0.91</v>
      </c>
      <c r="D12">
        <v>1.03</v>
      </c>
    </row>
    <row r="13" spans="1:14" x14ac:dyDescent="0.3">
      <c r="A13">
        <v>1.1000000000000001</v>
      </c>
      <c r="B13">
        <v>0.56000000000000005</v>
      </c>
      <c r="C13">
        <v>-0.91</v>
      </c>
      <c r="D13">
        <v>1.03</v>
      </c>
    </row>
    <row r="14" spans="1:14" x14ac:dyDescent="0.3">
      <c r="A14">
        <v>1.2</v>
      </c>
      <c r="B14">
        <v>0.56000000000000005</v>
      </c>
      <c r="C14">
        <v>-0.91</v>
      </c>
      <c r="D14">
        <v>1.03</v>
      </c>
    </row>
    <row r="15" spans="1:14" x14ac:dyDescent="0.3">
      <c r="A15">
        <v>1.3</v>
      </c>
      <c r="B15">
        <v>0.56999999999999995</v>
      </c>
      <c r="C15">
        <v>-0.92</v>
      </c>
      <c r="D15">
        <v>1.03</v>
      </c>
    </row>
    <row r="16" spans="1:14" x14ac:dyDescent="0.3">
      <c r="A16">
        <v>1.4</v>
      </c>
      <c r="B16">
        <v>0.56999999999999995</v>
      </c>
      <c r="C16">
        <v>-0.91</v>
      </c>
      <c r="D16">
        <v>1.03</v>
      </c>
    </row>
    <row r="17" spans="1:4" x14ac:dyDescent="0.3">
      <c r="A17">
        <v>1.5</v>
      </c>
      <c r="B17">
        <v>0.56999999999999995</v>
      </c>
      <c r="C17">
        <v>-0.91</v>
      </c>
      <c r="D17">
        <v>1.03</v>
      </c>
    </row>
    <row r="18" spans="1:4" x14ac:dyDescent="0.3">
      <c r="A18">
        <v>1.6</v>
      </c>
      <c r="B18">
        <v>0.56999999999999995</v>
      </c>
      <c r="C18">
        <v>-0.9</v>
      </c>
      <c r="D18">
        <v>1.03</v>
      </c>
    </row>
    <row r="19" spans="1:4" x14ac:dyDescent="0.3">
      <c r="A19">
        <v>1.7</v>
      </c>
      <c r="B19">
        <v>0.56000000000000005</v>
      </c>
      <c r="C19">
        <v>-0.9</v>
      </c>
      <c r="D19">
        <v>1.03</v>
      </c>
    </row>
    <row r="20" spans="1:4" x14ac:dyDescent="0.3">
      <c r="A20">
        <v>1.8</v>
      </c>
      <c r="B20">
        <v>0.56000000000000005</v>
      </c>
      <c r="C20">
        <v>-0.9</v>
      </c>
      <c r="D20">
        <v>1.03</v>
      </c>
    </row>
    <row r="21" spans="1:4" x14ac:dyDescent="0.3">
      <c r="A21">
        <v>1.9</v>
      </c>
      <c r="B21">
        <v>0.56000000000000005</v>
      </c>
      <c r="C21">
        <v>-0.91</v>
      </c>
      <c r="D21">
        <v>1.03</v>
      </c>
    </row>
    <row r="22" spans="1:4" x14ac:dyDescent="0.3">
      <c r="A22">
        <v>2</v>
      </c>
      <c r="B22">
        <v>0.56000000000000005</v>
      </c>
      <c r="C22">
        <v>-0.91</v>
      </c>
      <c r="D22">
        <v>1.03</v>
      </c>
    </row>
    <row r="23" spans="1:4" x14ac:dyDescent="0.3">
      <c r="A23">
        <v>2.1</v>
      </c>
      <c r="B23">
        <v>0.56999999999999995</v>
      </c>
      <c r="C23">
        <v>-0.92</v>
      </c>
      <c r="D23">
        <v>1.03</v>
      </c>
    </row>
    <row r="24" spans="1:4" x14ac:dyDescent="0.3">
      <c r="A24">
        <v>2.2000000000000002</v>
      </c>
      <c r="B24">
        <v>0.56999999999999995</v>
      </c>
      <c r="C24">
        <v>-0.91</v>
      </c>
      <c r="D24">
        <v>1.03</v>
      </c>
    </row>
    <row r="25" spans="1:4" x14ac:dyDescent="0.3">
      <c r="A25">
        <v>2.2999999999999998</v>
      </c>
      <c r="B25">
        <v>0.56999999999999995</v>
      </c>
      <c r="C25">
        <v>-0.91</v>
      </c>
      <c r="D25">
        <v>1.03</v>
      </c>
    </row>
    <row r="26" spans="1:4" x14ac:dyDescent="0.3">
      <c r="A26">
        <v>2.4</v>
      </c>
      <c r="B26">
        <v>0.56000000000000005</v>
      </c>
      <c r="C26">
        <v>-0.9</v>
      </c>
      <c r="D26">
        <v>1.03</v>
      </c>
    </row>
    <row r="27" spans="1:4" x14ac:dyDescent="0.3">
      <c r="A27">
        <v>2.5</v>
      </c>
      <c r="B27">
        <v>0.56000000000000005</v>
      </c>
      <c r="C27">
        <v>-0.91</v>
      </c>
      <c r="D27">
        <v>1.03</v>
      </c>
    </row>
    <row r="28" spans="1:4" x14ac:dyDescent="0.3">
      <c r="A28">
        <v>2.6</v>
      </c>
      <c r="B28">
        <v>0.56000000000000005</v>
      </c>
      <c r="C28">
        <v>-0.91</v>
      </c>
      <c r="D28">
        <v>1.03</v>
      </c>
    </row>
    <row r="29" spans="1:4" x14ac:dyDescent="0.3">
      <c r="A29">
        <v>2.7</v>
      </c>
      <c r="B29">
        <v>0.56000000000000005</v>
      </c>
      <c r="C29">
        <v>-0.91</v>
      </c>
      <c r="D29">
        <v>1.03</v>
      </c>
    </row>
    <row r="30" spans="1:4" x14ac:dyDescent="0.3">
      <c r="A30">
        <v>2.8</v>
      </c>
      <c r="B30">
        <v>0.56999999999999995</v>
      </c>
      <c r="C30">
        <v>-0.92</v>
      </c>
      <c r="D30">
        <v>1.03</v>
      </c>
    </row>
    <row r="31" spans="1:4" x14ac:dyDescent="0.3">
      <c r="A31">
        <v>2.9</v>
      </c>
      <c r="B31">
        <v>0.56999999999999995</v>
      </c>
      <c r="C31">
        <v>-0.92</v>
      </c>
      <c r="D31">
        <v>1.03</v>
      </c>
    </row>
    <row r="32" spans="1:4" x14ac:dyDescent="0.3">
      <c r="A32">
        <v>3</v>
      </c>
      <c r="B32">
        <v>0.56999999999999995</v>
      </c>
      <c r="C32">
        <v>-0.91</v>
      </c>
      <c r="D32">
        <v>1.03</v>
      </c>
    </row>
    <row r="33" spans="1:4" x14ac:dyDescent="0.3">
      <c r="A33">
        <v>3.1</v>
      </c>
      <c r="B33">
        <v>0.56999999999999995</v>
      </c>
      <c r="C33">
        <v>-0.9</v>
      </c>
      <c r="D33">
        <v>1.03</v>
      </c>
    </row>
    <row r="34" spans="1:4" x14ac:dyDescent="0.3">
      <c r="A34">
        <v>3.2</v>
      </c>
      <c r="B34">
        <v>0.56000000000000005</v>
      </c>
      <c r="C34">
        <v>-0.9</v>
      </c>
      <c r="D34">
        <v>1.03</v>
      </c>
    </row>
    <row r="35" spans="1:4" x14ac:dyDescent="0.3">
      <c r="A35">
        <v>3.3</v>
      </c>
      <c r="B35">
        <v>0.56000000000000005</v>
      </c>
      <c r="C35">
        <v>-0.91</v>
      </c>
      <c r="D35">
        <v>1.03</v>
      </c>
    </row>
    <row r="36" spans="1:4" x14ac:dyDescent="0.3">
      <c r="A36">
        <v>3.4</v>
      </c>
      <c r="B36">
        <v>0.56000000000000005</v>
      </c>
      <c r="C36">
        <v>-0.91</v>
      </c>
      <c r="D36">
        <v>1.03</v>
      </c>
    </row>
    <row r="37" spans="1:4" x14ac:dyDescent="0.3">
      <c r="A37">
        <v>3.5</v>
      </c>
      <c r="B37">
        <v>0.56999999999999995</v>
      </c>
      <c r="C37">
        <v>-0.92</v>
      </c>
      <c r="D37">
        <v>1.03</v>
      </c>
    </row>
    <row r="38" spans="1:4" x14ac:dyDescent="0.3">
      <c r="A38">
        <v>3.6</v>
      </c>
      <c r="B38">
        <v>0.56999999999999995</v>
      </c>
      <c r="C38">
        <v>-0.92</v>
      </c>
      <c r="D38">
        <v>1.03</v>
      </c>
    </row>
    <row r="39" spans="1:4" x14ac:dyDescent="0.3">
      <c r="A39">
        <v>3.7</v>
      </c>
      <c r="B39">
        <v>0.56999999999999995</v>
      </c>
      <c r="C39">
        <v>-0.91</v>
      </c>
      <c r="D39">
        <v>1.03</v>
      </c>
    </row>
    <row r="40" spans="1:4" x14ac:dyDescent="0.3">
      <c r="A40">
        <v>3.8</v>
      </c>
      <c r="B40">
        <v>0.56999999999999995</v>
      </c>
      <c r="C40">
        <v>-0.91</v>
      </c>
      <c r="D40">
        <v>1.03</v>
      </c>
    </row>
    <row r="41" spans="1:4" x14ac:dyDescent="0.3">
      <c r="A41">
        <v>3.9</v>
      </c>
      <c r="B41">
        <v>0.56000000000000005</v>
      </c>
      <c r="C41">
        <v>-0.9</v>
      </c>
      <c r="D41">
        <v>1.02</v>
      </c>
    </row>
    <row r="42" spans="1:4" x14ac:dyDescent="0.3">
      <c r="A42">
        <v>4</v>
      </c>
      <c r="B42">
        <v>0.56000000000000005</v>
      </c>
      <c r="C42">
        <v>-0.9</v>
      </c>
      <c r="D42">
        <v>1.03</v>
      </c>
    </row>
    <row r="43" spans="1:4" x14ac:dyDescent="0.3">
      <c r="A43">
        <v>4.0999999999999996</v>
      </c>
      <c r="B43">
        <v>0.56000000000000005</v>
      </c>
      <c r="C43">
        <v>-0.91</v>
      </c>
      <c r="D43">
        <v>1.03</v>
      </c>
    </row>
    <row r="44" spans="1:4" x14ac:dyDescent="0.3">
      <c r="A44">
        <v>4.2</v>
      </c>
      <c r="B44">
        <v>0.56999999999999995</v>
      </c>
      <c r="C44">
        <v>-0.91</v>
      </c>
      <c r="D44">
        <v>1.03</v>
      </c>
    </row>
    <row r="45" spans="1:4" x14ac:dyDescent="0.3">
      <c r="A45">
        <v>4.3</v>
      </c>
      <c r="B45">
        <v>0.56999999999999995</v>
      </c>
      <c r="C45">
        <v>-0.92</v>
      </c>
      <c r="D45">
        <v>1.03</v>
      </c>
    </row>
    <row r="46" spans="1:4" x14ac:dyDescent="0.3">
      <c r="A46">
        <v>4.4000000000000004</v>
      </c>
      <c r="B46">
        <v>0.56999999999999995</v>
      </c>
      <c r="C46">
        <v>-0.92</v>
      </c>
      <c r="D46">
        <v>1.03</v>
      </c>
    </row>
    <row r="47" spans="1:4" x14ac:dyDescent="0.3">
      <c r="A47">
        <v>4.5</v>
      </c>
      <c r="B47">
        <v>0.56999999999999995</v>
      </c>
      <c r="C47">
        <v>-0.91</v>
      </c>
      <c r="D47">
        <v>1.03</v>
      </c>
    </row>
    <row r="48" spans="1:4" x14ac:dyDescent="0.3">
      <c r="A48">
        <v>4.5999999999999996</v>
      </c>
      <c r="B48">
        <v>0.56999999999999995</v>
      </c>
      <c r="C48">
        <v>-0.91</v>
      </c>
      <c r="D48">
        <v>1.03</v>
      </c>
    </row>
    <row r="49" spans="1:4" x14ac:dyDescent="0.3">
      <c r="A49">
        <v>4.7</v>
      </c>
      <c r="B49">
        <v>0.56000000000000005</v>
      </c>
      <c r="C49">
        <v>-0.9</v>
      </c>
      <c r="D49">
        <v>1.03</v>
      </c>
    </row>
    <row r="50" spans="1:4" x14ac:dyDescent="0.3">
      <c r="A50">
        <v>4.8</v>
      </c>
      <c r="B50">
        <v>0.56000000000000005</v>
      </c>
      <c r="C50">
        <v>-0.9</v>
      </c>
      <c r="D50">
        <v>1.03</v>
      </c>
    </row>
    <row r="51" spans="1:4" x14ac:dyDescent="0.3">
      <c r="A51">
        <v>4.9000000000000004</v>
      </c>
      <c r="B51">
        <v>0.56000000000000005</v>
      </c>
      <c r="C51">
        <v>-0.91</v>
      </c>
      <c r="D51">
        <v>1.03</v>
      </c>
    </row>
    <row r="52" spans="1:4" x14ac:dyDescent="0.3">
      <c r="A52">
        <v>5</v>
      </c>
      <c r="B52">
        <v>0.56999999999999995</v>
      </c>
      <c r="C52">
        <v>-0.91</v>
      </c>
      <c r="D52">
        <v>1.03</v>
      </c>
    </row>
    <row r="53" spans="1:4" x14ac:dyDescent="0.3">
      <c r="A53">
        <v>5.0999999999999996</v>
      </c>
      <c r="B53">
        <v>0.56999999999999995</v>
      </c>
      <c r="C53">
        <v>-0.92</v>
      </c>
      <c r="D53">
        <v>1.03</v>
      </c>
    </row>
    <row r="54" spans="1:4" x14ac:dyDescent="0.3">
      <c r="A54">
        <v>5.2</v>
      </c>
      <c r="B54">
        <v>0.56999999999999995</v>
      </c>
      <c r="C54">
        <v>-0.92</v>
      </c>
      <c r="D54">
        <v>1.03</v>
      </c>
    </row>
    <row r="55" spans="1:4" x14ac:dyDescent="0.3">
      <c r="A55">
        <v>5.3</v>
      </c>
      <c r="B55">
        <v>0.56999999999999995</v>
      </c>
      <c r="C55">
        <v>-0.91</v>
      </c>
      <c r="D55">
        <v>1.03</v>
      </c>
    </row>
    <row r="56" spans="1:4" x14ac:dyDescent="0.3">
      <c r="A56">
        <v>5.4</v>
      </c>
      <c r="B56">
        <v>0.56000000000000005</v>
      </c>
      <c r="C56">
        <v>-0.9</v>
      </c>
      <c r="D56">
        <v>1.03</v>
      </c>
    </row>
    <row r="57" spans="1:4" x14ac:dyDescent="0.3">
      <c r="A57">
        <v>5.5</v>
      </c>
      <c r="B57">
        <v>0.56000000000000005</v>
      </c>
      <c r="C57">
        <v>-0.9</v>
      </c>
      <c r="D57">
        <v>1.03</v>
      </c>
    </row>
    <row r="58" spans="1:4" x14ac:dyDescent="0.3">
      <c r="A58">
        <v>5.6</v>
      </c>
      <c r="B58">
        <v>0.56000000000000005</v>
      </c>
      <c r="C58">
        <v>-0.91</v>
      </c>
      <c r="D58">
        <v>1.03</v>
      </c>
    </row>
    <row r="59" spans="1:4" x14ac:dyDescent="0.3">
      <c r="A59">
        <v>5.7</v>
      </c>
      <c r="B59">
        <v>0.56000000000000005</v>
      </c>
      <c r="C59">
        <v>-0.91</v>
      </c>
      <c r="D59">
        <v>1.03</v>
      </c>
    </row>
    <row r="60" spans="1:4" x14ac:dyDescent="0.3">
      <c r="A60">
        <v>5.8</v>
      </c>
      <c r="B60">
        <v>0.56999999999999995</v>
      </c>
      <c r="C60">
        <v>-0.92</v>
      </c>
      <c r="D60">
        <v>1.03</v>
      </c>
    </row>
    <row r="61" spans="1:4" x14ac:dyDescent="0.3">
      <c r="A61">
        <v>5.9</v>
      </c>
      <c r="B61">
        <v>0.56999999999999995</v>
      </c>
      <c r="C61">
        <v>-0.92</v>
      </c>
      <c r="D61">
        <v>1.03</v>
      </c>
    </row>
    <row r="62" spans="1:4" x14ac:dyDescent="0.3">
      <c r="A62">
        <v>6</v>
      </c>
      <c r="B62">
        <v>0.56999999999999995</v>
      </c>
      <c r="C62">
        <v>-0.91</v>
      </c>
      <c r="D62">
        <v>1.03</v>
      </c>
    </row>
    <row r="63" spans="1:4" x14ac:dyDescent="0.3">
      <c r="A63">
        <v>6.1</v>
      </c>
      <c r="B63">
        <v>0.56999999999999995</v>
      </c>
      <c r="C63">
        <v>-0.91</v>
      </c>
      <c r="D63">
        <v>1.03</v>
      </c>
    </row>
    <row r="64" spans="1:4" x14ac:dyDescent="0.3">
      <c r="A64">
        <v>6.2</v>
      </c>
      <c r="B64">
        <v>0.56000000000000005</v>
      </c>
      <c r="C64">
        <v>-0.9</v>
      </c>
      <c r="D64">
        <v>1.03</v>
      </c>
    </row>
    <row r="65" spans="1:4" x14ac:dyDescent="0.3">
      <c r="A65">
        <v>6.3</v>
      </c>
      <c r="B65">
        <v>0.56000000000000005</v>
      </c>
      <c r="C65">
        <v>-0.91</v>
      </c>
      <c r="D65">
        <v>1.03</v>
      </c>
    </row>
    <row r="66" spans="1:4" x14ac:dyDescent="0.3">
      <c r="A66">
        <v>6.4</v>
      </c>
      <c r="B66">
        <v>0.56000000000000005</v>
      </c>
      <c r="C66">
        <v>-0.91</v>
      </c>
      <c r="D66">
        <v>1.03</v>
      </c>
    </row>
    <row r="67" spans="1:4" x14ac:dyDescent="0.3">
      <c r="A67">
        <v>6.5</v>
      </c>
      <c r="B67">
        <v>0.56999999999999995</v>
      </c>
      <c r="C67">
        <v>-0.91</v>
      </c>
      <c r="D67">
        <v>1.03</v>
      </c>
    </row>
    <row r="68" spans="1:4" x14ac:dyDescent="0.3">
      <c r="A68">
        <v>6.6</v>
      </c>
      <c r="B68">
        <v>0.56999999999999995</v>
      </c>
      <c r="C68">
        <v>-0.92</v>
      </c>
      <c r="D68">
        <v>1.02</v>
      </c>
    </row>
    <row r="69" spans="1:4" x14ac:dyDescent="0.3">
      <c r="A69">
        <v>6.7</v>
      </c>
      <c r="B69">
        <v>0.56999999999999995</v>
      </c>
      <c r="C69">
        <v>-0.92</v>
      </c>
      <c r="D69">
        <v>1.03</v>
      </c>
    </row>
    <row r="70" spans="1:4" x14ac:dyDescent="0.3">
      <c r="A70">
        <v>6.8</v>
      </c>
      <c r="B70">
        <v>0.56999999999999995</v>
      </c>
      <c r="C70">
        <v>-0.91</v>
      </c>
      <c r="D70">
        <v>1.03</v>
      </c>
    </row>
    <row r="71" spans="1:4" x14ac:dyDescent="0.3">
      <c r="A71">
        <v>6.9</v>
      </c>
      <c r="B71">
        <v>0.56000000000000005</v>
      </c>
      <c r="C71">
        <v>-0.9</v>
      </c>
      <c r="D71">
        <v>1.03</v>
      </c>
    </row>
    <row r="72" spans="1:4" x14ac:dyDescent="0.3">
      <c r="A72">
        <v>7</v>
      </c>
      <c r="B72">
        <v>0.56000000000000005</v>
      </c>
      <c r="C72">
        <v>-0.9</v>
      </c>
      <c r="D72">
        <v>1.03</v>
      </c>
    </row>
    <row r="73" spans="1:4" x14ac:dyDescent="0.3">
      <c r="A73">
        <v>7.1</v>
      </c>
      <c r="B73">
        <v>0.56000000000000005</v>
      </c>
      <c r="C73">
        <v>-0.91</v>
      </c>
      <c r="D73">
        <v>1.03</v>
      </c>
    </row>
    <row r="74" spans="1:4" x14ac:dyDescent="0.3">
      <c r="A74">
        <v>7.2</v>
      </c>
      <c r="B74">
        <v>0.56000000000000005</v>
      </c>
      <c r="C74">
        <v>-0.91</v>
      </c>
      <c r="D74">
        <v>1.03</v>
      </c>
    </row>
    <row r="75" spans="1:4" x14ac:dyDescent="0.3">
      <c r="A75">
        <v>7.3</v>
      </c>
      <c r="B75">
        <v>0.56999999999999995</v>
      </c>
      <c r="C75">
        <v>-0.91</v>
      </c>
      <c r="D75">
        <v>1.03</v>
      </c>
    </row>
    <row r="76" spans="1:4" x14ac:dyDescent="0.3">
      <c r="A76">
        <v>7.4</v>
      </c>
      <c r="B76">
        <v>0.56999999999999995</v>
      </c>
      <c r="C76">
        <v>-0.92</v>
      </c>
      <c r="D76">
        <v>1.03</v>
      </c>
    </row>
    <row r="77" spans="1:4" x14ac:dyDescent="0.3">
      <c r="A77">
        <v>7.5</v>
      </c>
      <c r="B77">
        <v>0.56999999999999995</v>
      </c>
      <c r="C77">
        <v>-0.91</v>
      </c>
      <c r="D77">
        <v>1.03</v>
      </c>
    </row>
    <row r="78" spans="1:4" x14ac:dyDescent="0.3">
      <c r="A78">
        <v>7.6</v>
      </c>
      <c r="B78">
        <v>0.56999999999999995</v>
      </c>
      <c r="C78">
        <v>-0.91</v>
      </c>
      <c r="D78">
        <v>1.03</v>
      </c>
    </row>
    <row r="79" spans="1:4" x14ac:dyDescent="0.3">
      <c r="A79">
        <v>7.7</v>
      </c>
      <c r="B79">
        <v>0.56000000000000005</v>
      </c>
      <c r="C79">
        <v>-0.9</v>
      </c>
      <c r="D79">
        <v>1.02</v>
      </c>
    </row>
    <row r="80" spans="1:4" x14ac:dyDescent="0.3">
      <c r="A80">
        <v>7.8</v>
      </c>
      <c r="B80">
        <v>0.56000000000000005</v>
      </c>
      <c r="C80">
        <v>-0.91</v>
      </c>
      <c r="D80">
        <v>1.02</v>
      </c>
    </row>
    <row r="81" spans="1:4" x14ac:dyDescent="0.3">
      <c r="A81">
        <v>7.9</v>
      </c>
      <c r="B81">
        <v>0.56000000000000005</v>
      </c>
      <c r="C81">
        <v>-0.91</v>
      </c>
      <c r="D81">
        <v>1.03</v>
      </c>
    </row>
    <row r="82" spans="1:4" x14ac:dyDescent="0.3">
      <c r="A82">
        <v>8</v>
      </c>
      <c r="B82">
        <v>0.56000000000000005</v>
      </c>
      <c r="C82">
        <v>-0.91</v>
      </c>
      <c r="D82">
        <v>1.03</v>
      </c>
    </row>
    <row r="83" spans="1:4" x14ac:dyDescent="0.3">
      <c r="A83">
        <v>8.1</v>
      </c>
      <c r="B83">
        <v>0.56999999999999995</v>
      </c>
      <c r="C83">
        <v>-0.92</v>
      </c>
      <c r="D83">
        <v>1.03</v>
      </c>
    </row>
    <row r="84" spans="1:4" x14ac:dyDescent="0.3">
      <c r="A84">
        <v>8.1999999999999993</v>
      </c>
      <c r="B84">
        <v>0.56999999999999995</v>
      </c>
      <c r="C84">
        <v>-0.92</v>
      </c>
      <c r="D84">
        <v>1.03</v>
      </c>
    </row>
    <row r="85" spans="1:4" x14ac:dyDescent="0.3">
      <c r="A85">
        <v>8.3000000000000007</v>
      </c>
      <c r="B85">
        <v>0.56999999999999995</v>
      </c>
      <c r="C85">
        <v>-0.91</v>
      </c>
      <c r="D85">
        <v>1.03</v>
      </c>
    </row>
    <row r="86" spans="1:4" x14ac:dyDescent="0.3">
      <c r="A86">
        <v>8.4</v>
      </c>
      <c r="B86">
        <v>0.56000000000000005</v>
      </c>
      <c r="C86">
        <v>-0.91</v>
      </c>
      <c r="D86">
        <v>1.03</v>
      </c>
    </row>
    <row r="87" spans="1:4" x14ac:dyDescent="0.3">
      <c r="A87">
        <v>8.5</v>
      </c>
      <c r="B87">
        <v>0.56000000000000005</v>
      </c>
      <c r="C87">
        <v>-0.9</v>
      </c>
      <c r="D87">
        <v>1.02</v>
      </c>
    </row>
    <row r="88" spans="1:4" x14ac:dyDescent="0.3">
      <c r="A88">
        <v>8.6</v>
      </c>
      <c r="B88">
        <v>0.56000000000000005</v>
      </c>
      <c r="C88">
        <v>-0.91</v>
      </c>
      <c r="D88">
        <v>1.03</v>
      </c>
    </row>
    <row r="89" spans="1:4" x14ac:dyDescent="0.3">
      <c r="A89">
        <v>8.6999999999999993</v>
      </c>
      <c r="B89">
        <v>0.56000000000000005</v>
      </c>
      <c r="C89">
        <v>-0.91</v>
      </c>
      <c r="D89">
        <v>1.03</v>
      </c>
    </row>
    <row r="90" spans="1:4" x14ac:dyDescent="0.3">
      <c r="A90">
        <v>8.8000000000000007</v>
      </c>
      <c r="B90">
        <v>0.56999999999999995</v>
      </c>
      <c r="C90">
        <v>-0.91</v>
      </c>
      <c r="D90">
        <v>1.03</v>
      </c>
    </row>
    <row r="91" spans="1:4" x14ac:dyDescent="0.3">
      <c r="A91">
        <v>8.9</v>
      </c>
      <c r="B91">
        <v>0.56999999999999995</v>
      </c>
      <c r="C91">
        <v>-0.92</v>
      </c>
      <c r="D91">
        <v>1.03</v>
      </c>
    </row>
    <row r="92" spans="1:4" x14ac:dyDescent="0.3">
      <c r="A92">
        <v>9</v>
      </c>
      <c r="B92">
        <v>0.56999999999999995</v>
      </c>
      <c r="C92">
        <v>-0.91</v>
      </c>
      <c r="D92">
        <v>1.03</v>
      </c>
    </row>
    <row r="93" spans="1:4" x14ac:dyDescent="0.3">
      <c r="A93">
        <v>9.1</v>
      </c>
      <c r="B93">
        <v>0.56999999999999995</v>
      </c>
      <c r="C93">
        <v>-0.91</v>
      </c>
      <c r="D93">
        <v>1.03</v>
      </c>
    </row>
    <row r="94" spans="1:4" x14ac:dyDescent="0.3">
      <c r="A94">
        <v>9.1999999999999993</v>
      </c>
      <c r="B94">
        <v>0.56000000000000005</v>
      </c>
      <c r="C94">
        <v>-0.9</v>
      </c>
      <c r="D94">
        <v>1.03</v>
      </c>
    </row>
    <row r="95" spans="1:4" x14ac:dyDescent="0.3">
      <c r="A95">
        <v>9.3000000000000007</v>
      </c>
      <c r="B95">
        <v>0.56000000000000005</v>
      </c>
      <c r="C95">
        <v>-0.9</v>
      </c>
      <c r="D95">
        <v>1.03</v>
      </c>
    </row>
    <row r="96" spans="1:4" x14ac:dyDescent="0.3">
      <c r="A96">
        <v>9.4</v>
      </c>
      <c r="B96">
        <v>0.56000000000000005</v>
      </c>
      <c r="C96">
        <v>-0.91</v>
      </c>
      <c r="D96">
        <v>1.03</v>
      </c>
    </row>
    <row r="97" spans="1:4" x14ac:dyDescent="0.3">
      <c r="A97">
        <v>9.5</v>
      </c>
      <c r="B97">
        <v>0.56000000000000005</v>
      </c>
      <c r="C97">
        <v>-0.91</v>
      </c>
      <c r="D97">
        <v>1.03</v>
      </c>
    </row>
    <row r="98" spans="1:4" x14ac:dyDescent="0.3">
      <c r="A98">
        <v>9.6</v>
      </c>
      <c r="B98">
        <v>0.56999999999999995</v>
      </c>
      <c r="C98">
        <v>-0.92</v>
      </c>
      <c r="D98">
        <v>1.03</v>
      </c>
    </row>
    <row r="99" spans="1:4" x14ac:dyDescent="0.3">
      <c r="A99">
        <v>9.6999999999999993</v>
      </c>
      <c r="B99">
        <v>0.56999999999999995</v>
      </c>
      <c r="C99">
        <v>-0.92</v>
      </c>
      <c r="D99">
        <v>1.03</v>
      </c>
    </row>
    <row r="100" spans="1:4" x14ac:dyDescent="0.3">
      <c r="A100">
        <v>9.8000000000000007</v>
      </c>
      <c r="B100">
        <v>0.56999999999999995</v>
      </c>
      <c r="C100">
        <v>-0.91</v>
      </c>
      <c r="D100">
        <v>1.03</v>
      </c>
    </row>
    <row r="101" spans="1:4" x14ac:dyDescent="0.3">
      <c r="A101">
        <v>9.9</v>
      </c>
      <c r="B101">
        <v>0.56000000000000005</v>
      </c>
      <c r="C101">
        <v>-0.91</v>
      </c>
      <c r="D101">
        <v>1.03</v>
      </c>
    </row>
    <row r="102" spans="1:4" x14ac:dyDescent="0.3">
      <c r="A102">
        <v>10</v>
      </c>
      <c r="B102">
        <v>0.56000000000000005</v>
      </c>
      <c r="C102">
        <v>-0.9</v>
      </c>
      <c r="D102">
        <v>1.02</v>
      </c>
    </row>
    <row r="103" spans="1:4" x14ac:dyDescent="0.3">
      <c r="A103">
        <v>10.1</v>
      </c>
      <c r="B103">
        <v>0.56000000000000005</v>
      </c>
      <c r="C103">
        <v>-0.91</v>
      </c>
      <c r="D103">
        <v>1.03</v>
      </c>
    </row>
    <row r="104" spans="1:4" x14ac:dyDescent="0.3">
      <c r="A104">
        <v>10.199999999999999</v>
      </c>
      <c r="B104">
        <v>0.56000000000000005</v>
      </c>
      <c r="C104">
        <v>-0.91</v>
      </c>
      <c r="D104">
        <v>1.03</v>
      </c>
    </row>
    <row r="105" spans="1:4" x14ac:dyDescent="0.3">
      <c r="A105">
        <v>10.3</v>
      </c>
      <c r="B105">
        <v>0.56999999999999995</v>
      </c>
      <c r="C105">
        <v>-0.92</v>
      </c>
      <c r="D105">
        <v>1.03</v>
      </c>
    </row>
    <row r="106" spans="1:4" x14ac:dyDescent="0.3">
      <c r="A106">
        <v>10.4</v>
      </c>
      <c r="B106">
        <v>0.56999999999999995</v>
      </c>
      <c r="C106">
        <v>-0.92</v>
      </c>
      <c r="D106">
        <v>1.03</v>
      </c>
    </row>
    <row r="107" spans="1:4" x14ac:dyDescent="0.3">
      <c r="A107">
        <v>10.5</v>
      </c>
      <c r="B107">
        <v>0.56999999999999995</v>
      </c>
      <c r="C107">
        <v>-0.92</v>
      </c>
      <c r="D107">
        <v>1.03</v>
      </c>
    </row>
    <row r="108" spans="1:4" x14ac:dyDescent="0.3">
      <c r="A108">
        <v>10.6</v>
      </c>
      <c r="B108">
        <v>0.56999999999999995</v>
      </c>
      <c r="C108">
        <v>-0.91</v>
      </c>
      <c r="D108">
        <v>1.03</v>
      </c>
    </row>
    <row r="109" spans="1:4" x14ac:dyDescent="0.3">
      <c r="A109">
        <v>10.7</v>
      </c>
      <c r="B109">
        <v>0.56000000000000005</v>
      </c>
      <c r="C109">
        <v>-0.9</v>
      </c>
      <c r="D109">
        <v>1.03</v>
      </c>
    </row>
    <row r="110" spans="1:4" x14ac:dyDescent="0.3">
      <c r="A110">
        <v>10.8</v>
      </c>
      <c r="B110">
        <v>0.56000000000000005</v>
      </c>
      <c r="C110">
        <v>-0.9</v>
      </c>
      <c r="D110">
        <v>1.03</v>
      </c>
    </row>
    <row r="111" spans="1:4" x14ac:dyDescent="0.3">
      <c r="A111">
        <v>10.9</v>
      </c>
      <c r="B111">
        <v>0.56000000000000005</v>
      </c>
      <c r="C111">
        <v>-0.91</v>
      </c>
      <c r="D111">
        <v>1.04</v>
      </c>
    </row>
    <row r="112" spans="1:4" x14ac:dyDescent="0.3">
      <c r="A112">
        <v>11</v>
      </c>
      <c r="B112">
        <v>0.56000000000000005</v>
      </c>
      <c r="C112">
        <v>-0.91</v>
      </c>
      <c r="D112">
        <v>1.03</v>
      </c>
    </row>
    <row r="113" spans="1:4" x14ac:dyDescent="0.3">
      <c r="A113">
        <v>11.1</v>
      </c>
      <c r="B113">
        <v>0.56999999999999995</v>
      </c>
      <c r="C113">
        <v>-0.92</v>
      </c>
      <c r="D113">
        <v>1.03</v>
      </c>
    </row>
    <row r="114" spans="1:4" x14ac:dyDescent="0.3">
      <c r="A114">
        <v>11.2</v>
      </c>
      <c r="B114">
        <v>0.56999999999999995</v>
      </c>
      <c r="C114">
        <v>-0.92</v>
      </c>
      <c r="D114">
        <v>1.02</v>
      </c>
    </row>
    <row r="115" spans="1:4" x14ac:dyDescent="0.3">
      <c r="A115">
        <v>11.3</v>
      </c>
      <c r="B115">
        <v>0.56999999999999995</v>
      </c>
      <c r="C115">
        <v>-0.91</v>
      </c>
      <c r="D115">
        <v>1.03</v>
      </c>
    </row>
    <row r="116" spans="1:4" x14ac:dyDescent="0.3">
      <c r="A116">
        <v>11.4</v>
      </c>
      <c r="B116">
        <v>0.56999999999999995</v>
      </c>
      <c r="C116">
        <v>-0.91</v>
      </c>
      <c r="D116">
        <v>1.03</v>
      </c>
    </row>
    <row r="117" spans="1:4" x14ac:dyDescent="0.3">
      <c r="A117">
        <v>11.5</v>
      </c>
      <c r="B117">
        <v>0.56000000000000005</v>
      </c>
      <c r="C117">
        <v>-0.9</v>
      </c>
      <c r="D117">
        <v>1.03</v>
      </c>
    </row>
    <row r="118" spans="1:4" x14ac:dyDescent="0.3">
      <c r="A118">
        <v>11.6</v>
      </c>
      <c r="B118">
        <v>0.56000000000000005</v>
      </c>
      <c r="C118">
        <v>-0.91</v>
      </c>
      <c r="D118">
        <v>1.03</v>
      </c>
    </row>
    <row r="119" spans="1:4" x14ac:dyDescent="0.3">
      <c r="A119">
        <v>11.7</v>
      </c>
      <c r="B119">
        <v>0.56000000000000005</v>
      </c>
      <c r="C119">
        <v>-0.91</v>
      </c>
      <c r="D119">
        <v>1.03</v>
      </c>
    </row>
    <row r="120" spans="1:4" x14ac:dyDescent="0.3">
      <c r="A120">
        <v>11.8</v>
      </c>
      <c r="B120">
        <v>0.56999999999999995</v>
      </c>
      <c r="C120">
        <v>-0.91</v>
      </c>
      <c r="D120">
        <v>1.03</v>
      </c>
    </row>
    <row r="121" spans="1:4" x14ac:dyDescent="0.3">
      <c r="A121">
        <v>11.9</v>
      </c>
      <c r="B121">
        <v>0.56999999999999995</v>
      </c>
      <c r="C121">
        <v>-0.92</v>
      </c>
      <c r="D121">
        <v>1.03</v>
      </c>
    </row>
    <row r="122" spans="1:4" x14ac:dyDescent="0.3">
      <c r="A122">
        <v>12</v>
      </c>
      <c r="B122">
        <v>0.56999999999999995</v>
      </c>
      <c r="C122">
        <v>-0.92</v>
      </c>
      <c r="D122">
        <v>1.03</v>
      </c>
    </row>
    <row r="123" spans="1:4" x14ac:dyDescent="0.3">
      <c r="A123">
        <v>12.1</v>
      </c>
      <c r="B123">
        <v>0.56999999999999995</v>
      </c>
      <c r="C123">
        <v>-0.91</v>
      </c>
      <c r="D123">
        <v>1.03</v>
      </c>
    </row>
    <row r="124" spans="1:4" x14ac:dyDescent="0.3">
      <c r="A124">
        <v>12.2</v>
      </c>
      <c r="B124">
        <v>0.56000000000000005</v>
      </c>
      <c r="C124">
        <v>-0.9</v>
      </c>
      <c r="D124">
        <v>1.03</v>
      </c>
    </row>
    <row r="125" spans="1:4" x14ac:dyDescent="0.3">
      <c r="A125">
        <v>12.3</v>
      </c>
      <c r="B125">
        <v>0.56000000000000005</v>
      </c>
      <c r="C125">
        <v>-0.91</v>
      </c>
      <c r="D125">
        <v>1.03</v>
      </c>
    </row>
    <row r="126" spans="1:4" x14ac:dyDescent="0.3">
      <c r="A126">
        <v>12.4</v>
      </c>
      <c r="B126">
        <v>0.56000000000000005</v>
      </c>
      <c r="C126">
        <v>-0.91</v>
      </c>
      <c r="D126">
        <v>1.03</v>
      </c>
    </row>
    <row r="127" spans="1:4" x14ac:dyDescent="0.3">
      <c r="A127">
        <v>12.5</v>
      </c>
      <c r="B127">
        <v>0.56000000000000005</v>
      </c>
      <c r="C127">
        <v>-0.91</v>
      </c>
      <c r="D127">
        <v>1.03</v>
      </c>
    </row>
    <row r="128" spans="1:4" x14ac:dyDescent="0.3">
      <c r="A128">
        <v>12.6</v>
      </c>
      <c r="B128">
        <v>0.56999999999999995</v>
      </c>
      <c r="C128">
        <v>-0.92</v>
      </c>
      <c r="D128">
        <v>1.03</v>
      </c>
    </row>
    <row r="129" spans="1:4" x14ac:dyDescent="0.3">
      <c r="A129">
        <v>12.7</v>
      </c>
      <c r="B129">
        <v>0.56999999999999995</v>
      </c>
      <c r="C129">
        <v>-0.92</v>
      </c>
      <c r="D129">
        <v>1.03</v>
      </c>
    </row>
    <row r="130" spans="1:4" x14ac:dyDescent="0.3">
      <c r="A130">
        <v>12.8</v>
      </c>
      <c r="B130">
        <v>0.56999999999999995</v>
      </c>
      <c r="C130">
        <v>-0.91</v>
      </c>
      <c r="D130">
        <v>1.03</v>
      </c>
    </row>
    <row r="131" spans="1:4" x14ac:dyDescent="0.3">
      <c r="A131">
        <v>12.9</v>
      </c>
      <c r="B131">
        <v>0.56999999999999995</v>
      </c>
      <c r="C131">
        <v>-0.91</v>
      </c>
      <c r="D131">
        <v>1.03</v>
      </c>
    </row>
    <row r="132" spans="1:4" x14ac:dyDescent="0.3">
      <c r="A132">
        <v>13</v>
      </c>
      <c r="B132">
        <v>0.56000000000000005</v>
      </c>
      <c r="C132">
        <v>-0.9</v>
      </c>
      <c r="D132">
        <v>1.02</v>
      </c>
    </row>
    <row r="133" spans="1:4" x14ac:dyDescent="0.3">
      <c r="A133">
        <v>13.1</v>
      </c>
      <c r="B133">
        <v>0.56000000000000005</v>
      </c>
      <c r="C133">
        <v>-0.91</v>
      </c>
      <c r="D133">
        <v>1.03</v>
      </c>
    </row>
    <row r="134" spans="1:4" x14ac:dyDescent="0.3">
      <c r="A134">
        <v>13.2</v>
      </c>
      <c r="B134">
        <v>0.56000000000000005</v>
      </c>
      <c r="C134">
        <v>-0.91</v>
      </c>
      <c r="D134">
        <v>1.03</v>
      </c>
    </row>
    <row r="135" spans="1:4" x14ac:dyDescent="0.3">
      <c r="A135">
        <v>13.3</v>
      </c>
      <c r="B135">
        <v>0.56999999999999995</v>
      </c>
      <c r="C135">
        <v>-0.91</v>
      </c>
      <c r="D135">
        <v>1.03</v>
      </c>
    </row>
    <row r="136" spans="1:4" x14ac:dyDescent="0.3">
      <c r="A136">
        <v>13.4</v>
      </c>
      <c r="B136">
        <v>0.56999999999999995</v>
      </c>
      <c r="C136">
        <v>-0.92</v>
      </c>
      <c r="D136">
        <v>1.03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G4" sqref="G4:N5"/>
    </sheetView>
  </sheetViews>
  <sheetFormatPr defaultRowHeight="14.4" x14ac:dyDescent="0.3"/>
  <cols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0.48</v>
      </c>
      <c r="C2">
        <v>-0.89</v>
      </c>
      <c r="D2">
        <v>1.05</v>
      </c>
      <c r="F2" s="15" t="s">
        <v>20</v>
      </c>
      <c r="G2" s="15"/>
      <c r="H2" s="15"/>
      <c r="I2" s="15"/>
    </row>
    <row r="3" spans="1:14" x14ac:dyDescent="0.3">
      <c r="A3">
        <v>0.1</v>
      </c>
      <c r="B3">
        <v>0.49</v>
      </c>
      <c r="C3">
        <v>-0.89</v>
      </c>
      <c r="D3">
        <v>1.05</v>
      </c>
      <c r="G3" s="1" t="s">
        <v>21</v>
      </c>
      <c r="H3" s="1" t="s">
        <v>22</v>
      </c>
      <c r="I3" s="2" t="s">
        <v>23</v>
      </c>
      <c r="J3" s="2"/>
      <c r="K3" s="15" t="s">
        <v>26</v>
      </c>
      <c r="L3" s="15"/>
      <c r="N3" s="2" t="s">
        <v>32</v>
      </c>
    </row>
    <row r="4" spans="1:14" x14ac:dyDescent="0.3">
      <c r="A4">
        <v>0.2</v>
      </c>
      <c r="B4">
        <v>0.49</v>
      </c>
      <c r="C4">
        <v>-0.9</v>
      </c>
      <c r="D4">
        <v>1.05</v>
      </c>
      <c r="F4" s="1" t="s">
        <v>24</v>
      </c>
      <c r="G4" s="5">
        <f>AVERAGE(B2:B208)</f>
        <v>0.48815533980582537</v>
      </c>
      <c r="H4" s="5">
        <f>AVERAGE(C2:C208)</f>
        <v>-0.89349514563106869</v>
      </c>
      <c r="I4" s="5">
        <f>SQRT(G4^2 + H4^2)</f>
        <v>1.0181498961583335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3">
      <c r="A5">
        <v>0.3</v>
      </c>
      <c r="B5">
        <v>0.49</v>
      </c>
      <c r="C5">
        <v>-0.9</v>
      </c>
      <c r="D5">
        <v>1.06</v>
      </c>
      <c r="F5" s="1" t="s">
        <v>25</v>
      </c>
      <c r="G5" s="5">
        <f>G4*9.81</f>
        <v>4.788803883495147</v>
      </c>
      <c r="H5" s="5">
        <f t="shared" ref="H5" si="0">H4*9.81</f>
        <v>-8.7651873786407837</v>
      </c>
      <c r="I5" s="5">
        <f>SQRT(G5^2 + H5^2)</f>
        <v>9.9880504813132518</v>
      </c>
      <c r="J5" s="5"/>
      <c r="K5" s="5">
        <f>78*2*PI()/60</f>
        <v>8.1681408993334621</v>
      </c>
      <c r="L5" s="5">
        <f>I5/K5^2 *100</f>
        <v>14.970430429675744</v>
      </c>
      <c r="M5" s="5"/>
      <c r="N5" s="5">
        <f>DEGREES(ATAN(H5/G5))</f>
        <v>-61.350296954229364</v>
      </c>
    </row>
    <row r="6" spans="1:14" x14ac:dyDescent="0.3">
      <c r="A6">
        <v>0.4</v>
      </c>
      <c r="B6">
        <v>0.49</v>
      </c>
      <c r="C6">
        <v>-0.89</v>
      </c>
      <c r="D6">
        <v>1.05</v>
      </c>
    </row>
    <row r="7" spans="1:14" x14ac:dyDescent="0.3">
      <c r="A7">
        <v>0.5</v>
      </c>
      <c r="B7">
        <v>0.49</v>
      </c>
      <c r="C7">
        <v>-0.89</v>
      </c>
      <c r="D7">
        <v>1.05</v>
      </c>
    </row>
    <row r="8" spans="1:14" x14ac:dyDescent="0.3">
      <c r="A8">
        <v>0.6</v>
      </c>
      <c r="B8">
        <v>0.49</v>
      </c>
      <c r="C8">
        <v>-0.89</v>
      </c>
      <c r="D8">
        <v>1.05</v>
      </c>
    </row>
    <row r="9" spans="1:14" x14ac:dyDescent="0.3">
      <c r="A9">
        <v>0.7</v>
      </c>
      <c r="B9">
        <v>0.48</v>
      </c>
      <c r="C9">
        <v>-0.89</v>
      </c>
      <c r="D9">
        <v>1.05</v>
      </c>
    </row>
    <row r="10" spans="1:14" x14ac:dyDescent="0.3">
      <c r="A10">
        <v>0.8</v>
      </c>
      <c r="B10">
        <v>0.48</v>
      </c>
      <c r="C10">
        <v>-0.89</v>
      </c>
      <c r="D10">
        <v>1.05</v>
      </c>
    </row>
    <row r="11" spans="1:14" x14ac:dyDescent="0.3">
      <c r="A11">
        <v>0.9</v>
      </c>
      <c r="B11">
        <v>0.49</v>
      </c>
      <c r="C11">
        <v>-0.9</v>
      </c>
      <c r="D11">
        <v>1.05</v>
      </c>
    </row>
    <row r="12" spans="1:14" x14ac:dyDescent="0.3">
      <c r="A12">
        <v>1</v>
      </c>
      <c r="B12">
        <v>0.49</v>
      </c>
      <c r="C12">
        <v>-0.9</v>
      </c>
      <c r="D12">
        <v>1.05</v>
      </c>
    </row>
    <row r="13" spans="1:14" x14ac:dyDescent="0.3">
      <c r="A13">
        <v>1.1000000000000001</v>
      </c>
      <c r="B13">
        <v>0.49</v>
      </c>
      <c r="C13">
        <v>-0.9</v>
      </c>
      <c r="D13">
        <v>1.05</v>
      </c>
    </row>
    <row r="14" spans="1:14" x14ac:dyDescent="0.3">
      <c r="A14">
        <v>1.2</v>
      </c>
      <c r="B14">
        <v>0.49</v>
      </c>
      <c r="C14">
        <v>-0.89</v>
      </c>
      <c r="D14">
        <v>1.05</v>
      </c>
    </row>
    <row r="15" spans="1:14" x14ac:dyDescent="0.3">
      <c r="A15">
        <v>1.3</v>
      </c>
      <c r="B15">
        <v>0.49</v>
      </c>
      <c r="C15">
        <v>-0.89</v>
      </c>
      <c r="D15">
        <v>1.05</v>
      </c>
    </row>
    <row r="16" spans="1:14" x14ac:dyDescent="0.3">
      <c r="A16">
        <v>1.4</v>
      </c>
      <c r="B16">
        <v>0.49</v>
      </c>
      <c r="C16">
        <v>-0.88</v>
      </c>
      <c r="D16">
        <v>1.05</v>
      </c>
    </row>
    <row r="17" spans="1:4" x14ac:dyDescent="0.3">
      <c r="A17">
        <v>1.5</v>
      </c>
      <c r="B17">
        <v>0.48</v>
      </c>
      <c r="C17">
        <v>-0.89</v>
      </c>
      <c r="D17">
        <v>1.05</v>
      </c>
    </row>
    <row r="18" spans="1:4" x14ac:dyDescent="0.3">
      <c r="A18">
        <v>1.6</v>
      </c>
      <c r="B18">
        <v>0.49</v>
      </c>
      <c r="C18">
        <v>-0.89</v>
      </c>
      <c r="D18">
        <v>1.05</v>
      </c>
    </row>
    <row r="19" spans="1:4" x14ac:dyDescent="0.3">
      <c r="A19">
        <v>1.7</v>
      </c>
      <c r="B19">
        <v>0.49</v>
      </c>
      <c r="C19">
        <v>-0.9</v>
      </c>
      <c r="D19">
        <v>1.05</v>
      </c>
    </row>
    <row r="20" spans="1:4" x14ac:dyDescent="0.3">
      <c r="A20">
        <v>1.8</v>
      </c>
      <c r="B20">
        <v>0.49</v>
      </c>
      <c r="C20">
        <v>-0.9</v>
      </c>
      <c r="D20">
        <v>1.05</v>
      </c>
    </row>
    <row r="21" spans="1:4" x14ac:dyDescent="0.3">
      <c r="A21">
        <v>1.9</v>
      </c>
      <c r="B21">
        <v>0.49</v>
      </c>
      <c r="C21">
        <v>-0.9</v>
      </c>
      <c r="D21">
        <v>1.05</v>
      </c>
    </row>
    <row r="22" spans="1:4" x14ac:dyDescent="0.3">
      <c r="A22">
        <v>2</v>
      </c>
      <c r="B22">
        <v>0.49</v>
      </c>
      <c r="C22">
        <v>-0.89</v>
      </c>
      <c r="D22">
        <v>1.05</v>
      </c>
    </row>
    <row r="23" spans="1:4" x14ac:dyDescent="0.3">
      <c r="A23">
        <v>2.1</v>
      </c>
      <c r="B23">
        <v>0.49</v>
      </c>
      <c r="C23">
        <v>-0.89</v>
      </c>
      <c r="D23">
        <v>1.05</v>
      </c>
    </row>
    <row r="24" spans="1:4" x14ac:dyDescent="0.3">
      <c r="A24">
        <v>2.2000000000000002</v>
      </c>
      <c r="B24">
        <v>0.48</v>
      </c>
      <c r="C24">
        <v>-0.89</v>
      </c>
      <c r="D24">
        <v>1.05</v>
      </c>
    </row>
    <row r="25" spans="1:4" x14ac:dyDescent="0.3">
      <c r="A25">
        <v>2.2999999999999998</v>
      </c>
      <c r="B25">
        <v>0.49</v>
      </c>
      <c r="C25">
        <v>-0.89</v>
      </c>
      <c r="D25">
        <v>1.05</v>
      </c>
    </row>
    <row r="26" spans="1:4" x14ac:dyDescent="0.3">
      <c r="A26">
        <v>2.4</v>
      </c>
      <c r="B26">
        <v>0.48</v>
      </c>
      <c r="C26">
        <v>-0.9</v>
      </c>
      <c r="D26">
        <v>1.05</v>
      </c>
    </row>
    <row r="27" spans="1:4" x14ac:dyDescent="0.3">
      <c r="A27">
        <v>2.5</v>
      </c>
      <c r="B27">
        <v>0.49</v>
      </c>
      <c r="C27">
        <v>-0.9</v>
      </c>
      <c r="D27">
        <v>1.05</v>
      </c>
    </row>
    <row r="28" spans="1:4" x14ac:dyDescent="0.3">
      <c r="A28">
        <v>2.6</v>
      </c>
      <c r="B28">
        <v>0.49</v>
      </c>
      <c r="C28">
        <v>-0.9</v>
      </c>
      <c r="D28">
        <v>1.05</v>
      </c>
    </row>
    <row r="29" spans="1:4" x14ac:dyDescent="0.3">
      <c r="A29">
        <v>2.7</v>
      </c>
      <c r="B29">
        <v>0.49</v>
      </c>
      <c r="C29">
        <v>-0.89</v>
      </c>
      <c r="D29">
        <v>1.05</v>
      </c>
    </row>
    <row r="30" spans="1:4" x14ac:dyDescent="0.3">
      <c r="A30">
        <v>2.8</v>
      </c>
      <c r="B30">
        <v>0.49</v>
      </c>
      <c r="C30">
        <v>-0.89</v>
      </c>
      <c r="D30">
        <v>1.04</v>
      </c>
    </row>
    <row r="31" spans="1:4" x14ac:dyDescent="0.3">
      <c r="A31">
        <v>2.9</v>
      </c>
      <c r="B31">
        <v>0.49</v>
      </c>
      <c r="C31">
        <v>-0.88</v>
      </c>
      <c r="D31">
        <v>1.04</v>
      </c>
    </row>
    <row r="32" spans="1:4" x14ac:dyDescent="0.3">
      <c r="A32">
        <v>3</v>
      </c>
      <c r="B32">
        <v>0.48</v>
      </c>
      <c r="C32">
        <v>-0.89</v>
      </c>
      <c r="D32">
        <v>1.05</v>
      </c>
    </row>
    <row r="33" spans="1:4" x14ac:dyDescent="0.3">
      <c r="A33">
        <v>3.1</v>
      </c>
      <c r="B33">
        <v>0.48</v>
      </c>
      <c r="C33">
        <v>-0.89</v>
      </c>
      <c r="D33">
        <v>1.05</v>
      </c>
    </row>
    <row r="34" spans="1:4" x14ac:dyDescent="0.3">
      <c r="A34">
        <v>3.2</v>
      </c>
      <c r="B34">
        <v>0.49</v>
      </c>
      <c r="C34">
        <v>-0.9</v>
      </c>
      <c r="D34">
        <v>1.05</v>
      </c>
    </row>
    <row r="35" spans="1:4" x14ac:dyDescent="0.3">
      <c r="A35">
        <v>3.3</v>
      </c>
      <c r="B35">
        <v>0.49</v>
      </c>
      <c r="C35">
        <v>-0.9</v>
      </c>
      <c r="D35">
        <v>1.04</v>
      </c>
    </row>
    <row r="36" spans="1:4" x14ac:dyDescent="0.3">
      <c r="A36">
        <v>3.4</v>
      </c>
      <c r="B36">
        <v>0.49</v>
      </c>
      <c r="C36">
        <v>-0.9</v>
      </c>
      <c r="D36">
        <v>1.05</v>
      </c>
    </row>
    <row r="37" spans="1:4" x14ac:dyDescent="0.3">
      <c r="A37">
        <v>3.5</v>
      </c>
      <c r="B37">
        <v>0.49</v>
      </c>
      <c r="C37">
        <v>-0.89</v>
      </c>
      <c r="D37">
        <v>1.05</v>
      </c>
    </row>
    <row r="38" spans="1:4" x14ac:dyDescent="0.3">
      <c r="A38">
        <v>3.6</v>
      </c>
      <c r="B38">
        <v>0.49</v>
      </c>
      <c r="C38">
        <v>-0.89</v>
      </c>
      <c r="D38">
        <v>1.05</v>
      </c>
    </row>
    <row r="39" spans="1:4" x14ac:dyDescent="0.3">
      <c r="A39">
        <v>3.7</v>
      </c>
      <c r="B39">
        <v>0.49</v>
      </c>
      <c r="C39">
        <v>-0.89</v>
      </c>
      <c r="D39">
        <v>1.06</v>
      </c>
    </row>
    <row r="40" spans="1:4" x14ac:dyDescent="0.3">
      <c r="A40">
        <v>3.8</v>
      </c>
      <c r="B40">
        <v>0.48</v>
      </c>
      <c r="C40">
        <v>-0.89</v>
      </c>
      <c r="D40">
        <v>1.05</v>
      </c>
    </row>
    <row r="41" spans="1:4" x14ac:dyDescent="0.3">
      <c r="A41">
        <v>3.9</v>
      </c>
      <c r="B41">
        <v>0.48</v>
      </c>
      <c r="C41">
        <v>-0.9</v>
      </c>
      <c r="D41">
        <v>1.05</v>
      </c>
    </row>
    <row r="42" spans="1:4" x14ac:dyDescent="0.3">
      <c r="A42">
        <v>4</v>
      </c>
      <c r="B42">
        <v>0.49</v>
      </c>
      <c r="C42">
        <v>-0.9</v>
      </c>
      <c r="D42">
        <v>1.05</v>
      </c>
    </row>
    <row r="43" spans="1:4" x14ac:dyDescent="0.3">
      <c r="A43">
        <v>4.0999999999999996</v>
      </c>
      <c r="B43">
        <v>0.49</v>
      </c>
      <c r="C43">
        <v>-0.9</v>
      </c>
      <c r="D43">
        <v>1.05</v>
      </c>
    </row>
    <row r="44" spans="1:4" x14ac:dyDescent="0.3">
      <c r="A44">
        <v>4.2</v>
      </c>
      <c r="B44">
        <v>0.49</v>
      </c>
      <c r="C44">
        <v>-0.89</v>
      </c>
      <c r="D44">
        <v>1.05</v>
      </c>
    </row>
    <row r="45" spans="1:4" x14ac:dyDescent="0.3">
      <c r="A45">
        <v>4.3</v>
      </c>
      <c r="B45">
        <v>0.49</v>
      </c>
      <c r="C45">
        <v>-0.89</v>
      </c>
      <c r="D45">
        <v>1.05</v>
      </c>
    </row>
    <row r="46" spans="1:4" x14ac:dyDescent="0.3">
      <c r="A46">
        <v>4.4000000000000004</v>
      </c>
      <c r="B46">
        <v>0.49</v>
      </c>
      <c r="C46">
        <v>-0.88</v>
      </c>
      <c r="D46">
        <v>1.05</v>
      </c>
    </row>
    <row r="47" spans="1:4" x14ac:dyDescent="0.3">
      <c r="A47">
        <v>4.5</v>
      </c>
      <c r="B47">
        <v>0.48</v>
      </c>
      <c r="C47">
        <v>-0.89</v>
      </c>
      <c r="D47">
        <v>1.05</v>
      </c>
    </row>
    <row r="48" spans="1:4" x14ac:dyDescent="0.3">
      <c r="A48">
        <v>4.5999999999999996</v>
      </c>
      <c r="B48">
        <v>0.48</v>
      </c>
      <c r="C48">
        <v>-0.89</v>
      </c>
      <c r="D48">
        <v>1.05</v>
      </c>
    </row>
    <row r="49" spans="1:4" x14ac:dyDescent="0.3">
      <c r="A49">
        <v>4.7</v>
      </c>
      <c r="B49">
        <v>0.49</v>
      </c>
      <c r="C49">
        <v>-0.9</v>
      </c>
      <c r="D49">
        <v>1.05</v>
      </c>
    </row>
    <row r="50" spans="1:4" x14ac:dyDescent="0.3">
      <c r="A50">
        <v>4.8</v>
      </c>
      <c r="B50">
        <v>0.49</v>
      </c>
      <c r="C50">
        <v>-0.9</v>
      </c>
      <c r="D50">
        <v>1.05</v>
      </c>
    </row>
    <row r="51" spans="1:4" x14ac:dyDescent="0.3">
      <c r="A51">
        <v>4.9000000000000004</v>
      </c>
      <c r="B51">
        <v>0.49</v>
      </c>
      <c r="C51">
        <v>-0.9</v>
      </c>
      <c r="D51">
        <v>1.06</v>
      </c>
    </row>
    <row r="52" spans="1:4" x14ac:dyDescent="0.3">
      <c r="A52">
        <v>5</v>
      </c>
      <c r="B52">
        <v>0.49</v>
      </c>
      <c r="C52">
        <v>-0.89</v>
      </c>
      <c r="D52">
        <v>1.05</v>
      </c>
    </row>
    <row r="53" spans="1:4" x14ac:dyDescent="0.3">
      <c r="A53">
        <v>5.0999999999999996</v>
      </c>
      <c r="B53">
        <v>0.49</v>
      </c>
      <c r="C53">
        <v>-0.89</v>
      </c>
      <c r="D53">
        <v>1.05</v>
      </c>
    </row>
    <row r="54" spans="1:4" x14ac:dyDescent="0.3">
      <c r="A54">
        <v>5.2</v>
      </c>
      <c r="B54">
        <v>0.49</v>
      </c>
      <c r="C54">
        <v>-0.89</v>
      </c>
      <c r="D54">
        <v>1.05</v>
      </c>
    </row>
    <row r="55" spans="1:4" x14ac:dyDescent="0.3">
      <c r="A55">
        <v>5.3</v>
      </c>
      <c r="B55">
        <v>0.49</v>
      </c>
      <c r="C55">
        <v>-0.89</v>
      </c>
      <c r="D55">
        <v>1.05</v>
      </c>
    </row>
    <row r="56" spans="1:4" x14ac:dyDescent="0.3">
      <c r="A56">
        <v>5.4</v>
      </c>
      <c r="B56">
        <v>0.49</v>
      </c>
      <c r="C56">
        <v>-0.9</v>
      </c>
      <c r="D56">
        <v>1.05</v>
      </c>
    </row>
    <row r="57" spans="1:4" x14ac:dyDescent="0.3">
      <c r="A57">
        <v>5.5</v>
      </c>
      <c r="B57">
        <v>0.49</v>
      </c>
      <c r="C57">
        <v>-0.9</v>
      </c>
      <c r="D57">
        <v>1.05</v>
      </c>
    </row>
    <row r="58" spans="1:4" x14ac:dyDescent="0.3">
      <c r="A58">
        <v>5.6</v>
      </c>
      <c r="B58">
        <v>0.49</v>
      </c>
      <c r="C58">
        <v>-0.9</v>
      </c>
      <c r="D58">
        <v>1.05</v>
      </c>
    </row>
    <row r="59" spans="1:4" x14ac:dyDescent="0.3">
      <c r="A59">
        <v>5.7</v>
      </c>
      <c r="B59">
        <v>0.49</v>
      </c>
      <c r="C59">
        <v>-0.89</v>
      </c>
      <c r="D59">
        <v>1.04</v>
      </c>
    </row>
    <row r="60" spans="1:4" x14ac:dyDescent="0.3">
      <c r="A60">
        <v>5.8</v>
      </c>
      <c r="B60">
        <v>0.49</v>
      </c>
      <c r="C60">
        <v>-0.89</v>
      </c>
      <c r="D60">
        <v>1.04</v>
      </c>
    </row>
    <row r="61" spans="1:4" x14ac:dyDescent="0.3">
      <c r="A61">
        <v>5.9</v>
      </c>
      <c r="B61">
        <v>0.49</v>
      </c>
      <c r="C61">
        <v>-0.88</v>
      </c>
      <c r="D61">
        <v>1.05</v>
      </c>
    </row>
    <row r="62" spans="1:4" x14ac:dyDescent="0.3">
      <c r="A62">
        <v>6</v>
      </c>
      <c r="B62">
        <v>0.48</v>
      </c>
      <c r="C62">
        <v>-0.89</v>
      </c>
      <c r="D62">
        <v>1.05</v>
      </c>
    </row>
    <row r="63" spans="1:4" x14ac:dyDescent="0.3">
      <c r="A63">
        <v>6.1</v>
      </c>
      <c r="B63">
        <v>0.48</v>
      </c>
      <c r="C63">
        <v>-0.89</v>
      </c>
      <c r="D63">
        <v>1.05</v>
      </c>
    </row>
    <row r="64" spans="1:4" x14ac:dyDescent="0.3">
      <c r="A64">
        <v>6.2</v>
      </c>
      <c r="B64">
        <v>0.49</v>
      </c>
      <c r="C64">
        <v>-0.9</v>
      </c>
      <c r="D64">
        <v>1.05</v>
      </c>
    </row>
    <row r="65" spans="1:4" x14ac:dyDescent="0.3">
      <c r="A65">
        <v>6.3</v>
      </c>
      <c r="B65">
        <v>0.49</v>
      </c>
      <c r="C65">
        <v>-0.9</v>
      </c>
      <c r="D65">
        <v>1.05</v>
      </c>
    </row>
    <row r="66" spans="1:4" x14ac:dyDescent="0.3">
      <c r="A66">
        <v>6.4</v>
      </c>
      <c r="B66">
        <v>0.49</v>
      </c>
      <c r="C66">
        <v>-0.9</v>
      </c>
      <c r="D66">
        <v>1.05</v>
      </c>
    </row>
    <row r="67" spans="1:4" x14ac:dyDescent="0.3">
      <c r="A67">
        <v>6.5</v>
      </c>
      <c r="B67">
        <v>0.49</v>
      </c>
      <c r="C67">
        <v>-0.89</v>
      </c>
      <c r="D67">
        <v>1.05</v>
      </c>
    </row>
    <row r="68" spans="1:4" x14ac:dyDescent="0.3">
      <c r="A68">
        <v>6.6</v>
      </c>
      <c r="B68">
        <v>0.49</v>
      </c>
      <c r="C68">
        <v>-0.89</v>
      </c>
      <c r="D68">
        <v>1.05</v>
      </c>
    </row>
    <row r="69" spans="1:4" x14ac:dyDescent="0.3">
      <c r="A69">
        <v>6.7</v>
      </c>
      <c r="B69">
        <v>0.49</v>
      </c>
      <c r="C69">
        <v>-0.89</v>
      </c>
      <c r="D69">
        <v>1.05</v>
      </c>
    </row>
    <row r="70" spans="1:4" x14ac:dyDescent="0.3">
      <c r="A70">
        <v>6.8</v>
      </c>
      <c r="B70">
        <v>0.49</v>
      </c>
      <c r="C70">
        <v>-0.89</v>
      </c>
      <c r="D70">
        <v>1.05</v>
      </c>
    </row>
    <row r="71" spans="1:4" x14ac:dyDescent="0.3">
      <c r="A71">
        <v>6.9</v>
      </c>
      <c r="B71">
        <v>0.49</v>
      </c>
      <c r="C71">
        <v>-0.89</v>
      </c>
      <c r="D71">
        <v>1.05</v>
      </c>
    </row>
    <row r="72" spans="1:4" x14ac:dyDescent="0.3">
      <c r="A72">
        <v>7</v>
      </c>
      <c r="B72">
        <v>0.49</v>
      </c>
      <c r="C72">
        <v>-0.9</v>
      </c>
      <c r="D72">
        <v>1.05</v>
      </c>
    </row>
    <row r="73" spans="1:4" x14ac:dyDescent="0.3">
      <c r="A73">
        <v>7.1</v>
      </c>
      <c r="B73">
        <v>0.49</v>
      </c>
      <c r="C73">
        <v>-0.9</v>
      </c>
      <c r="D73">
        <v>1.05</v>
      </c>
    </row>
    <row r="74" spans="1:4" x14ac:dyDescent="0.3">
      <c r="A74">
        <v>7.2</v>
      </c>
      <c r="B74">
        <v>0.49</v>
      </c>
      <c r="C74">
        <v>-0.89</v>
      </c>
      <c r="D74">
        <v>1.05</v>
      </c>
    </row>
    <row r="75" spans="1:4" x14ac:dyDescent="0.3">
      <c r="A75">
        <v>7.3</v>
      </c>
      <c r="B75">
        <v>0.49</v>
      </c>
      <c r="C75">
        <v>-0.89</v>
      </c>
      <c r="D75">
        <v>1.05</v>
      </c>
    </row>
    <row r="76" spans="1:4" x14ac:dyDescent="0.3">
      <c r="A76">
        <v>7.4</v>
      </c>
      <c r="B76">
        <v>0.49</v>
      </c>
      <c r="C76">
        <v>-0.88</v>
      </c>
      <c r="D76">
        <v>1.05</v>
      </c>
    </row>
    <row r="77" spans="1:4" x14ac:dyDescent="0.3">
      <c r="A77">
        <v>7.5</v>
      </c>
      <c r="B77">
        <v>0.48</v>
      </c>
      <c r="C77">
        <v>-0.89</v>
      </c>
      <c r="D77">
        <v>1.05</v>
      </c>
    </row>
    <row r="78" spans="1:4" x14ac:dyDescent="0.3">
      <c r="A78">
        <v>7.6</v>
      </c>
      <c r="B78">
        <v>0.49</v>
      </c>
      <c r="C78">
        <v>-0.89</v>
      </c>
      <c r="D78">
        <v>1.05</v>
      </c>
    </row>
    <row r="79" spans="1:4" x14ac:dyDescent="0.3">
      <c r="A79">
        <v>7.7</v>
      </c>
      <c r="B79">
        <v>0.49</v>
      </c>
      <c r="C79">
        <v>-0.9</v>
      </c>
      <c r="D79">
        <v>1.05</v>
      </c>
    </row>
    <row r="80" spans="1:4" x14ac:dyDescent="0.3">
      <c r="A80">
        <v>7.8</v>
      </c>
      <c r="B80">
        <v>0.49</v>
      </c>
      <c r="C80">
        <v>-0.9</v>
      </c>
      <c r="D80">
        <v>1.05</v>
      </c>
    </row>
    <row r="81" spans="1:4" x14ac:dyDescent="0.3">
      <c r="A81">
        <v>7.9</v>
      </c>
      <c r="B81">
        <v>0.49</v>
      </c>
      <c r="C81">
        <v>-0.9</v>
      </c>
      <c r="D81">
        <v>1.06</v>
      </c>
    </row>
    <row r="82" spans="1:4" x14ac:dyDescent="0.3">
      <c r="A82">
        <v>8</v>
      </c>
      <c r="B82">
        <v>0.49</v>
      </c>
      <c r="C82">
        <v>-0.89</v>
      </c>
      <c r="D82">
        <v>1.05</v>
      </c>
    </row>
    <row r="83" spans="1:4" x14ac:dyDescent="0.3">
      <c r="A83">
        <v>8.1</v>
      </c>
      <c r="B83">
        <v>0.49</v>
      </c>
      <c r="C83">
        <v>-0.89</v>
      </c>
      <c r="D83">
        <v>1.05</v>
      </c>
    </row>
    <row r="84" spans="1:4" x14ac:dyDescent="0.3">
      <c r="A84">
        <v>8.1999999999999993</v>
      </c>
      <c r="B84">
        <v>0.48</v>
      </c>
      <c r="C84">
        <v>-0.89</v>
      </c>
      <c r="D84">
        <v>1.04</v>
      </c>
    </row>
    <row r="85" spans="1:4" x14ac:dyDescent="0.3">
      <c r="A85">
        <v>8.3000000000000007</v>
      </c>
      <c r="B85">
        <v>0.48</v>
      </c>
      <c r="C85">
        <v>-0.89</v>
      </c>
      <c r="D85">
        <v>1.05</v>
      </c>
    </row>
    <row r="86" spans="1:4" x14ac:dyDescent="0.3">
      <c r="A86">
        <v>8.4</v>
      </c>
      <c r="B86">
        <v>0.49</v>
      </c>
      <c r="C86">
        <v>-0.9</v>
      </c>
      <c r="D86">
        <v>1.05</v>
      </c>
    </row>
    <row r="87" spans="1:4" x14ac:dyDescent="0.3">
      <c r="A87">
        <v>8.5</v>
      </c>
      <c r="B87">
        <v>0.49</v>
      </c>
      <c r="C87">
        <v>-0.9</v>
      </c>
      <c r="D87">
        <v>1.05</v>
      </c>
    </row>
    <row r="88" spans="1:4" x14ac:dyDescent="0.3">
      <c r="A88">
        <v>8.6</v>
      </c>
      <c r="B88">
        <v>0.49</v>
      </c>
      <c r="C88">
        <v>-0.9</v>
      </c>
      <c r="D88">
        <v>1.05</v>
      </c>
    </row>
    <row r="89" spans="1:4" x14ac:dyDescent="0.3">
      <c r="A89">
        <v>8.6999999999999993</v>
      </c>
      <c r="B89">
        <v>0.49</v>
      </c>
      <c r="C89">
        <v>-0.9</v>
      </c>
      <c r="D89">
        <v>1.05</v>
      </c>
    </row>
    <row r="90" spans="1:4" x14ac:dyDescent="0.3">
      <c r="A90">
        <v>8.8000000000000007</v>
      </c>
      <c r="B90">
        <v>0.49</v>
      </c>
      <c r="C90">
        <v>-0.89</v>
      </c>
      <c r="D90">
        <v>1.05</v>
      </c>
    </row>
    <row r="91" spans="1:4" x14ac:dyDescent="0.3">
      <c r="A91">
        <v>8.9</v>
      </c>
      <c r="B91">
        <v>0.49</v>
      </c>
      <c r="C91">
        <v>-0.89</v>
      </c>
      <c r="D91">
        <v>1.05</v>
      </c>
    </row>
    <row r="92" spans="1:4" x14ac:dyDescent="0.3">
      <c r="A92">
        <v>9</v>
      </c>
      <c r="B92">
        <v>0.48</v>
      </c>
      <c r="C92">
        <v>-0.89</v>
      </c>
      <c r="D92">
        <v>1.05</v>
      </c>
    </row>
    <row r="93" spans="1:4" x14ac:dyDescent="0.3">
      <c r="A93">
        <v>9.1</v>
      </c>
      <c r="B93">
        <v>0.49</v>
      </c>
      <c r="C93">
        <v>-0.89</v>
      </c>
      <c r="D93">
        <v>1.05</v>
      </c>
    </row>
    <row r="94" spans="1:4" x14ac:dyDescent="0.3">
      <c r="A94">
        <v>9.1999999999999993</v>
      </c>
      <c r="B94">
        <v>0.49</v>
      </c>
      <c r="C94">
        <v>-0.9</v>
      </c>
      <c r="D94">
        <v>1.05</v>
      </c>
    </row>
    <row r="95" spans="1:4" x14ac:dyDescent="0.3">
      <c r="A95">
        <v>9.3000000000000007</v>
      </c>
      <c r="B95">
        <v>0.49</v>
      </c>
      <c r="C95">
        <v>-0.9</v>
      </c>
      <c r="D95">
        <v>1.05</v>
      </c>
    </row>
    <row r="96" spans="1:4" x14ac:dyDescent="0.3">
      <c r="A96">
        <v>9.4</v>
      </c>
      <c r="B96">
        <v>0.49</v>
      </c>
      <c r="C96">
        <v>-0.9</v>
      </c>
      <c r="D96">
        <v>1.05</v>
      </c>
    </row>
    <row r="97" spans="1:4" x14ac:dyDescent="0.3">
      <c r="A97">
        <v>9.5</v>
      </c>
      <c r="B97">
        <v>0.49</v>
      </c>
      <c r="C97">
        <v>-0.89</v>
      </c>
      <c r="D97">
        <v>1.05</v>
      </c>
    </row>
    <row r="98" spans="1:4" x14ac:dyDescent="0.3">
      <c r="A98">
        <v>9.6</v>
      </c>
      <c r="B98">
        <v>0.49</v>
      </c>
      <c r="C98">
        <v>-0.89</v>
      </c>
      <c r="D98">
        <v>1.05</v>
      </c>
    </row>
    <row r="99" spans="1:4" x14ac:dyDescent="0.3">
      <c r="A99">
        <v>9.6999999999999993</v>
      </c>
      <c r="B99">
        <v>0.49</v>
      </c>
      <c r="C99">
        <v>-0.89</v>
      </c>
      <c r="D99">
        <v>1.05</v>
      </c>
    </row>
    <row r="100" spans="1:4" x14ac:dyDescent="0.3">
      <c r="A100">
        <v>9.8000000000000007</v>
      </c>
      <c r="B100">
        <v>0.48</v>
      </c>
      <c r="C100">
        <v>-0.89</v>
      </c>
      <c r="D100">
        <v>1.05</v>
      </c>
    </row>
    <row r="101" spans="1:4" x14ac:dyDescent="0.3">
      <c r="A101">
        <v>9.9</v>
      </c>
      <c r="B101">
        <v>0.49</v>
      </c>
      <c r="C101">
        <v>-0.89</v>
      </c>
      <c r="D101">
        <v>1.05</v>
      </c>
    </row>
    <row r="102" spans="1:4" x14ac:dyDescent="0.3">
      <c r="A102">
        <v>10</v>
      </c>
      <c r="B102">
        <v>0.49</v>
      </c>
      <c r="C102">
        <v>-0.9</v>
      </c>
      <c r="D102">
        <v>1.05</v>
      </c>
    </row>
    <row r="103" spans="1:4" x14ac:dyDescent="0.3">
      <c r="A103">
        <v>10.1</v>
      </c>
      <c r="B103">
        <v>0.49</v>
      </c>
      <c r="C103">
        <v>-0.9</v>
      </c>
      <c r="D103">
        <v>1.05</v>
      </c>
    </row>
    <row r="104" spans="1:4" x14ac:dyDescent="0.3">
      <c r="A104">
        <v>10.199999999999999</v>
      </c>
      <c r="B104">
        <v>0.49</v>
      </c>
      <c r="C104">
        <v>-0.9</v>
      </c>
      <c r="D104">
        <v>1.05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G4" sqref="G4:N5"/>
    </sheetView>
  </sheetViews>
  <sheetFormatPr defaultRowHeight="14.4" x14ac:dyDescent="0.3"/>
  <cols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0.39</v>
      </c>
      <c r="C2">
        <v>-0.94</v>
      </c>
      <c r="D2">
        <v>1.02</v>
      </c>
      <c r="F2" s="15" t="s">
        <v>20</v>
      </c>
      <c r="G2" s="15"/>
      <c r="H2" s="15"/>
      <c r="I2" s="15"/>
    </row>
    <row r="3" spans="1:14" x14ac:dyDescent="0.3">
      <c r="A3">
        <v>0.1</v>
      </c>
      <c r="B3">
        <v>0.39</v>
      </c>
      <c r="C3">
        <v>-0.94</v>
      </c>
      <c r="D3">
        <v>1.02</v>
      </c>
      <c r="G3" s="1" t="s">
        <v>21</v>
      </c>
      <c r="H3" s="1" t="s">
        <v>22</v>
      </c>
      <c r="I3" s="2" t="s">
        <v>23</v>
      </c>
      <c r="J3" s="2"/>
      <c r="K3" s="15" t="s">
        <v>26</v>
      </c>
      <c r="L3" s="15"/>
      <c r="N3" s="2" t="s">
        <v>32</v>
      </c>
    </row>
    <row r="4" spans="1:14" x14ac:dyDescent="0.3">
      <c r="A4">
        <v>0.2</v>
      </c>
      <c r="B4">
        <v>0.39</v>
      </c>
      <c r="C4">
        <v>-0.94</v>
      </c>
      <c r="D4">
        <v>1.01</v>
      </c>
      <c r="F4" s="1" t="s">
        <v>24</v>
      </c>
      <c r="G4" s="5">
        <f>AVERAGE(B2:B208)</f>
        <v>0.39495145631067941</v>
      </c>
      <c r="H4" s="5">
        <f>AVERAGE(C2:C208)</f>
        <v>-0.94223300970873758</v>
      </c>
      <c r="I4" s="5">
        <f>SQRT(G4^2 + H4^2)</f>
        <v>1.0216602651697444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3">
      <c r="A5">
        <v>0.3</v>
      </c>
      <c r="B5">
        <v>0.4</v>
      </c>
      <c r="C5">
        <v>-0.95</v>
      </c>
      <c r="D5">
        <v>1.01</v>
      </c>
      <c r="F5" s="1" t="s">
        <v>25</v>
      </c>
      <c r="G5" s="5">
        <f>G4*9.81</f>
        <v>3.8744737864077652</v>
      </c>
      <c r="H5" s="5">
        <f t="shared" ref="H5" si="0">H4*9.81</f>
        <v>-9.2433058252427163</v>
      </c>
      <c r="I5" s="5">
        <f>SQRT(G5^2 + H5^2)</f>
        <v>10.022487201315194</v>
      </c>
      <c r="J5" s="5"/>
      <c r="K5" s="5">
        <f>78*2*PI()/60</f>
        <v>8.1681408993334621</v>
      </c>
      <c r="L5" s="5">
        <f>I5/K5^2 *100</f>
        <v>15.022045359133681</v>
      </c>
      <c r="M5" s="5"/>
      <c r="N5" s="5">
        <f>DEGREES(ATAN(H5/G5))</f>
        <v>-67.2582560556869</v>
      </c>
    </row>
    <row r="6" spans="1:14" x14ac:dyDescent="0.3">
      <c r="A6">
        <v>0.4</v>
      </c>
      <c r="B6">
        <v>0.4</v>
      </c>
      <c r="C6">
        <v>-0.95</v>
      </c>
      <c r="D6">
        <v>1.02</v>
      </c>
    </row>
    <row r="7" spans="1:14" x14ac:dyDescent="0.3">
      <c r="A7">
        <v>0.5</v>
      </c>
      <c r="B7">
        <v>0.4</v>
      </c>
      <c r="C7">
        <v>-0.94</v>
      </c>
      <c r="D7">
        <v>1.02</v>
      </c>
    </row>
    <row r="8" spans="1:14" x14ac:dyDescent="0.3">
      <c r="A8">
        <v>0.6</v>
      </c>
      <c r="B8">
        <v>0.4</v>
      </c>
      <c r="C8">
        <v>-0.93</v>
      </c>
      <c r="D8">
        <v>1.02</v>
      </c>
    </row>
    <row r="9" spans="1:14" x14ac:dyDescent="0.3">
      <c r="A9">
        <v>0.7</v>
      </c>
      <c r="B9">
        <v>0.39</v>
      </c>
      <c r="C9">
        <v>-0.94</v>
      </c>
      <c r="D9">
        <v>1.02</v>
      </c>
    </row>
    <row r="10" spans="1:14" x14ac:dyDescent="0.3">
      <c r="A10">
        <v>0.8</v>
      </c>
      <c r="B10">
        <v>0.39</v>
      </c>
      <c r="C10">
        <v>-0.94</v>
      </c>
      <c r="D10">
        <v>1.02</v>
      </c>
    </row>
    <row r="11" spans="1:14" x14ac:dyDescent="0.3">
      <c r="A11">
        <v>0.9</v>
      </c>
      <c r="B11">
        <v>0.39</v>
      </c>
      <c r="C11">
        <v>-0.94</v>
      </c>
      <c r="D11">
        <v>1.01</v>
      </c>
    </row>
    <row r="12" spans="1:14" x14ac:dyDescent="0.3">
      <c r="A12">
        <v>1</v>
      </c>
      <c r="B12">
        <v>0.4</v>
      </c>
      <c r="C12">
        <v>-0.95</v>
      </c>
      <c r="D12">
        <v>1.01</v>
      </c>
    </row>
    <row r="13" spans="1:14" x14ac:dyDescent="0.3">
      <c r="A13">
        <v>1.1000000000000001</v>
      </c>
      <c r="B13">
        <v>0.4</v>
      </c>
      <c r="C13">
        <v>-0.95</v>
      </c>
      <c r="D13">
        <v>1.02</v>
      </c>
    </row>
    <row r="14" spans="1:14" x14ac:dyDescent="0.3">
      <c r="A14">
        <v>1.2</v>
      </c>
      <c r="B14">
        <v>0.4</v>
      </c>
      <c r="C14">
        <v>-0.94</v>
      </c>
      <c r="D14">
        <v>1.02</v>
      </c>
    </row>
    <row r="15" spans="1:14" x14ac:dyDescent="0.3">
      <c r="A15">
        <v>1.3</v>
      </c>
      <c r="B15">
        <v>0.4</v>
      </c>
      <c r="C15">
        <v>-0.94</v>
      </c>
      <c r="D15">
        <v>1.02</v>
      </c>
    </row>
    <row r="16" spans="1:14" x14ac:dyDescent="0.3">
      <c r="A16">
        <v>1.4</v>
      </c>
      <c r="B16">
        <v>0.39</v>
      </c>
      <c r="C16">
        <v>-0.93</v>
      </c>
      <c r="D16">
        <v>1.01</v>
      </c>
    </row>
    <row r="17" spans="1:4" x14ac:dyDescent="0.3">
      <c r="A17">
        <v>1.5</v>
      </c>
      <c r="B17">
        <v>0.39</v>
      </c>
      <c r="C17">
        <v>-0.94</v>
      </c>
      <c r="D17">
        <v>1.01</v>
      </c>
    </row>
    <row r="18" spans="1:4" x14ac:dyDescent="0.3">
      <c r="A18">
        <v>1.6</v>
      </c>
      <c r="B18">
        <v>0.39</v>
      </c>
      <c r="C18">
        <v>-0.94</v>
      </c>
      <c r="D18">
        <v>1.02</v>
      </c>
    </row>
    <row r="19" spans="1:4" x14ac:dyDescent="0.3">
      <c r="A19">
        <v>1.7</v>
      </c>
      <c r="B19">
        <v>0.39</v>
      </c>
      <c r="C19">
        <v>-0.94</v>
      </c>
      <c r="D19">
        <v>1.01</v>
      </c>
    </row>
    <row r="20" spans="1:4" x14ac:dyDescent="0.3">
      <c r="A20">
        <v>1.8</v>
      </c>
      <c r="B20">
        <v>0.4</v>
      </c>
      <c r="C20">
        <v>-0.95</v>
      </c>
      <c r="D20">
        <v>1.01</v>
      </c>
    </row>
    <row r="21" spans="1:4" x14ac:dyDescent="0.3">
      <c r="A21">
        <v>1.9</v>
      </c>
      <c r="B21">
        <v>0.4</v>
      </c>
      <c r="C21">
        <v>-0.95</v>
      </c>
      <c r="D21">
        <v>1.02</v>
      </c>
    </row>
    <row r="22" spans="1:4" x14ac:dyDescent="0.3">
      <c r="A22">
        <v>2</v>
      </c>
      <c r="B22">
        <v>0.4</v>
      </c>
      <c r="C22">
        <v>-0.94</v>
      </c>
      <c r="D22">
        <v>1.01</v>
      </c>
    </row>
    <row r="23" spans="1:4" x14ac:dyDescent="0.3">
      <c r="A23">
        <v>2.1</v>
      </c>
      <c r="B23">
        <v>0.4</v>
      </c>
      <c r="C23">
        <v>-0.93</v>
      </c>
      <c r="D23">
        <v>1.02</v>
      </c>
    </row>
    <row r="24" spans="1:4" x14ac:dyDescent="0.3">
      <c r="A24">
        <v>2.2000000000000002</v>
      </c>
      <c r="B24">
        <v>0.39</v>
      </c>
      <c r="C24">
        <v>-0.93</v>
      </c>
      <c r="D24">
        <v>1.01</v>
      </c>
    </row>
    <row r="25" spans="1:4" x14ac:dyDescent="0.3">
      <c r="A25">
        <v>2.2999999999999998</v>
      </c>
      <c r="B25">
        <v>0.39</v>
      </c>
      <c r="C25">
        <v>-0.94</v>
      </c>
      <c r="D25">
        <v>1.02</v>
      </c>
    </row>
    <row r="26" spans="1:4" x14ac:dyDescent="0.3">
      <c r="A26">
        <v>2.4</v>
      </c>
      <c r="B26">
        <v>0.39</v>
      </c>
      <c r="C26">
        <v>-0.94</v>
      </c>
      <c r="D26">
        <v>1.02</v>
      </c>
    </row>
    <row r="27" spans="1:4" x14ac:dyDescent="0.3">
      <c r="A27">
        <v>2.5</v>
      </c>
      <c r="B27">
        <v>0.4</v>
      </c>
      <c r="C27">
        <v>-0.95</v>
      </c>
      <c r="D27">
        <v>1.02</v>
      </c>
    </row>
    <row r="28" spans="1:4" x14ac:dyDescent="0.3">
      <c r="A28">
        <v>2.6</v>
      </c>
      <c r="B28">
        <v>0.4</v>
      </c>
      <c r="C28">
        <v>-0.95</v>
      </c>
      <c r="D28">
        <v>1.01</v>
      </c>
    </row>
    <row r="29" spans="1:4" x14ac:dyDescent="0.3">
      <c r="A29">
        <v>2.7</v>
      </c>
      <c r="B29">
        <v>0.4</v>
      </c>
      <c r="C29">
        <v>-0.94</v>
      </c>
      <c r="D29">
        <v>1.01</v>
      </c>
    </row>
    <row r="30" spans="1:4" x14ac:dyDescent="0.3">
      <c r="A30">
        <v>2.8</v>
      </c>
      <c r="B30">
        <v>0.4</v>
      </c>
      <c r="C30">
        <v>-0.94</v>
      </c>
      <c r="D30">
        <v>1.01</v>
      </c>
    </row>
    <row r="31" spans="1:4" x14ac:dyDescent="0.3">
      <c r="A31">
        <v>2.9</v>
      </c>
      <c r="B31">
        <v>0.39</v>
      </c>
      <c r="C31">
        <v>-0.93</v>
      </c>
      <c r="D31">
        <v>1.01</v>
      </c>
    </row>
    <row r="32" spans="1:4" x14ac:dyDescent="0.3">
      <c r="A32">
        <v>3</v>
      </c>
      <c r="B32">
        <v>0.39</v>
      </c>
      <c r="C32">
        <v>-0.94</v>
      </c>
      <c r="D32">
        <v>1.02</v>
      </c>
    </row>
    <row r="33" spans="1:4" x14ac:dyDescent="0.3">
      <c r="A33">
        <v>3.1</v>
      </c>
      <c r="B33">
        <v>0.39</v>
      </c>
      <c r="C33">
        <v>-0.94</v>
      </c>
      <c r="D33">
        <v>1.02</v>
      </c>
    </row>
    <row r="34" spans="1:4" x14ac:dyDescent="0.3">
      <c r="A34">
        <v>3.2</v>
      </c>
      <c r="B34">
        <v>0.39</v>
      </c>
      <c r="C34">
        <v>-0.94</v>
      </c>
      <c r="D34">
        <v>1.02</v>
      </c>
    </row>
    <row r="35" spans="1:4" x14ac:dyDescent="0.3">
      <c r="A35">
        <v>3.3</v>
      </c>
      <c r="B35">
        <v>0.4</v>
      </c>
      <c r="C35">
        <v>-0.95</v>
      </c>
      <c r="D35">
        <v>1.02</v>
      </c>
    </row>
    <row r="36" spans="1:4" x14ac:dyDescent="0.3">
      <c r="A36">
        <v>3.4</v>
      </c>
      <c r="B36">
        <v>0.4</v>
      </c>
      <c r="C36">
        <v>-0.95</v>
      </c>
      <c r="D36">
        <v>1.01</v>
      </c>
    </row>
    <row r="37" spans="1:4" x14ac:dyDescent="0.3">
      <c r="A37">
        <v>3.5</v>
      </c>
      <c r="B37">
        <v>0.4</v>
      </c>
      <c r="C37">
        <v>-0.94</v>
      </c>
      <c r="D37">
        <v>1.02</v>
      </c>
    </row>
    <row r="38" spans="1:4" x14ac:dyDescent="0.3">
      <c r="A38">
        <v>3.6</v>
      </c>
      <c r="B38">
        <v>0.39</v>
      </c>
      <c r="C38">
        <v>-0.94</v>
      </c>
      <c r="D38">
        <v>1.02</v>
      </c>
    </row>
    <row r="39" spans="1:4" x14ac:dyDescent="0.3">
      <c r="A39">
        <v>3.7</v>
      </c>
      <c r="B39">
        <v>0.39</v>
      </c>
      <c r="C39">
        <v>-0.94</v>
      </c>
      <c r="D39">
        <v>1.02</v>
      </c>
    </row>
    <row r="40" spans="1:4" x14ac:dyDescent="0.3">
      <c r="A40">
        <v>3.8</v>
      </c>
      <c r="B40">
        <v>0.39</v>
      </c>
      <c r="C40">
        <v>-0.94</v>
      </c>
      <c r="D40">
        <v>1.02</v>
      </c>
    </row>
    <row r="41" spans="1:4" x14ac:dyDescent="0.3">
      <c r="A41">
        <v>3.9</v>
      </c>
      <c r="B41">
        <v>0.39</v>
      </c>
      <c r="C41">
        <v>-0.94</v>
      </c>
      <c r="D41">
        <v>1.02</v>
      </c>
    </row>
    <row r="42" spans="1:4" x14ac:dyDescent="0.3">
      <c r="A42">
        <v>4</v>
      </c>
      <c r="B42">
        <v>0.4</v>
      </c>
      <c r="C42">
        <v>-0.95</v>
      </c>
      <c r="D42">
        <v>1.01</v>
      </c>
    </row>
    <row r="43" spans="1:4" x14ac:dyDescent="0.3">
      <c r="A43">
        <v>4.0999999999999996</v>
      </c>
      <c r="B43">
        <v>0.4</v>
      </c>
      <c r="C43">
        <v>-0.95</v>
      </c>
      <c r="D43">
        <v>1.01</v>
      </c>
    </row>
    <row r="44" spans="1:4" x14ac:dyDescent="0.3">
      <c r="A44">
        <v>4.2</v>
      </c>
      <c r="B44">
        <v>0.4</v>
      </c>
      <c r="C44">
        <v>-0.94</v>
      </c>
      <c r="D44">
        <v>1.02</v>
      </c>
    </row>
    <row r="45" spans="1:4" x14ac:dyDescent="0.3">
      <c r="A45">
        <v>4.3</v>
      </c>
      <c r="B45">
        <v>0.4</v>
      </c>
      <c r="C45">
        <v>-0.94</v>
      </c>
      <c r="D45">
        <v>1.02</v>
      </c>
    </row>
    <row r="46" spans="1:4" x14ac:dyDescent="0.3">
      <c r="A46">
        <v>4.4000000000000004</v>
      </c>
      <c r="B46">
        <v>0.39</v>
      </c>
      <c r="C46">
        <v>-0.93</v>
      </c>
      <c r="D46">
        <v>1.02</v>
      </c>
    </row>
    <row r="47" spans="1:4" x14ac:dyDescent="0.3">
      <c r="A47">
        <v>4.5</v>
      </c>
      <c r="B47">
        <v>0.39</v>
      </c>
      <c r="C47">
        <v>-0.94</v>
      </c>
      <c r="D47">
        <v>1.02</v>
      </c>
    </row>
    <row r="48" spans="1:4" x14ac:dyDescent="0.3">
      <c r="A48">
        <v>4.5999999999999996</v>
      </c>
      <c r="B48">
        <v>0.39</v>
      </c>
      <c r="C48">
        <v>-0.94</v>
      </c>
      <c r="D48">
        <v>1.02</v>
      </c>
    </row>
    <row r="49" spans="1:4" x14ac:dyDescent="0.3">
      <c r="A49">
        <v>4.7</v>
      </c>
      <c r="B49">
        <v>0.39</v>
      </c>
      <c r="C49">
        <v>-0.94</v>
      </c>
      <c r="D49">
        <v>1.01</v>
      </c>
    </row>
    <row r="50" spans="1:4" x14ac:dyDescent="0.3">
      <c r="A50">
        <v>4.8</v>
      </c>
      <c r="B50">
        <v>0.4</v>
      </c>
      <c r="C50">
        <v>-0.95</v>
      </c>
      <c r="D50">
        <v>1.01</v>
      </c>
    </row>
    <row r="51" spans="1:4" x14ac:dyDescent="0.3">
      <c r="A51">
        <v>4.9000000000000004</v>
      </c>
      <c r="B51">
        <v>0.4</v>
      </c>
      <c r="C51">
        <v>-0.95</v>
      </c>
      <c r="D51">
        <v>1.02</v>
      </c>
    </row>
    <row r="52" spans="1:4" x14ac:dyDescent="0.3">
      <c r="A52">
        <v>5</v>
      </c>
      <c r="B52">
        <v>0.4</v>
      </c>
      <c r="C52">
        <v>-0.94</v>
      </c>
      <c r="D52">
        <v>1.02</v>
      </c>
    </row>
    <row r="53" spans="1:4" x14ac:dyDescent="0.3">
      <c r="A53">
        <v>5.0999999999999996</v>
      </c>
      <c r="B53">
        <v>0.39</v>
      </c>
      <c r="C53">
        <v>-0.94</v>
      </c>
      <c r="D53">
        <v>1.02</v>
      </c>
    </row>
    <row r="54" spans="1:4" x14ac:dyDescent="0.3">
      <c r="A54">
        <v>5.2</v>
      </c>
      <c r="B54">
        <v>0.39</v>
      </c>
      <c r="C54">
        <v>-0.94</v>
      </c>
      <c r="D54">
        <v>1.01</v>
      </c>
    </row>
    <row r="55" spans="1:4" x14ac:dyDescent="0.3">
      <c r="A55">
        <v>5.3</v>
      </c>
      <c r="B55">
        <v>0.39</v>
      </c>
      <c r="C55">
        <v>-0.94</v>
      </c>
      <c r="D55">
        <v>1.01</v>
      </c>
    </row>
    <row r="56" spans="1:4" x14ac:dyDescent="0.3">
      <c r="A56">
        <v>5.4</v>
      </c>
      <c r="B56">
        <v>0.39</v>
      </c>
      <c r="C56">
        <v>-0.94</v>
      </c>
      <c r="D56">
        <v>1.01</v>
      </c>
    </row>
    <row r="57" spans="1:4" x14ac:dyDescent="0.3">
      <c r="A57">
        <v>5.5</v>
      </c>
      <c r="B57">
        <v>0.4</v>
      </c>
      <c r="C57">
        <v>-0.95</v>
      </c>
      <c r="D57">
        <v>1.01</v>
      </c>
    </row>
    <row r="58" spans="1:4" x14ac:dyDescent="0.3">
      <c r="A58">
        <v>5.6</v>
      </c>
      <c r="B58">
        <v>0.4</v>
      </c>
      <c r="C58">
        <v>-0.95</v>
      </c>
      <c r="D58">
        <v>1.02</v>
      </c>
    </row>
    <row r="59" spans="1:4" x14ac:dyDescent="0.3">
      <c r="A59">
        <v>5.7</v>
      </c>
      <c r="B59">
        <v>0.4</v>
      </c>
      <c r="C59">
        <v>-0.95</v>
      </c>
      <c r="D59">
        <v>1.02</v>
      </c>
    </row>
    <row r="60" spans="1:4" x14ac:dyDescent="0.3">
      <c r="A60">
        <v>5.8</v>
      </c>
      <c r="B60">
        <v>0.4</v>
      </c>
      <c r="C60">
        <v>-0.94</v>
      </c>
      <c r="D60">
        <v>1.02</v>
      </c>
    </row>
    <row r="61" spans="1:4" x14ac:dyDescent="0.3">
      <c r="A61">
        <v>5.9</v>
      </c>
      <c r="B61">
        <v>0.39</v>
      </c>
      <c r="C61">
        <v>-0.93</v>
      </c>
      <c r="D61">
        <v>1.01</v>
      </c>
    </row>
    <row r="62" spans="1:4" x14ac:dyDescent="0.3">
      <c r="A62">
        <v>6</v>
      </c>
      <c r="B62">
        <v>0.39</v>
      </c>
      <c r="C62">
        <v>-0.94</v>
      </c>
      <c r="D62">
        <v>1.01</v>
      </c>
    </row>
    <row r="63" spans="1:4" x14ac:dyDescent="0.3">
      <c r="A63">
        <v>6.1</v>
      </c>
      <c r="B63">
        <v>0.39</v>
      </c>
      <c r="C63">
        <v>-0.94</v>
      </c>
      <c r="D63">
        <v>1.02</v>
      </c>
    </row>
    <row r="64" spans="1:4" x14ac:dyDescent="0.3">
      <c r="A64">
        <v>6.2</v>
      </c>
      <c r="B64">
        <v>0.39</v>
      </c>
      <c r="C64">
        <v>-0.94</v>
      </c>
      <c r="D64">
        <v>1.02</v>
      </c>
    </row>
    <row r="65" spans="1:4" x14ac:dyDescent="0.3">
      <c r="A65">
        <v>6.3</v>
      </c>
      <c r="B65">
        <v>0.4</v>
      </c>
      <c r="C65">
        <v>-0.95</v>
      </c>
      <c r="D65">
        <v>1.02</v>
      </c>
    </row>
    <row r="66" spans="1:4" x14ac:dyDescent="0.3">
      <c r="A66">
        <v>6.4</v>
      </c>
      <c r="B66">
        <v>0.4</v>
      </c>
      <c r="C66">
        <v>-0.95</v>
      </c>
      <c r="D66">
        <v>1.01</v>
      </c>
    </row>
    <row r="67" spans="1:4" x14ac:dyDescent="0.3">
      <c r="A67">
        <v>6.5</v>
      </c>
      <c r="B67">
        <v>0.4</v>
      </c>
      <c r="C67">
        <v>-0.94</v>
      </c>
      <c r="D67">
        <v>1.01</v>
      </c>
    </row>
    <row r="68" spans="1:4" x14ac:dyDescent="0.3">
      <c r="A68">
        <v>6.6</v>
      </c>
      <c r="B68">
        <v>0.39</v>
      </c>
      <c r="C68">
        <v>-0.94</v>
      </c>
      <c r="D68">
        <v>1.02</v>
      </c>
    </row>
    <row r="69" spans="1:4" x14ac:dyDescent="0.3">
      <c r="A69">
        <v>6.7</v>
      </c>
      <c r="B69">
        <v>0.39</v>
      </c>
      <c r="C69">
        <v>-0.94</v>
      </c>
      <c r="D69">
        <v>1.01</v>
      </c>
    </row>
    <row r="70" spans="1:4" x14ac:dyDescent="0.3">
      <c r="A70">
        <v>6.8</v>
      </c>
      <c r="B70">
        <v>0.39</v>
      </c>
      <c r="C70">
        <v>-0.94</v>
      </c>
      <c r="D70">
        <v>1.02</v>
      </c>
    </row>
    <row r="71" spans="1:4" x14ac:dyDescent="0.3">
      <c r="A71">
        <v>6.9</v>
      </c>
      <c r="B71">
        <v>0.39</v>
      </c>
      <c r="C71">
        <v>-0.94</v>
      </c>
      <c r="D71">
        <v>1.02</v>
      </c>
    </row>
    <row r="72" spans="1:4" x14ac:dyDescent="0.3">
      <c r="A72">
        <v>7</v>
      </c>
      <c r="B72">
        <v>0.4</v>
      </c>
      <c r="C72">
        <v>-0.95</v>
      </c>
      <c r="D72">
        <v>1.01</v>
      </c>
    </row>
    <row r="73" spans="1:4" x14ac:dyDescent="0.3">
      <c r="A73">
        <v>7.1</v>
      </c>
      <c r="B73">
        <v>0.4</v>
      </c>
      <c r="C73">
        <v>-0.95</v>
      </c>
      <c r="D73">
        <v>1.02</v>
      </c>
    </row>
    <row r="74" spans="1:4" x14ac:dyDescent="0.3">
      <c r="A74">
        <v>7.2</v>
      </c>
      <c r="B74">
        <v>0.4</v>
      </c>
      <c r="C74">
        <v>-0.95</v>
      </c>
      <c r="D74">
        <v>1.02</v>
      </c>
    </row>
    <row r="75" spans="1:4" x14ac:dyDescent="0.3">
      <c r="A75">
        <v>7.3</v>
      </c>
      <c r="B75">
        <v>0.4</v>
      </c>
      <c r="C75">
        <v>-0.94</v>
      </c>
      <c r="D75">
        <v>1.02</v>
      </c>
    </row>
    <row r="76" spans="1:4" x14ac:dyDescent="0.3">
      <c r="A76">
        <v>7.4</v>
      </c>
      <c r="B76">
        <v>0.39</v>
      </c>
      <c r="C76">
        <v>-0.94</v>
      </c>
      <c r="D76">
        <v>1.02</v>
      </c>
    </row>
    <row r="77" spans="1:4" x14ac:dyDescent="0.3">
      <c r="A77">
        <v>7.5</v>
      </c>
      <c r="B77">
        <v>0.39</v>
      </c>
      <c r="C77">
        <v>-0.94</v>
      </c>
      <c r="D77">
        <v>1.02</v>
      </c>
    </row>
    <row r="78" spans="1:4" x14ac:dyDescent="0.3">
      <c r="A78">
        <v>7.6</v>
      </c>
      <c r="B78">
        <v>0.39</v>
      </c>
      <c r="C78">
        <v>-0.94</v>
      </c>
      <c r="D78">
        <v>1.01</v>
      </c>
    </row>
    <row r="79" spans="1:4" x14ac:dyDescent="0.3">
      <c r="A79">
        <v>7.7</v>
      </c>
      <c r="B79">
        <v>0.39</v>
      </c>
      <c r="C79">
        <v>-0.94</v>
      </c>
      <c r="D79">
        <v>1.01</v>
      </c>
    </row>
    <row r="80" spans="1:4" x14ac:dyDescent="0.3">
      <c r="A80">
        <v>7.8</v>
      </c>
      <c r="B80">
        <v>0.4</v>
      </c>
      <c r="C80">
        <v>-0.95</v>
      </c>
      <c r="D80">
        <v>1.02</v>
      </c>
    </row>
    <row r="81" spans="1:4" x14ac:dyDescent="0.3">
      <c r="A81">
        <v>7.9</v>
      </c>
      <c r="B81">
        <v>0.4</v>
      </c>
      <c r="C81">
        <v>-0.95</v>
      </c>
      <c r="D81">
        <v>1.02</v>
      </c>
    </row>
    <row r="82" spans="1:4" x14ac:dyDescent="0.3">
      <c r="A82">
        <v>8</v>
      </c>
      <c r="B82">
        <v>0.4</v>
      </c>
      <c r="C82">
        <v>-0.94</v>
      </c>
      <c r="D82">
        <v>1.01</v>
      </c>
    </row>
    <row r="83" spans="1:4" x14ac:dyDescent="0.3">
      <c r="A83">
        <v>8.1</v>
      </c>
      <c r="B83">
        <v>0.39</v>
      </c>
      <c r="C83">
        <v>-0.94</v>
      </c>
      <c r="D83">
        <v>1.01</v>
      </c>
    </row>
    <row r="84" spans="1:4" x14ac:dyDescent="0.3">
      <c r="A84">
        <v>8.1999999999999993</v>
      </c>
      <c r="B84">
        <v>0.39</v>
      </c>
      <c r="C84">
        <v>-0.93</v>
      </c>
      <c r="D84">
        <v>1.01</v>
      </c>
    </row>
    <row r="85" spans="1:4" x14ac:dyDescent="0.3">
      <c r="A85">
        <v>8.3000000000000007</v>
      </c>
      <c r="B85">
        <v>0.39</v>
      </c>
      <c r="C85">
        <v>-0.94</v>
      </c>
      <c r="D85">
        <v>1.01</v>
      </c>
    </row>
    <row r="86" spans="1:4" x14ac:dyDescent="0.3">
      <c r="A86">
        <v>8.4</v>
      </c>
      <c r="B86">
        <v>0.39</v>
      </c>
      <c r="C86">
        <v>-0.94</v>
      </c>
      <c r="D86">
        <v>1.02</v>
      </c>
    </row>
    <row r="87" spans="1:4" x14ac:dyDescent="0.3">
      <c r="A87">
        <v>8.5</v>
      </c>
      <c r="B87">
        <v>0.4</v>
      </c>
      <c r="C87">
        <v>-0.95</v>
      </c>
      <c r="D87">
        <v>1.01</v>
      </c>
    </row>
    <row r="88" spans="1:4" x14ac:dyDescent="0.3">
      <c r="A88">
        <v>8.6</v>
      </c>
      <c r="B88">
        <v>0.4</v>
      </c>
      <c r="C88">
        <v>-0.95</v>
      </c>
      <c r="D88">
        <v>1.01</v>
      </c>
    </row>
    <row r="89" spans="1:4" x14ac:dyDescent="0.3">
      <c r="A89">
        <v>8.6999999999999993</v>
      </c>
      <c r="B89">
        <v>0.4</v>
      </c>
      <c r="C89">
        <v>-0.95</v>
      </c>
      <c r="D89">
        <v>1.01</v>
      </c>
    </row>
    <row r="90" spans="1:4" x14ac:dyDescent="0.3">
      <c r="A90">
        <v>8.8000000000000007</v>
      </c>
      <c r="B90">
        <v>0.4</v>
      </c>
      <c r="C90">
        <v>-0.94</v>
      </c>
      <c r="D90">
        <v>1.02</v>
      </c>
    </row>
    <row r="91" spans="1:4" x14ac:dyDescent="0.3">
      <c r="A91">
        <v>8.9</v>
      </c>
      <c r="B91">
        <v>0.4</v>
      </c>
      <c r="C91">
        <v>-0.94</v>
      </c>
      <c r="D91">
        <v>1.02</v>
      </c>
    </row>
    <row r="92" spans="1:4" x14ac:dyDescent="0.3">
      <c r="A92">
        <v>9</v>
      </c>
      <c r="B92">
        <v>0.39</v>
      </c>
      <c r="C92">
        <v>-0.94</v>
      </c>
      <c r="D92">
        <v>1.02</v>
      </c>
    </row>
    <row r="93" spans="1:4" x14ac:dyDescent="0.3">
      <c r="A93">
        <v>9.1</v>
      </c>
      <c r="B93">
        <v>0.39</v>
      </c>
      <c r="C93">
        <v>-0.94</v>
      </c>
      <c r="D93">
        <v>1.02</v>
      </c>
    </row>
    <row r="94" spans="1:4" x14ac:dyDescent="0.3">
      <c r="A94">
        <v>9.1999999999999993</v>
      </c>
      <c r="B94">
        <v>0.39</v>
      </c>
      <c r="C94">
        <v>-0.94</v>
      </c>
      <c r="D94">
        <v>1.01</v>
      </c>
    </row>
    <row r="95" spans="1:4" x14ac:dyDescent="0.3">
      <c r="A95">
        <v>9.3000000000000007</v>
      </c>
      <c r="B95">
        <v>0.4</v>
      </c>
      <c r="C95">
        <v>-0.95</v>
      </c>
      <c r="D95">
        <v>1.01</v>
      </c>
    </row>
    <row r="96" spans="1:4" x14ac:dyDescent="0.3">
      <c r="A96">
        <v>9.4</v>
      </c>
      <c r="B96">
        <v>0.4</v>
      </c>
      <c r="C96">
        <v>-0.95</v>
      </c>
      <c r="D96">
        <v>1.02</v>
      </c>
    </row>
    <row r="97" spans="1:4" x14ac:dyDescent="0.3">
      <c r="A97">
        <v>9.5</v>
      </c>
      <c r="B97">
        <v>0.4</v>
      </c>
      <c r="C97">
        <v>-0.94</v>
      </c>
      <c r="D97">
        <v>1.01</v>
      </c>
    </row>
    <row r="98" spans="1:4" x14ac:dyDescent="0.3">
      <c r="A98">
        <v>9.6</v>
      </c>
      <c r="B98">
        <v>0.4</v>
      </c>
      <c r="C98">
        <v>-0.94</v>
      </c>
      <c r="D98">
        <v>1.02</v>
      </c>
    </row>
    <row r="99" spans="1:4" x14ac:dyDescent="0.3">
      <c r="A99">
        <v>9.6999999999999993</v>
      </c>
      <c r="B99">
        <v>0.39</v>
      </c>
      <c r="C99">
        <v>-0.94</v>
      </c>
      <c r="D99">
        <v>1.01</v>
      </c>
    </row>
    <row r="100" spans="1:4" x14ac:dyDescent="0.3">
      <c r="A100">
        <v>9.8000000000000007</v>
      </c>
      <c r="B100">
        <v>0.39</v>
      </c>
      <c r="C100">
        <v>-0.94</v>
      </c>
      <c r="D100">
        <v>1.01</v>
      </c>
    </row>
    <row r="101" spans="1:4" x14ac:dyDescent="0.3">
      <c r="A101">
        <v>9.9</v>
      </c>
      <c r="B101">
        <v>0.39</v>
      </c>
      <c r="C101">
        <v>-0.94</v>
      </c>
      <c r="D101">
        <v>1.01</v>
      </c>
    </row>
    <row r="102" spans="1:4" x14ac:dyDescent="0.3">
      <c r="A102">
        <v>10</v>
      </c>
      <c r="B102">
        <v>0.39</v>
      </c>
      <c r="C102">
        <v>-0.94</v>
      </c>
      <c r="D102">
        <v>1.01</v>
      </c>
    </row>
    <row r="103" spans="1:4" x14ac:dyDescent="0.3">
      <c r="A103">
        <v>10.1</v>
      </c>
      <c r="B103">
        <v>0.4</v>
      </c>
      <c r="C103">
        <v>-0.95</v>
      </c>
      <c r="D103">
        <v>1.01</v>
      </c>
    </row>
    <row r="104" spans="1:4" x14ac:dyDescent="0.3">
      <c r="A104">
        <v>10.199999999999999</v>
      </c>
      <c r="B104">
        <v>0.4</v>
      </c>
      <c r="C104">
        <v>-0.95</v>
      </c>
      <c r="D104">
        <v>1.02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70" workbookViewId="0">
      <selection activeCell="G4" sqref="G4:N5"/>
    </sheetView>
  </sheetViews>
  <sheetFormatPr defaultRowHeight="14.4" x14ac:dyDescent="0.3"/>
  <cols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0.36</v>
      </c>
      <c r="C2">
        <v>-0.89</v>
      </c>
      <c r="D2">
        <v>1.05</v>
      </c>
      <c r="F2" s="15" t="s">
        <v>20</v>
      </c>
      <c r="G2" s="15"/>
      <c r="H2" s="15"/>
      <c r="I2" s="15"/>
    </row>
    <row r="3" spans="1:14" x14ac:dyDescent="0.3">
      <c r="A3">
        <v>0.1</v>
      </c>
      <c r="B3">
        <v>0.36</v>
      </c>
      <c r="C3">
        <v>-0.89</v>
      </c>
      <c r="D3">
        <v>1.05</v>
      </c>
      <c r="G3" s="1" t="s">
        <v>21</v>
      </c>
      <c r="H3" s="1" t="s">
        <v>22</v>
      </c>
      <c r="I3" s="2" t="s">
        <v>23</v>
      </c>
      <c r="J3" s="2"/>
      <c r="K3" s="15" t="s">
        <v>26</v>
      </c>
      <c r="L3" s="15"/>
      <c r="N3" s="2" t="s">
        <v>32</v>
      </c>
    </row>
    <row r="4" spans="1:14" x14ac:dyDescent="0.3">
      <c r="A4">
        <v>0.2</v>
      </c>
      <c r="B4">
        <v>0.36</v>
      </c>
      <c r="C4">
        <v>-0.89</v>
      </c>
      <c r="D4">
        <v>1.05</v>
      </c>
      <c r="F4" s="1" t="s">
        <v>24</v>
      </c>
      <c r="G4" s="5">
        <f>AVERAGE(B2:B208)</f>
        <v>0.35666666666666663</v>
      </c>
      <c r="H4" s="5">
        <f>AVERAGE(C2:C208)</f>
        <v>-0.88561904761904742</v>
      </c>
      <c r="I4" s="5">
        <f>SQRT(G4^2 + H4^2)</f>
        <v>0.95474195917890803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3">
      <c r="A5">
        <v>0.3</v>
      </c>
      <c r="B5">
        <v>0.36</v>
      </c>
      <c r="C5">
        <v>-0.89</v>
      </c>
      <c r="D5">
        <v>1.05</v>
      </c>
      <c r="F5" s="1" t="s">
        <v>25</v>
      </c>
      <c r="G5" s="5">
        <f>G4*9.81</f>
        <v>3.4988999999999999</v>
      </c>
      <c r="H5" s="5">
        <f t="shared" ref="H5" si="0">H4*9.81</f>
        <v>-8.6879228571428548</v>
      </c>
      <c r="I5" s="5">
        <f>SQRT(G5^2 + H5^2)</f>
        <v>9.3660186195450876</v>
      </c>
      <c r="J5" s="5"/>
      <c r="K5" s="5">
        <f>78*2*PI()/60</f>
        <v>8.1681408993334621</v>
      </c>
      <c r="L5" s="5">
        <f>I5/K5^2 *100</f>
        <v>14.038107877936138</v>
      </c>
      <c r="M5" s="5"/>
      <c r="N5" s="5">
        <f>DEGREES(ATAN(H5/G5))</f>
        <v>-68.063802135863824</v>
      </c>
    </row>
    <row r="6" spans="1:14" x14ac:dyDescent="0.3">
      <c r="A6">
        <v>0.4</v>
      </c>
      <c r="B6">
        <v>0.36</v>
      </c>
      <c r="C6">
        <v>-0.88</v>
      </c>
      <c r="D6">
        <v>1.06</v>
      </c>
    </row>
    <row r="7" spans="1:14" x14ac:dyDescent="0.3">
      <c r="A7">
        <v>0.5</v>
      </c>
      <c r="B7">
        <v>0.35</v>
      </c>
      <c r="C7">
        <v>-0.88</v>
      </c>
      <c r="D7">
        <v>1.05</v>
      </c>
    </row>
    <row r="8" spans="1:14" x14ac:dyDescent="0.3">
      <c r="A8">
        <v>0.6</v>
      </c>
      <c r="B8">
        <v>0.35</v>
      </c>
      <c r="C8">
        <v>-0.88</v>
      </c>
      <c r="D8">
        <v>1.05</v>
      </c>
    </row>
    <row r="9" spans="1:14" x14ac:dyDescent="0.3">
      <c r="A9">
        <v>0.7</v>
      </c>
      <c r="B9">
        <v>0.35</v>
      </c>
      <c r="C9">
        <v>-0.89</v>
      </c>
      <c r="D9">
        <v>1.05</v>
      </c>
    </row>
    <row r="10" spans="1:14" x14ac:dyDescent="0.3">
      <c r="A10">
        <v>0.8</v>
      </c>
      <c r="B10">
        <v>0.36</v>
      </c>
      <c r="C10">
        <v>-0.89</v>
      </c>
      <c r="D10">
        <v>1.05</v>
      </c>
    </row>
    <row r="11" spans="1:14" x14ac:dyDescent="0.3">
      <c r="A11">
        <v>0.9</v>
      </c>
      <c r="B11">
        <v>0.36</v>
      </c>
      <c r="C11">
        <v>-0.89</v>
      </c>
      <c r="D11">
        <v>1.05</v>
      </c>
    </row>
    <row r="12" spans="1:14" x14ac:dyDescent="0.3">
      <c r="A12">
        <v>1</v>
      </c>
      <c r="B12">
        <v>0.36</v>
      </c>
      <c r="C12">
        <v>-0.89</v>
      </c>
      <c r="D12">
        <v>1.06</v>
      </c>
    </row>
    <row r="13" spans="1:14" x14ac:dyDescent="0.3">
      <c r="A13">
        <v>1.1000000000000001</v>
      </c>
      <c r="B13">
        <v>0.36</v>
      </c>
      <c r="C13">
        <v>-0.88</v>
      </c>
      <c r="D13">
        <v>1.06</v>
      </c>
    </row>
    <row r="14" spans="1:14" x14ac:dyDescent="0.3">
      <c r="A14">
        <v>1.2</v>
      </c>
      <c r="B14">
        <v>0.36</v>
      </c>
      <c r="C14">
        <v>-0.88</v>
      </c>
      <c r="D14">
        <v>1.05</v>
      </c>
    </row>
    <row r="15" spans="1:14" x14ac:dyDescent="0.3">
      <c r="A15">
        <v>1.3</v>
      </c>
      <c r="B15">
        <v>0.35</v>
      </c>
      <c r="C15">
        <v>-0.88</v>
      </c>
      <c r="D15">
        <v>1.05</v>
      </c>
    </row>
    <row r="16" spans="1:14" x14ac:dyDescent="0.3">
      <c r="A16">
        <v>1.4</v>
      </c>
      <c r="B16">
        <v>0.35</v>
      </c>
      <c r="C16">
        <v>-0.89</v>
      </c>
      <c r="D16">
        <v>1.05</v>
      </c>
    </row>
    <row r="17" spans="1:4" x14ac:dyDescent="0.3">
      <c r="A17">
        <v>1.5</v>
      </c>
      <c r="B17">
        <v>0.36</v>
      </c>
      <c r="C17">
        <v>-0.89</v>
      </c>
      <c r="D17">
        <v>1.05</v>
      </c>
    </row>
    <row r="18" spans="1:4" x14ac:dyDescent="0.3">
      <c r="A18">
        <v>1.6</v>
      </c>
      <c r="B18">
        <v>0.36</v>
      </c>
      <c r="C18">
        <v>-0.89</v>
      </c>
      <c r="D18">
        <v>1.05</v>
      </c>
    </row>
    <row r="19" spans="1:4" x14ac:dyDescent="0.3">
      <c r="A19">
        <v>1.7</v>
      </c>
      <c r="B19">
        <v>0.36</v>
      </c>
      <c r="C19">
        <v>-0.89</v>
      </c>
      <c r="D19">
        <v>1.06</v>
      </c>
    </row>
    <row r="20" spans="1:4" x14ac:dyDescent="0.3">
      <c r="A20">
        <v>1.8</v>
      </c>
      <c r="B20">
        <v>0.36</v>
      </c>
      <c r="C20">
        <v>-0.88</v>
      </c>
      <c r="D20">
        <v>1.05</v>
      </c>
    </row>
    <row r="21" spans="1:4" x14ac:dyDescent="0.3">
      <c r="A21">
        <v>1.9</v>
      </c>
      <c r="B21">
        <v>0.36</v>
      </c>
      <c r="C21">
        <v>-0.88</v>
      </c>
      <c r="D21">
        <v>1.05</v>
      </c>
    </row>
    <row r="22" spans="1:4" x14ac:dyDescent="0.3">
      <c r="A22">
        <v>2</v>
      </c>
      <c r="B22">
        <v>0.35</v>
      </c>
      <c r="C22">
        <v>-0.88</v>
      </c>
      <c r="D22">
        <v>1.05</v>
      </c>
    </row>
    <row r="23" spans="1:4" x14ac:dyDescent="0.3">
      <c r="A23">
        <v>2.1</v>
      </c>
      <c r="B23">
        <v>0.35</v>
      </c>
      <c r="C23">
        <v>-0.88</v>
      </c>
      <c r="D23">
        <v>1.06</v>
      </c>
    </row>
    <row r="24" spans="1:4" x14ac:dyDescent="0.3">
      <c r="A24">
        <v>2.2000000000000002</v>
      </c>
      <c r="B24">
        <v>0.35</v>
      </c>
      <c r="C24">
        <v>-0.89</v>
      </c>
      <c r="D24">
        <v>1.06</v>
      </c>
    </row>
    <row r="25" spans="1:4" x14ac:dyDescent="0.3">
      <c r="A25">
        <v>2.2999999999999998</v>
      </c>
      <c r="B25">
        <v>0.36</v>
      </c>
      <c r="C25">
        <v>-0.89</v>
      </c>
      <c r="D25">
        <v>1.05</v>
      </c>
    </row>
    <row r="26" spans="1:4" x14ac:dyDescent="0.3">
      <c r="A26">
        <v>2.4</v>
      </c>
      <c r="B26">
        <v>0.36</v>
      </c>
      <c r="C26">
        <v>-0.89</v>
      </c>
      <c r="D26">
        <v>1.06</v>
      </c>
    </row>
    <row r="27" spans="1:4" x14ac:dyDescent="0.3">
      <c r="A27">
        <v>2.5</v>
      </c>
      <c r="B27">
        <v>0.36</v>
      </c>
      <c r="C27">
        <v>-0.89</v>
      </c>
      <c r="D27">
        <v>1.06</v>
      </c>
    </row>
    <row r="28" spans="1:4" x14ac:dyDescent="0.3">
      <c r="A28">
        <v>2.6</v>
      </c>
      <c r="B28">
        <v>0.36</v>
      </c>
      <c r="C28">
        <v>-0.89</v>
      </c>
      <c r="D28">
        <v>1.06</v>
      </c>
    </row>
    <row r="29" spans="1:4" x14ac:dyDescent="0.3">
      <c r="A29">
        <v>2.7</v>
      </c>
      <c r="B29">
        <v>0.36</v>
      </c>
      <c r="C29">
        <v>-0.88</v>
      </c>
      <c r="D29">
        <v>1.05</v>
      </c>
    </row>
    <row r="30" spans="1:4" x14ac:dyDescent="0.3">
      <c r="A30">
        <v>2.8</v>
      </c>
      <c r="B30">
        <v>0.35</v>
      </c>
      <c r="C30">
        <v>-0.88</v>
      </c>
      <c r="D30">
        <v>1.05</v>
      </c>
    </row>
    <row r="31" spans="1:4" x14ac:dyDescent="0.3">
      <c r="A31">
        <v>2.9</v>
      </c>
      <c r="B31">
        <v>0.35</v>
      </c>
      <c r="C31">
        <v>-0.89</v>
      </c>
      <c r="D31">
        <v>1.06</v>
      </c>
    </row>
    <row r="32" spans="1:4" x14ac:dyDescent="0.3">
      <c r="A32">
        <v>3</v>
      </c>
      <c r="B32">
        <v>0.36</v>
      </c>
      <c r="C32">
        <v>-0.89</v>
      </c>
      <c r="D32">
        <v>1.05</v>
      </c>
    </row>
    <row r="33" spans="1:4" x14ac:dyDescent="0.3">
      <c r="A33">
        <v>3.1</v>
      </c>
      <c r="B33">
        <v>0.36</v>
      </c>
      <c r="C33">
        <v>-0.89</v>
      </c>
      <c r="D33">
        <v>1.05</v>
      </c>
    </row>
    <row r="34" spans="1:4" x14ac:dyDescent="0.3">
      <c r="A34">
        <v>3.2</v>
      </c>
      <c r="B34">
        <v>0.36</v>
      </c>
      <c r="C34">
        <v>-0.89</v>
      </c>
      <c r="D34">
        <v>1.06</v>
      </c>
    </row>
    <row r="35" spans="1:4" x14ac:dyDescent="0.3">
      <c r="A35">
        <v>3.3</v>
      </c>
      <c r="B35">
        <v>0.36</v>
      </c>
      <c r="C35">
        <v>-0.88</v>
      </c>
      <c r="D35">
        <v>1.05</v>
      </c>
    </row>
    <row r="36" spans="1:4" x14ac:dyDescent="0.3">
      <c r="A36">
        <v>3.4</v>
      </c>
      <c r="B36">
        <v>0.36</v>
      </c>
      <c r="C36">
        <v>-0.88</v>
      </c>
      <c r="D36">
        <v>1.05</v>
      </c>
    </row>
    <row r="37" spans="1:4" x14ac:dyDescent="0.3">
      <c r="A37">
        <v>3.5</v>
      </c>
      <c r="B37">
        <v>0.35</v>
      </c>
      <c r="C37">
        <v>-0.88</v>
      </c>
      <c r="D37">
        <v>1.05</v>
      </c>
    </row>
    <row r="38" spans="1:4" x14ac:dyDescent="0.3">
      <c r="A38">
        <v>3.6</v>
      </c>
      <c r="B38">
        <v>0.35</v>
      </c>
      <c r="C38">
        <v>-0.88</v>
      </c>
      <c r="D38">
        <v>1.05</v>
      </c>
    </row>
    <row r="39" spans="1:4" x14ac:dyDescent="0.3">
      <c r="A39">
        <v>3.7</v>
      </c>
      <c r="B39">
        <v>0.35</v>
      </c>
      <c r="C39">
        <v>-0.89</v>
      </c>
      <c r="D39">
        <v>1.05</v>
      </c>
    </row>
    <row r="40" spans="1:4" x14ac:dyDescent="0.3">
      <c r="A40">
        <v>3.8</v>
      </c>
      <c r="B40">
        <v>0.36</v>
      </c>
      <c r="C40">
        <v>-0.89</v>
      </c>
      <c r="D40">
        <v>1.05</v>
      </c>
    </row>
    <row r="41" spans="1:4" x14ac:dyDescent="0.3">
      <c r="A41">
        <v>3.9</v>
      </c>
      <c r="B41">
        <v>0.36</v>
      </c>
      <c r="C41">
        <v>-0.89</v>
      </c>
      <c r="D41">
        <v>1.05</v>
      </c>
    </row>
    <row r="42" spans="1:4" x14ac:dyDescent="0.3">
      <c r="A42">
        <v>4</v>
      </c>
      <c r="B42">
        <v>0.36</v>
      </c>
      <c r="C42">
        <v>-0.89</v>
      </c>
      <c r="D42">
        <v>1.06</v>
      </c>
    </row>
    <row r="43" spans="1:4" x14ac:dyDescent="0.3">
      <c r="A43">
        <v>4.0999999999999996</v>
      </c>
      <c r="B43">
        <v>0.36</v>
      </c>
      <c r="C43">
        <v>-0.89</v>
      </c>
      <c r="D43">
        <v>1.05</v>
      </c>
    </row>
    <row r="44" spans="1:4" x14ac:dyDescent="0.3">
      <c r="A44">
        <v>4.2</v>
      </c>
      <c r="B44">
        <v>0.36</v>
      </c>
      <c r="C44">
        <v>-0.88</v>
      </c>
      <c r="D44">
        <v>1.05</v>
      </c>
    </row>
    <row r="45" spans="1:4" x14ac:dyDescent="0.3">
      <c r="A45">
        <v>4.3</v>
      </c>
      <c r="B45">
        <v>0.35</v>
      </c>
      <c r="C45">
        <v>-0.88</v>
      </c>
      <c r="D45">
        <v>1.05</v>
      </c>
    </row>
    <row r="46" spans="1:4" x14ac:dyDescent="0.3">
      <c r="A46">
        <v>4.4000000000000004</v>
      </c>
      <c r="B46">
        <v>0.35</v>
      </c>
      <c r="C46">
        <v>-0.89</v>
      </c>
      <c r="D46">
        <v>1.06</v>
      </c>
    </row>
    <row r="47" spans="1:4" x14ac:dyDescent="0.3">
      <c r="A47">
        <v>4.5</v>
      </c>
      <c r="B47">
        <v>0.36</v>
      </c>
      <c r="C47">
        <v>-0.89</v>
      </c>
      <c r="D47">
        <v>1.06</v>
      </c>
    </row>
    <row r="48" spans="1:4" x14ac:dyDescent="0.3">
      <c r="A48">
        <v>4.5999999999999996</v>
      </c>
      <c r="B48">
        <v>0.36</v>
      </c>
      <c r="C48">
        <v>-0.89</v>
      </c>
      <c r="D48">
        <v>1.05</v>
      </c>
    </row>
    <row r="49" spans="1:4" x14ac:dyDescent="0.3">
      <c r="A49">
        <v>4.7</v>
      </c>
      <c r="B49">
        <v>0.36</v>
      </c>
      <c r="C49">
        <v>-0.89</v>
      </c>
      <c r="D49">
        <v>1.06</v>
      </c>
    </row>
    <row r="50" spans="1:4" x14ac:dyDescent="0.3">
      <c r="A50">
        <v>4.8</v>
      </c>
      <c r="B50">
        <v>0.36</v>
      </c>
      <c r="C50">
        <v>-0.89</v>
      </c>
      <c r="D50">
        <v>1.05</v>
      </c>
    </row>
    <row r="51" spans="1:4" x14ac:dyDescent="0.3">
      <c r="A51">
        <v>4.9000000000000004</v>
      </c>
      <c r="B51">
        <v>0.36</v>
      </c>
      <c r="C51">
        <v>-0.88</v>
      </c>
      <c r="D51">
        <v>1.05</v>
      </c>
    </row>
    <row r="52" spans="1:4" x14ac:dyDescent="0.3">
      <c r="A52">
        <v>5</v>
      </c>
      <c r="B52">
        <v>0.35</v>
      </c>
      <c r="C52">
        <v>-0.88</v>
      </c>
      <c r="D52">
        <v>1.05</v>
      </c>
    </row>
    <row r="53" spans="1:4" x14ac:dyDescent="0.3">
      <c r="A53">
        <v>5.0999999999999996</v>
      </c>
      <c r="B53">
        <v>0.35</v>
      </c>
      <c r="C53">
        <v>-0.88</v>
      </c>
      <c r="D53">
        <v>1.05</v>
      </c>
    </row>
    <row r="54" spans="1:4" x14ac:dyDescent="0.3">
      <c r="A54">
        <v>5.2</v>
      </c>
      <c r="B54">
        <v>0.35</v>
      </c>
      <c r="C54">
        <v>-0.89</v>
      </c>
      <c r="D54">
        <v>1.05</v>
      </c>
    </row>
    <row r="55" spans="1:4" x14ac:dyDescent="0.3">
      <c r="A55">
        <v>5.3</v>
      </c>
      <c r="B55">
        <v>0.36</v>
      </c>
      <c r="C55">
        <v>-0.89</v>
      </c>
      <c r="D55">
        <v>1.05</v>
      </c>
    </row>
    <row r="56" spans="1:4" x14ac:dyDescent="0.3">
      <c r="A56">
        <v>5.4</v>
      </c>
      <c r="B56">
        <v>0.36</v>
      </c>
      <c r="C56">
        <v>-0.89</v>
      </c>
      <c r="D56">
        <v>1.05</v>
      </c>
    </row>
    <row r="57" spans="1:4" x14ac:dyDescent="0.3">
      <c r="A57">
        <v>5.5</v>
      </c>
      <c r="B57">
        <v>0.36</v>
      </c>
      <c r="C57">
        <v>-0.89</v>
      </c>
      <c r="D57">
        <v>1.06</v>
      </c>
    </row>
    <row r="58" spans="1:4" x14ac:dyDescent="0.3">
      <c r="A58">
        <v>5.6</v>
      </c>
      <c r="B58">
        <v>0.36</v>
      </c>
      <c r="C58">
        <v>-0.89</v>
      </c>
      <c r="D58">
        <v>1.06</v>
      </c>
    </row>
    <row r="59" spans="1:4" x14ac:dyDescent="0.3">
      <c r="A59">
        <v>5.7</v>
      </c>
      <c r="B59">
        <v>0.36</v>
      </c>
      <c r="C59">
        <v>-0.88</v>
      </c>
      <c r="D59">
        <v>1.05</v>
      </c>
    </row>
    <row r="60" spans="1:4" x14ac:dyDescent="0.3">
      <c r="A60">
        <v>5.8</v>
      </c>
      <c r="B60">
        <v>0.35</v>
      </c>
      <c r="C60">
        <v>-0.88</v>
      </c>
      <c r="D60">
        <v>1.05</v>
      </c>
    </row>
    <row r="61" spans="1:4" x14ac:dyDescent="0.3">
      <c r="A61">
        <v>5.9</v>
      </c>
      <c r="B61">
        <v>0.35</v>
      </c>
      <c r="C61">
        <v>-0.88</v>
      </c>
      <c r="D61">
        <v>1.05</v>
      </c>
    </row>
    <row r="62" spans="1:4" x14ac:dyDescent="0.3">
      <c r="A62">
        <v>6</v>
      </c>
      <c r="B62">
        <v>0.35</v>
      </c>
      <c r="C62">
        <v>-0.89</v>
      </c>
      <c r="D62">
        <v>1.05</v>
      </c>
    </row>
    <row r="63" spans="1:4" x14ac:dyDescent="0.3">
      <c r="A63">
        <v>6.1</v>
      </c>
      <c r="B63">
        <v>0.36</v>
      </c>
      <c r="C63">
        <v>-0.89</v>
      </c>
      <c r="D63">
        <v>1.05</v>
      </c>
    </row>
    <row r="64" spans="1:4" x14ac:dyDescent="0.3">
      <c r="A64">
        <v>6.2</v>
      </c>
      <c r="B64">
        <v>0.36</v>
      </c>
      <c r="C64">
        <v>-0.89</v>
      </c>
      <c r="D64">
        <v>1.06</v>
      </c>
    </row>
    <row r="65" spans="1:4" x14ac:dyDescent="0.3">
      <c r="A65">
        <v>6.3</v>
      </c>
      <c r="B65">
        <v>0.36</v>
      </c>
      <c r="C65">
        <v>-0.89</v>
      </c>
      <c r="D65">
        <v>1.06</v>
      </c>
    </row>
    <row r="66" spans="1:4" x14ac:dyDescent="0.3">
      <c r="A66">
        <v>6.4</v>
      </c>
      <c r="B66">
        <v>0.36</v>
      </c>
      <c r="C66">
        <v>-0.88</v>
      </c>
      <c r="D66">
        <v>1.05</v>
      </c>
    </row>
    <row r="67" spans="1:4" x14ac:dyDescent="0.3">
      <c r="A67">
        <v>6.5</v>
      </c>
      <c r="B67">
        <v>0.36</v>
      </c>
      <c r="C67">
        <v>-0.88</v>
      </c>
      <c r="D67">
        <v>1.05</v>
      </c>
    </row>
    <row r="68" spans="1:4" x14ac:dyDescent="0.3">
      <c r="A68">
        <v>6.6</v>
      </c>
      <c r="B68">
        <v>0.35</v>
      </c>
      <c r="C68">
        <v>-0.88</v>
      </c>
      <c r="D68">
        <v>1.05</v>
      </c>
    </row>
    <row r="69" spans="1:4" x14ac:dyDescent="0.3">
      <c r="A69">
        <v>6.7</v>
      </c>
      <c r="B69">
        <v>0.35</v>
      </c>
      <c r="C69">
        <v>-0.89</v>
      </c>
      <c r="D69">
        <v>1.06</v>
      </c>
    </row>
    <row r="70" spans="1:4" x14ac:dyDescent="0.3">
      <c r="A70">
        <v>6.8</v>
      </c>
      <c r="B70">
        <v>0.36</v>
      </c>
      <c r="C70">
        <v>-0.89</v>
      </c>
      <c r="D70">
        <v>1.05</v>
      </c>
    </row>
    <row r="71" spans="1:4" x14ac:dyDescent="0.3">
      <c r="A71">
        <v>6.9</v>
      </c>
      <c r="B71">
        <v>0.36</v>
      </c>
      <c r="C71">
        <v>-0.89</v>
      </c>
      <c r="D71">
        <v>1.05</v>
      </c>
    </row>
    <row r="72" spans="1:4" x14ac:dyDescent="0.3">
      <c r="A72">
        <v>7</v>
      </c>
      <c r="B72">
        <v>0.36</v>
      </c>
      <c r="C72">
        <v>-0.89</v>
      </c>
      <c r="D72">
        <v>1.05</v>
      </c>
    </row>
    <row r="73" spans="1:4" x14ac:dyDescent="0.3">
      <c r="A73">
        <v>7.1</v>
      </c>
      <c r="B73">
        <v>0.36</v>
      </c>
      <c r="C73">
        <v>-0.88</v>
      </c>
      <c r="D73">
        <v>1.05</v>
      </c>
    </row>
    <row r="74" spans="1:4" x14ac:dyDescent="0.3">
      <c r="A74">
        <v>7.2</v>
      </c>
      <c r="B74">
        <v>0.36</v>
      </c>
      <c r="C74">
        <v>-0.88</v>
      </c>
      <c r="D74">
        <v>1.05</v>
      </c>
    </row>
    <row r="75" spans="1:4" x14ac:dyDescent="0.3">
      <c r="A75">
        <v>7.3</v>
      </c>
      <c r="B75">
        <v>0.35</v>
      </c>
      <c r="C75">
        <v>-0.88</v>
      </c>
      <c r="D75">
        <v>1.06</v>
      </c>
    </row>
    <row r="76" spans="1:4" x14ac:dyDescent="0.3">
      <c r="A76">
        <v>7.4</v>
      </c>
      <c r="B76">
        <v>0.35</v>
      </c>
      <c r="C76">
        <v>-0.88</v>
      </c>
      <c r="D76">
        <v>1.06</v>
      </c>
    </row>
    <row r="77" spans="1:4" x14ac:dyDescent="0.3">
      <c r="A77">
        <v>7.5</v>
      </c>
      <c r="B77">
        <v>0.35</v>
      </c>
      <c r="C77">
        <v>-0.89</v>
      </c>
      <c r="D77">
        <v>1.05</v>
      </c>
    </row>
    <row r="78" spans="1:4" x14ac:dyDescent="0.3">
      <c r="A78">
        <v>7.6</v>
      </c>
      <c r="B78">
        <v>0.36</v>
      </c>
      <c r="C78">
        <v>-0.89</v>
      </c>
      <c r="D78">
        <v>1.05</v>
      </c>
    </row>
    <row r="79" spans="1:4" x14ac:dyDescent="0.3">
      <c r="A79">
        <v>7.7</v>
      </c>
      <c r="B79">
        <v>0.36</v>
      </c>
      <c r="C79">
        <v>-0.89</v>
      </c>
      <c r="D79">
        <v>1.05</v>
      </c>
    </row>
    <row r="80" spans="1:4" x14ac:dyDescent="0.3">
      <c r="A80">
        <v>7.8</v>
      </c>
      <c r="B80">
        <v>0.36</v>
      </c>
      <c r="C80">
        <v>-0.89</v>
      </c>
      <c r="D80">
        <v>1.05</v>
      </c>
    </row>
    <row r="81" spans="1:4" x14ac:dyDescent="0.3">
      <c r="A81">
        <v>7.9</v>
      </c>
      <c r="B81">
        <v>0.36</v>
      </c>
      <c r="C81">
        <v>-0.88</v>
      </c>
      <c r="D81">
        <v>1.06</v>
      </c>
    </row>
    <row r="82" spans="1:4" x14ac:dyDescent="0.3">
      <c r="A82">
        <v>8</v>
      </c>
      <c r="B82">
        <v>0.36</v>
      </c>
      <c r="C82">
        <v>-0.88</v>
      </c>
      <c r="D82">
        <v>1.05</v>
      </c>
    </row>
    <row r="83" spans="1:4" x14ac:dyDescent="0.3">
      <c r="A83">
        <v>8.1</v>
      </c>
      <c r="B83">
        <v>0.35</v>
      </c>
      <c r="C83">
        <v>-0.88</v>
      </c>
      <c r="D83">
        <v>1.06</v>
      </c>
    </row>
    <row r="84" spans="1:4" x14ac:dyDescent="0.3">
      <c r="A84">
        <v>8.1999999999999993</v>
      </c>
      <c r="B84">
        <v>0.35</v>
      </c>
      <c r="C84">
        <v>-0.89</v>
      </c>
      <c r="D84">
        <v>1.05</v>
      </c>
    </row>
    <row r="85" spans="1:4" x14ac:dyDescent="0.3">
      <c r="A85">
        <v>8.3000000000000007</v>
      </c>
      <c r="B85">
        <v>0.36</v>
      </c>
      <c r="C85">
        <v>-0.89</v>
      </c>
      <c r="D85">
        <v>1.05</v>
      </c>
    </row>
    <row r="86" spans="1:4" x14ac:dyDescent="0.3">
      <c r="A86">
        <v>8.4</v>
      </c>
      <c r="B86">
        <v>0.36</v>
      </c>
      <c r="C86">
        <v>-0.89</v>
      </c>
      <c r="D86">
        <v>1.06</v>
      </c>
    </row>
    <row r="87" spans="1:4" x14ac:dyDescent="0.3">
      <c r="A87">
        <v>8.5</v>
      </c>
      <c r="B87">
        <v>0.36</v>
      </c>
      <c r="C87">
        <v>-0.89</v>
      </c>
      <c r="D87">
        <v>1.05</v>
      </c>
    </row>
    <row r="88" spans="1:4" x14ac:dyDescent="0.3">
      <c r="A88">
        <v>8.6</v>
      </c>
      <c r="B88">
        <v>0.36</v>
      </c>
      <c r="C88">
        <v>-0.88</v>
      </c>
      <c r="D88">
        <v>1.05</v>
      </c>
    </row>
    <row r="89" spans="1:4" x14ac:dyDescent="0.3">
      <c r="A89">
        <v>8.6999999999999993</v>
      </c>
      <c r="B89">
        <v>0.36</v>
      </c>
      <c r="C89">
        <v>-0.88</v>
      </c>
      <c r="D89">
        <v>1.05</v>
      </c>
    </row>
    <row r="90" spans="1:4" x14ac:dyDescent="0.3">
      <c r="A90">
        <v>8.8000000000000007</v>
      </c>
      <c r="B90">
        <v>0.35</v>
      </c>
      <c r="C90">
        <v>-0.88</v>
      </c>
      <c r="D90">
        <v>1.05</v>
      </c>
    </row>
    <row r="91" spans="1:4" x14ac:dyDescent="0.3">
      <c r="A91">
        <v>8.9</v>
      </c>
      <c r="B91">
        <v>0.35</v>
      </c>
      <c r="C91">
        <v>-0.88</v>
      </c>
      <c r="D91">
        <v>1.05</v>
      </c>
    </row>
    <row r="92" spans="1:4" x14ac:dyDescent="0.3">
      <c r="A92">
        <v>9</v>
      </c>
      <c r="B92">
        <v>0.35</v>
      </c>
      <c r="C92">
        <v>-0.89</v>
      </c>
      <c r="D92">
        <v>1.06</v>
      </c>
    </row>
    <row r="93" spans="1:4" x14ac:dyDescent="0.3">
      <c r="A93">
        <v>9.1</v>
      </c>
      <c r="B93">
        <v>0.36</v>
      </c>
      <c r="C93">
        <v>-0.89</v>
      </c>
      <c r="D93">
        <v>1.05</v>
      </c>
    </row>
    <row r="94" spans="1:4" x14ac:dyDescent="0.3">
      <c r="A94">
        <v>9.1999999999999993</v>
      </c>
      <c r="B94">
        <v>0.36</v>
      </c>
      <c r="C94">
        <v>-0.89</v>
      </c>
      <c r="D94">
        <v>1.05</v>
      </c>
    </row>
    <row r="95" spans="1:4" x14ac:dyDescent="0.3">
      <c r="A95">
        <v>9.3000000000000007</v>
      </c>
      <c r="B95">
        <v>0.36</v>
      </c>
      <c r="C95">
        <v>-0.89</v>
      </c>
      <c r="D95">
        <v>1.06</v>
      </c>
    </row>
    <row r="96" spans="1:4" x14ac:dyDescent="0.3">
      <c r="A96">
        <v>9.4</v>
      </c>
      <c r="B96">
        <v>0.36</v>
      </c>
      <c r="C96">
        <v>-0.88</v>
      </c>
      <c r="D96">
        <v>1.05</v>
      </c>
    </row>
    <row r="97" spans="1:4" x14ac:dyDescent="0.3">
      <c r="A97">
        <v>9.5</v>
      </c>
      <c r="B97">
        <v>0.36</v>
      </c>
      <c r="C97">
        <v>-0.88</v>
      </c>
      <c r="D97">
        <v>1.06</v>
      </c>
    </row>
    <row r="98" spans="1:4" x14ac:dyDescent="0.3">
      <c r="A98">
        <v>9.6</v>
      </c>
      <c r="B98">
        <v>0.35</v>
      </c>
      <c r="C98">
        <v>-0.88</v>
      </c>
      <c r="D98">
        <v>1.06</v>
      </c>
    </row>
    <row r="99" spans="1:4" x14ac:dyDescent="0.3">
      <c r="A99">
        <v>9.6999999999999993</v>
      </c>
      <c r="B99">
        <v>0.35</v>
      </c>
      <c r="C99">
        <v>-0.88</v>
      </c>
      <c r="D99">
        <v>1.06</v>
      </c>
    </row>
    <row r="100" spans="1:4" x14ac:dyDescent="0.3">
      <c r="A100">
        <v>9.8000000000000007</v>
      </c>
      <c r="B100">
        <v>0.36</v>
      </c>
      <c r="C100">
        <v>-0.89</v>
      </c>
      <c r="D100">
        <v>1.05</v>
      </c>
    </row>
    <row r="101" spans="1:4" x14ac:dyDescent="0.3">
      <c r="A101">
        <v>9.9</v>
      </c>
      <c r="B101">
        <v>0.36</v>
      </c>
      <c r="C101">
        <v>-0.89</v>
      </c>
      <c r="D101">
        <v>1.05</v>
      </c>
    </row>
    <row r="102" spans="1:4" x14ac:dyDescent="0.3">
      <c r="A102">
        <v>10</v>
      </c>
      <c r="B102">
        <v>0.36</v>
      </c>
      <c r="C102">
        <v>-0.89</v>
      </c>
      <c r="D102">
        <v>1.05</v>
      </c>
    </row>
    <row r="103" spans="1:4" x14ac:dyDescent="0.3">
      <c r="A103">
        <v>10.1</v>
      </c>
      <c r="B103">
        <v>0.36</v>
      </c>
      <c r="C103">
        <v>-0.88</v>
      </c>
      <c r="D103">
        <v>1.05</v>
      </c>
    </row>
    <row r="104" spans="1:4" x14ac:dyDescent="0.3">
      <c r="A104">
        <v>10.199999999999999</v>
      </c>
      <c r="B104">
        <v>0.36</v>
      </c>
      <c r="C104">
        <v>-0.88</v>
      </c>
      <c r="D104">
        <v>1.06</v>
      </c>
    </row>
    <row r="105" spans="1:4" x14ac:dyDescent="0.3">
      <c r="A105">
        <v>10.3</v>
      </c>
      <c r="B105">
        <v>0.35</v>
      </c>
      <c r="C105">
        <v>-0.88</v>
      </c>
      <c r="D105">
        <v>1.05</v>
      </c>
    </row>
    <row r="106" spans="1:4" x14ac:dyDescent="0.3">
      <c r="A106">
        <v>10.4</v>
      </c>
      <c r="B106">
        <v>0.35</v>
      </c>
      <c r="C106">
        <v>-0.88</v>
      </c>
      <c r="D106">
        <v>1.05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opLeftCell="E1" workbookViewId="0">
      <selection activeCell="N5" sqref="N5"/>
    </sheetView>
  </sheetViews>
  <sheetFormatPr defaultRowHeight="14.4" x14ac:dyDescent="0.3"/>
  <cols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0.28999999999999998</v>
      </c>
      <c r="C2">
        <v>-0.92</v>
      </c>
      <c r="D2">
        <v>1.03</v>
      </c>
      <c r="F2" s="15" t="s">
        <v>20</v>
      </c>
      <c r="G2" s="15"/>
      <c r="H2" s="15"/>
      <c r="I2" s="15"/>
    </row>
    <row r="3" spans="1:14" x14ac:dyDescent="0.3">
      <c r="A3">
        <v>0.1</v>
      </c>
      <c r="B3">
        <v>0.28999999999999998</v>
      </c>
      <c r="C3">
        <v>-0.91</v>
      </c>
      <c r="D3">
        <v>1.03</v>
      </c>
      <c r="G3" s="1" t="s">
        <v>21</v>
      </c>
      <c r="H3" s="1" t="s">
        <v>22</v>
      </c>
      <c r="I3" s="2" t="s">
        <v>23</v>
      </c>
      <c r="J3" s="2"/>
      <c r="K3" s="15" t="s">
        <v>26</v>
      </c>
      <c r="L3" s="15"/>
      <c r="N3" s="2" t="s">
        <v>32</v>
      </c>
    </row>
    <row r="4" spans="1:14" x14ac:dyDescent="0.3">
      <c r="A4">
        <v>0.2</v>
      </c>
      <c r="B4">
        <v>0.28999999999999998</v>
      </c>
      <c r="C4">
        <v>-0.9</v>
      </c>
      <c r="D4">
        <v>1.03</v>
      </c>
      <c r="F4" s="1" t="s">
        <v>24</v>
      </c>
      <c r="G4" s="5">
        <f>AVERAGE(B2:B208)</f>
        <v>0.28764150943396183</v>
      </c>
      <c r="H4" s="5">
        <f>AVERAGE(C2:C208)</f>
        <v>-0.91367924528301836</v>
      </c>
      <c r="I4" s="5">
        <f>SQRT(G4^2 + H4^2)</f>
        <v>0.95788694594424562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3">
      <c r="A5">
        <v>0.3</v>
      </c>
      <c r="B5">
        <v>0.28000000000000003</v>
      </c>
      <c r="C5">
        <v>-0.9</v>
      </c>
      <c r="D5">
        <v>1.03</v>
      </c>
      <c r="F5" s="1" t="s">
        <v>25</v>
      </c>
      <c r="G5" s="5">
        <f>G4*9.81</f>
        <v>2.8217632075471655</v>
      </c>
      <c r="H5" s="5">
        <f t="shared" ref="H5" si="0">H4*9.81</f>
        <v>-8.9631933962264103</v>
      </c>
      <c r="I5" s="5">
        <f>SQRT(G5^2 + H5^2)</f>
        <v>9.3968709397130485</v>
      </c>
      <c r="J5" s="5"/>
      <c r="K5" s="5">
        <f>78*2*PI()/60</f>
        <v>8.1681408993334621</v>
      </c>
      <c r="L5" s="5">
        <f>I5/K5^2 *100</f>
        <v>14.084350386775341</v>
      </c>
      <c r="M5" s="5"/>
      <c r="N5" s="5">
        <f>DEGREES(ATAN(H5/G5))</f>
        <v>-72.525126068227692</v>
      </c>
    </row>
    <row r="6" spans="1:14" x14ac:dyDescent="0.3">
      <c r="A6">
        <v>0.4</v>
      </c>
      <c r="B6">
        <v>0.28000000000000003</v>
      </c>
      <c r="C6">
        <v>-0.91</v>
      </c>
      <c r="D6">
        <v>1.03</v>
      </c>
    </row>
    <row r="7" spans="1:14" x14ac:dyDescent="0.3">
      <c r="A7">
        <v>0.5</v>
      </c>
      <c r="B7">
        <v>0.28999999999999998</v>
      </c>
      <c r="C7">
        <v>-0.91</v>
      </c>
      <c r="D7">
        <v>1.03</v>
      </c>
    </row>
    <row r="8" spans="1:14" x14ac:dyDescent="0.3">
      <c r="A8">
        <v>0.6</v>
      </c>
      <c r="B8">
        <v>0.28999999999999998</v>
      </c>
      <c r="C8">
        <v>-0.92</v>
      </c>
      <c r="D8">
        <v>1.03</v>
      </c>
    </row>
    <row r="9" spans="1:14" x14ac:dyDescent="0.3">
      <c r="A9">
        <v>0.7</v>
      </c>
      <c r="B9">
        <v>0.28999999999999998</v>
      </c>
      <c r="C9">
        <v>-0.91</v>
      </c>
      <c r="D9">
        <v>1.02</v>
      </c>
    </row>
    <row r="10" spans="1:14" x14ac:dyDescent="0.3">
      <c r="A10">
        <v>0.8</v>
      </c>
      <c r="B10">
        <v>0.28999999999999998</v>
      </c>
      <c r="C10">
        <v>-0.91</v>
      </c>
      <c r="D10">
        <v>1.02</v>
      </c>
    </row>
    <row r="11" spans="1:14" x14ac:dyDescent="0.3">
      <c r="A11">
        <v>0.9</v>
      </c>
      <c r="B11">
        <v>0.28999999999999998</v>
      </c>
      <c r="C11">
        <v>-0.9</v>
      </c>
      <c r="D11">
        <v>1.02</v>
      </c>
    </row>
    <row r="12" spans="1:14" x14ac:dyDescent="0.3">
      <c r="A12">
        <v>1</v>
      </c>
      <c r="B12">
        <v>0.28000000000000003</v>
      </c>
      <c r="C12">
        <v>-0.9</v>
      </c>
      <c r="D12">
        <v>1.02</v>
      </c>
    </row>
    <row r="13" spans="1:14" x14ac:dyDescent="0.3">
      <c r="A13">
        <v>1.1000000000000001</v>
      </c>
      <c r="B13">
        <v>0.28000000000000003</v>
      </c>
      <c r="C13">
        <v>-0.91</v>
      </c>
      <c r="D13">
        <v>1.03</v>
      </c>
    </row>
    <row r="14" spans="1:14" x14ac:dyDescent="0.3">
      <c r="A14">
        <v>1.2</v>
      </c>
      <c r="B14">
        <v>0.28999999999999998</v>
      </c>
      <c r="C14">
        <v>-0.91</v>
      </c>
      <c r="D14">
        <v>1.03</v>
      </c>
    </row>
    <row r="15" spans="1:14" x14ac:dyDescent="0.3">
      <c r="A15">
        <v>1.3</v>
      </c>
      <c r="B15">
        <v>0.28999999999999998</v>
      </c>
      <c r="C15">
        <v>-0.92</v>
      </c>
      <c r="D15">
        <v>1.03</v>
      </c>
    </row>
    <row r="16" spans="1:14" x14ac:dyDescent="0.3">
      <c r="A16">
        <v>1.4</v>
      </c>
      <c r="B16">
        <v>0.28999999999999998</v>
      </c>
      <c r="C16">
        <v>-0.92</v>
      </c>
      <c r="D16">
        <v>1.03</v>
      </c>
    </row>
    <row r="17" spans="1:4" x14ac:dyDescent="0.3">
      <c r="A17">
        <v>1.5</v>
      </c>
      <c r="B17">
        <v>0.28999999999999998</v>
      </c>
      <c r="C17">
        <v>-0.92</v>
      </c>
      <c r="D17">
        <v>1.03</v>
      </c>
    </row>
    <row r="18" spans="1:4" x14ac:dyDescent="0.3">
      <c r="A18">
        <v>1.6</v>
      </c>
      <c r="B18">
        <v>0.28999999999999998</v>
      </c>
      <c r="C18">
        <v>-0.91</v>
      </c>
      <c r="D18">
        <v>1.03</v>
      </c>
    </row>
    <row r="19" spans="1:4" x14ac:dyDescent="0.3">
      <c r="A19">
        <v>1.7</v>
      </c>
      <c r="B19">
        <v>0.28999999999999998</v>
      </c>
      <c r="C19">
        <v>-0.9</v>
      </c>
      <c r="D19">
        <v>1.03</v>
      </c>
    </row>
    <row r="20" spans="1:4" x14ac:dyDescent="0.3">
      <c r="A20">
        <v>1.8</v>
      </c>
      <c r="B20">
        <v>0.28000000000000003</v>
      </c>
      <c r="C20">
        <v>-0.91</v>
      </c>
      <c r="D20">
        <v>1.03</v>
      </c>
    </row>
    <row r="21" spans="1:4" x14ac:dyDescent="0.3">
      <c r="A21">
        <v>1.9</v>
      </c>
      <c r="B21">
        <v>0.28000000000000003</v>
      </c>
      <c r="C21">
        <v>-0.91</v>
      </c>
      <c r="D21">
        <v>1.02</v>
      </c>
    </row>
    <row r="22" spans="1:4" x14ac:dyDescent="0.3">
      <c r="A22">
        <v>2</v>
      </c>
      <c r="B22">
        <v>0.28999999999999998</v>
      </c>
      <c r="C22">
        <v>-0.91</v>
      </c>
      <c r="D22">
        <v>1.02</v>
      </c>
    </row>
    <row r="23" spans="1:4" x14ac:dyDescent="0.3">
      <c r="A23">
        <v>2.1</v>
      </c>
      <c r="B23">
        <v>0.28999999999999998</v>
      </c>
      <c r="C23">
        <v>-0.92</v>
      </c>
      <c r="D23">
        <v>1.02</v>
      </c>
    </row>
    <row r="24" spans="1:4" x14ac:dyDescent="0.3">
      <c r="A24">
        <v>2.2000000000000002</v>
      </c>
      <c r="B24">
        <v>0.28999999999999998</v>
      </c>
      <c r="C24">
        <v>-0.92</v>
      </c>
      <c r="D24">
        <v>1.02</v>
      </c>
    </row>
    <row r="25" spans="1:4" x14ac:dyDescent="0.3">
      <c r="A25">
        <v>2.2999999999999998</v>
      </c>
      <c r="B25">
        <v>0.28999999999999998</v>
      </c>
      <c r="C25">
        <v>-0.91</v>
      </c>
      <c r="D25">
        <v>1.03</v>
      </c>
    </row>
    <row r="26" spans="1:4" x14ac:dyDescent="0.3">
      <c r="A26">
        <v>2.4</v>
      </c>
      <c r="B26">
        <v>0.28999999999999998</v>
      </c>
      <c r="C26">
        <v>-0.91</v>
      </c>
      <c r="D26">
        <v>1.02</v>
      </c>
    </row>
    <row r="27" spans="1:4" x14ac:dyDescent="0.3">
      <c r="A27">
        <v>2.5</v>
      </c>
      <c r="B27">
        <v>0.28000000000000003</v>
      </c>
      <c r="C27">
        <v>-0.9</v>
      </c>
      <c r="D27">
        <v>1.03</v>
      </c>
    </row>
    <row r="28" spans="1:4" x14ac:dyDescent="0.3">
      <c r="A28">
        <v>2.6</v>
      </c>
      <c r="B28">
        <v>0.28000000000000003</v>
      </c>
      <c r="C28">
        <v>-0.91</v>
      </c>
      <c r="D28">
        <v>1.02</v>
      </c>
    </row>
    <row r="29" spans="1:4" x14ac:dyDescent="0.3">
      <c r="A29">
        <v>2.7</v>
      </c>
      <c r="B29">
        <v>0.28000000000000003</v>
      </c>
      <c r="C29">
        <v>-0.91</v>
      </c>
      <c r="D29">
        <v>1.02</v>
      </c>
    </row>
    <row r="30" spans="1:4" x14ac:dyDescent="0.3">
      <c r="A30">
        <v>2.8</v>
      </c>
      <c r="B30">
        <v>0.28999999999999998</v>
      </c>
      <c r="C30">
        <v>-0.92</v>
      </c>
      <c r="D30">
        <v>1.02</v>
      </c>
    </row>
    <row r="31" spans="1:4" x14ac:dyDescent="0.3">
      <c r="A31">
        <v>2.9</v>
      </c>
      <c r="B31">
        <v>0.28999999999999998</v>
      </c>
      <c r="C31">
        <v>-0.92</v>
      </c>
      <c r="D31">
        <v>1.03</v>
      </c>
    </row>
    <row r="32" spans="1:4" x14ac:dyDescent="0.3">
      <c r="A32">
        <v>3</v>
      </c>
      <c r="B32">
        <v>0.28999999999999998</v>
      </c>
      <c r="C32">
        <v>-0.92</v>
      </c>
      <c r="D32">
        <v>1.03</v>
      </c>
    </row>
    <row r="33" spans="1:4" x14ac:dyDescent="0.3">
      <c r="A33">
        <v>3.1</v>
      </c>
      <c r="B33">
        <v>0.28999999999999998</v>
      </c>
      <c r="C33">
        <v>-0.91</v>
      </c>
      <c r="D33">
        <v>1.03</v>
      </c>
    </row>
    <row r="34" spans="1:4" x14ac:dyDescent="0.3">
      <c r="A34">
        <v>3.2</v>
      </c>
      <c r="B34">
        <v>0.28999999999999998</v>
      </c>
      <c r="C34">
        <v>-0.9</v>
      </c>
      <c r="D34">
        <v>1.02</v>
      </c>
    </row>
    <row r="35" spans="1:4" x14ac:dyDescent="0.3">
      <c r="A35">
        <v>3.3</v>
      </c>
      <c r="B35">
        <v>0.28000000000000003</v>
      </c>
      <c r="C35">
        <v>-0.91</v>
      </c>
      <c r="D35">
        <v>1.02</v>
      </c>
    </row>
    <row r="36" spans="1:4" x14ac:dyDescent="0.3">
      <c r="A36">
        <v>3.4</v>
      </c>
      <c r="B36">
        <v>0.28000000000000003</v>
      </c>
      <c r="C36">
        <v>-0.91</v>
      </c>
      <c r="D36">
        <v>1.03</v>
      </c>
    </row>
    <row r="37" spans="1:4" x14ac:dyDescent="0.3">
      <c r="A37">
        <v>3.5</v>
      </c>
      <c r="B37">
        <v>0.28999999999999998</v>
      </c>
      <c r="C37">
        <v>-0.91</v>
      </c>
      <c r="D37">
        <v>1.02</v>
      </c>
    </row>
    <row r="38" spans="1:4" x14ac:dyDescent="0.3">
      <c r="A38">
        <v>3.6</v>
      </c>
      <c r="B38">
        <v>0.28999999999999998</v>
      </c>
      <c r="C38">
        <v>-0.92</v>
      </c>
      <c r="D38">
        <v>1.03</v>
      </c>
    </row>
    <row r="39" spans="1:4" x14ac:dyDescent="0.3">
      <c r="A39">
        <v>3.7</v>
      </c>
      <c r="B39">
        <v>0.28999999999999998</v>
      </c>
      <c r="C39">
        <v>-0.92</v>
      </c>
      <c r="D39">
        <v>1.03</v>
      </c>
    </row>
    <row r="40" spans="1:4" x14ac:dyDescent="0.3">
      <c r="A40">
        <v>3.8</v>
      </c>
      <c r="B40">
        <v>0.28999999999999998</v>
      </c>
      <c r="C40">
        <v>-0.91</v>
      </c>
      <c r="D40">
        <v>1.02</v>
      </c>
    </row>
    <row r="41" spans="1:4" x14ac:dyDescent="0.3">
      <c r="A41">
        <v>3.9</v>
      </c>
      <c r="B41">
        <v>0.28999999999999998</v>
      </c>
      <c r="C41">
        <v>-0.91</v>
      </c>
      <c r="D41">
        <v>1.02</v>
      </c>
    </row>
    <row r="42" spans="1:4" x14ac:dyDescent="0.3">
      <c r="A42">
        <v>4</v>
      </c>
      <c r="B42">
        <v>0.28999999999999998</v>
      </c>
      <c r="C42">
        <v>-0.91</v>
      </c>
      <c r="D42">
        <v>1.02</v>
      </c>
    </row>
    <row r="43" spans="1:4" x14ac:dyDescent="0.3">
      <c r="A43">
        <v>4.0999999999999996</v>
      </c>
      <c r="B43">
        <v>0.28000000000000003</v>
      </c>
      <c r="C43">
        <v>-0.91</v>
      </c>
      <c r="D43">
        <v>1.03</v>
      </c>
    </row>
    <row r="44" spans="1:4" x14ac:dyDescent="0.3">
      <c r="A44">
        <v>4.2</v>
      </c>
      <c r="B44">
        <v>0.28000000000000003</v>
      </c>
      <c r="C44">
        <v>-0.91</v>
      </c>
      <c r="D44">
        <v>1.03</v>
      </c>
    </row>
    <row r="45" spans="1:4" x14ac:dyDescent="0.3">
      <c r="A45">
        <v>4.3</v>
      </c>
      <c r="B45">
        <v>0.28999999999999998</v>
      </c>
      <c r="C45">
        <v>-0.92</v>
      </c>
      <c r="D45">
        <v>1.02</v>
      </c>
    </row>
    <row r="46" spans="1:4" x14ac:dyDescent="0.3">
      <c r="A46">
        <v>4.4000000000000004</v>
      </c>
      <c r="B46">
        <v>0.28999999999999998</v>
      </c>
      <c r="C46">
        <v>-0.92</v>
      </c>
      <c r="D46">
        <v>1.03</v>
      </c>
    </row>
    <row r="47" spans="1:4" x14ac:dyDescent="0.3">
      <c r="A47">
        <v>4.5</v>
      </c>
      <c r="B47">
        <v>0.28999999999999998</v>
      </c>
      <c r="C47">
        <v>-0.92</v>
      </c>
      <c r="D47">
        <v>1.02</v>
      </c>
    </row>
    <row r="48" spans="1:4" x14ac:dyDescent="0.3">
      <c r="A48">
        <v>4.5999999999999996</v>
      </c>
      <c r="B48">
        <v>0.28999999999999998</v>
      </c>
      <c r="C48">
        <v>-0.91</v>
      </c>
      <c r="D48">
        <v>1.03</v>
      </c>
    </row>
    <row r="49" spans="1:4" x14ac:dyDescent="0.3">
      <c r="A49">
        <v>4.7</v>
      </c>
      <c r="B49">
        <v>0.28999999999999998</v>
      </c>
      <c r="C49">
        <v>-0.91</v>
      </c>
      <c r="D49">
        <v>1.03</v>
      </c>
    </row>
    <row r="50" spans="1:4" x14ac:dyDescent="0.3">
      <c r="A50">
        <v>4.8</v>
      </c>
      <c r="B50">
        <v>0.28000000000000003</v>
      </c>
      <c r="C50">
        <v>-0.91</v>
      </c>
      <c r="D50">
        <v>1.02</v>
      </c>
    </row>
    <row r="51" spans="1:4" x14ac:dyDescent="0.3">
      <c r="A51">
        <v>4.9000000000000004</v>
      </c>
      <c r="B51">
        <v>0.28000000000000003</v>
      </c>
      <c r="C51">
        <v>-0.91</v>
      </c>
      <c r="D51">
        <v>1.02</v>
      </c>
    </row>
    <row r="52" spans="1:4" x14ac:dyDescent="0.3">
      <c r="A52">
        <v>5</v>
      </c>
      <c r="B52">
        <v>0.28000000000000003</v>
      </c>
      <c r="C52">
        <v>-0.92</v>
      </c>
      <c r="D52">
        <v>1.02</v>
      </c>
    </row>
    <row r="53" spans="1:4" x14ac:dyDescent="0.3">
      <c r="A53">
        <v>5.0999999999999996</v>
      </c>
      <c r="B53">
        <v>0.28999999999999998</v>
      </c>
      <c r="C53">
        <v>-0.92</v>
      </c>
      <c r="D53">
        <v>1.02</v>
      </c>
    </row>
    <row r="54" spans="1:4" x14ac:dyDescent="0.3">
      <c r="A54">
        <v>5.2</v>
      </c>
      <c r="B54">
        <v>0.28999999999999998</v>
      </c>
      <c r="C54">
        <v>-0.92</v>
      </c>
      <c r="D54">
        <v>1.03</v>
      </c>
    </row>
    <row r="55" spans="1:4" x14ac:dyDescent="0.3">
      <c r="A55">
        <v>5.3</v>
      </c>
      <c r="B55">
        <v>0.28999999999999998</v>
      </c>
      <c r="C55">
        <v>-0.91</v>
      </c>
      <c r="D55">
        <v>1.03</v>
      </c>
    </row>
    <row r="56" spans="1:4" x14ac:dyDescent="0.3">
      <c r="A56">
        <v>5.4</v>
      </c>
      <c r="B56">
        <v>0.28999999999999998</v>
      </c>
      <c r="C56">
        <v>-0.91</v>
      </c>
      <c r="D56">
        <v>1.03</v>
      </c>
    </row>
    <row r="57" spans="1:4" x14ac:dyDescent="0.3">
      <c r="A57">
        <v>5.5</v>
      </c>
      <c r="B57">
        <v>0.28999999999999998</v>
      </c>
      <c r="C57">
        <v>-0.91</v>
      </c>
      <c r="D57">
        <v>1.02</v>
      </c>
    </row>
    <row r="58" spans="1:4" x14ac:dyDescent="0.3">
      <c r="A58">
        <v>5.6</v>
      </c>
      <c r="B58">
        <v>0.28000000000000003</v>
      </c>
      <c r="C58">
        <v>-0.91</v>
      </c>
      <c r="D58">
        <v>1.02</v>
      </c>
    </row>
    <row r="59" spans="1:4" x14ac:dyDescent="0.3">
      <c r="A59">
        <v>5.7</v>
      </c>
      <c r="B59">
        <v>0.28000000000000003</v>
      </c>
      <c r="C59">
        <v>-0.91</v>
      </c>
      <c r="D59">
        <v>1.02</v>
      </c>
    </row>
    <row r="60" spans="1:4" x14ac:dyDescent="0.3">
      <c r="A60">
        <v>5.8</v>
      </c>
      <c r="B60">
        <v>0.28999999999999998</v>
      </c>
      <c r="C60">
        <v>-0.92</v>
      </c>
      <c r="D60">
        <v>1.02</v>
      </c>
    </row>
    <row r="61" spans="1:4" x14ac:dyDescent="0.3">
      <c r="A61">
        <v>5.9</v>
      </c>
      <c r="B61">
        <v>0.28999999999999998</v>
      </c>
      <c r="C61">
        <v>-0.92</v>
      </c>
      <c r="D61">
        <v>1.03</v>
      </c>
    </row>
    <row r="62" spans="1:4" x14ac:dyDescent="0.3">
      <c r="A62">
        <v>6</v>
      </c>
      <c r="B62">
        <v>0.28999999999999998</v>
      </c>
      <c r="C62">
        <v>-0.92</v>
      </c>
      <c r="D62">
        <v>1.02</v>
      </c>
    </row>
    <row r="63" spans="1:4" x14ac:dyDescent="0.3">
      <c r="A63">
        <v>6.1</v>
      </c>
      <c r="B63">
        <v>0.28999999999999998</v>
      </c>
      <c r="C63">
        <v>-0.91</v>
      </c>
      <c r="D63">
        <v>1.02</v>
      </c>
    </row>
    <row r="64" spans="1:4" x14ac:dyDescent="0.3">
      <c r="A64">
        <v>6.2</v>
      </c>
      <c r="B64">
        <v>0.28999999999999998</v>
      </c>
      <c r="C64">
        <v>-0.91</v>
      </c>
      <c r="D64">
        <v>1.02</v>
      </c>
    </row>
    <row r="65" spans="1:4" x14ac:dyDescent="0.3">
      <c r="A65">
        <v>6.3</v>
      </c>
      <c r="B65">
        <v>0.28999999999999998</v>
      </c>
      <c r="C65">
        <v>-0.91</v>
      </c>
      <c r="D65">
        <v>1.02</v>
      </c>
    </row>
    <row r="66" spans="1:4" x14ac:dyDescent="0.3">
      <c r="A66">
        <v>6.4</v>
      </c>
      <c r="B66">
        <v>0.28000000000000003</v>
      </c>
      <c r="C66">
        <v>-0.91</v>
      </c>
      <c r="D66">
        <v>1.02</v>
      </c>
    </row>
    <row r="67" spans="1:4" x14ac:dyDescent="0.3">
      <c r="A67">
        <v>6.5</v>
      </c>
      <c r="B67">
        <v>0.28000000000000003</v>
      </c>
      <c r="C67">
        <v>-0.92</v>
      </c>
      <c r="D67">
        <v>1.02</v>
      </c>
    </row>
    <row r="68" spans="1:4" x14ac:dyDescent="0.3">
      <c r="A68">
        <v>6.6</v>
      </c>
      <c r="B68">
        <v>0.28999999999999998</v>
      </c>
      <c r="C68">
        <v>-0.92</v>
      </c>
      <c r="D68">
        <v>1.02</v>
      </c>
    </row>
    <row r="69" spans="1:4" x14ac:dyDescent="0.3">
      <c r="A69">
        <v>6.7</v>
      </c>
      <c r="B69">
        <v>0.28999999999999998</v>
      </c>
      <c r="C69">
        <v>-0.92</v>
      </c>
      <c r="D69">
        <v>1.02</v>
      </c>
    </row>
    <row r="70" spans="1:4" x14ac:dyDescent="0.3">
      <c r="A70">
        <v>6.8</v>
      </c>
      <c r="B70">
        <v>0.28999999999999998</v>
      </c>
      <c r="C70">
        <v>-0.92</v>
      </c>
      <c r="D70">
        <v>1.02</v>
      </c>
    </row>
    <row r="71" spans="1:4" x14ac:dyDescent="0.3">
      <c r="A71">
        <v>6.9</v>
      </c>
      <c r="B71">
        <v>0.28999999999999998</v>
      </c>
      <c r="C71">
        <v>-0.91</v>
      </c>
      <c r="D71">
        <v>1.03</v>
      </c>
    </row>
    <row r="72" spans="1:4" x14ac:dyDescent="0.3">
      <c r="A72">
        <v>7</v>
      </c>
      <c r="B72">
        <v>0.28999999999999998</v>
      </c>
      <c r="C72">
        <v>-0.91</v>
      </c>
      <c r="D72">
        <v>1.03</v>
      </c>
    </row>
    <row r="73" spans="1:4" x14ac:dyDescent="0.3">
      <c r="A73">
        <v>7.1</v>
      </c>
      <c r="B73">
        <v>0.28999999999999998</v>
      </c>
      <c r="C73">
        <v>-0.91</v>
      </c>
      <c r="D73">
        <v>1.03</v>
      </c>
    </row>
    <row r="74" spans="1:4" x14ac:dyDescent="0.3">
      <c r="A74">
        <v>7.2</v>
      </c>
      <c r="B74">
        <v>0.28000000000000003</v>
      </c>
      <c r="C74">
        <v>-0.92</v>
      </c>
      <c r="D74">
        <v>1.03</v>
      </c>
    </row>
    <row r="75" spans="1:4" x14ac:dyDescent="0.3">
      <c r="A75">
        <v>7.3</v>
      </c>
      <c r="B75">
        <v>0.28999999999999998</v>
      </c>
      <c r="C75">
        <v>-0.92</v>
      </c>
      <c r="D75">
        <v>1.02</v>
      </c>
    </row>
    <row r="76" spans="1:4" x14ac:dyDescent="0.3">
      <c r="A76">
        <v>7.4</v>
      </c>
      <c r="B76">
        <v>0.28999999999999998</v>
      </c>
      <c r="C76">
        <v>-0.92</v>
      </c>
      <c r="D76">
        <v>1.02</v>
      </c>
    </row>
    <row r="77" spans="1:4" x14ac:dyDescent="0.3">
      <c r="A77">
        <v>7.5</v>
      </c>
      <c r="B77">
        <v>0.28999999999999998</v>
      </c>
      <c r="C77">
        <v>-0.92</v>
      </c>
      <c r="D77">
        <v>1.02</v>
      </c>
    </row>
    <row r="78" spans="1:4" x14ac:dyDescent="0.3">
      <c r="A78">
        <v>7.6</v>
      </c>
      <c r="B78">
        <v>0.28999999999999998</v>
      </c>
      <c r="C78">
        <v>-0.91</v>
      </c>
      <c r="D78">
        <v>1.02</v>
      </c>
    </row>
    <row r="79" spans="1:4" x14ac:dyDescent="0.3">
      <c r="A79">
        <v>7.7</v>
      </c>
      <c r="B79">
        <v>0.28999999999999998</v>
      </c>
      <c r="C79">
        <v>-0.91</v>
      </c>
      <c r="D79">
        <v>1.03</v>
      </c>
    </row>
    <row r="80" spans="1:4" x14ac:dyDescent="0.3">
      <c r="A80">
        <v>7.8</v>
      </c>
      <c r="B80">
        <v>0.28999999999999998</v>
      </c>
      <c r="C80">
        <v>-0.91</v>
      </c>
      <c r="D80">
        <v>1.02</v>
      </c>
    </row>
    <row r="81" spans="1:4" x14ac:dyDescent="0.3">
      <c r="A81">
        <v>7.9</v>
      </c>
      <c r="B81">
        <v>0.28000000000000003</v>
      </c>
      <c r="C81">
        <v>-0.91</v>
      </c>
      <c r="D81">
        <v>1.02</v>
      </c>
    </row>
    <row r="82" spans="1:4" x14ac:dyDescent="0.3">
      <c r="A82">
        <v>8</v>
      </c>
      <c r="B82">
        <v>0.28000000000000003</v>
      </c>
      <c r="C82">
        <v>-0.92</v>
      </c>
      <c r="D82">
        <v>1.02</v>
      </c>
    </row>
    <row r="83" spans="1:4" x14ac:dyDescent="0.3">
      <c r="A83">
        <v>8.1</v>
      </c>
      <c r="B83">
        <v>0.28999999999999998</v>
      </c>
      <c r="C83">
        <v>-0.92</v>
      </c>
      <c r="D83">
        <v>1.02</v>
      </c>
    </row>
    <row r="84" spans="1:4" x14ac:dyDescent="0.3">
      <c r="A84">
        <v>8.1999999999999993</v>
      </c>
      <c r="B84">
        <v>0.28999999999999998</v>
      </c>
      <c r="C84">
        <v>-0.92</v>
      </c>
      <c r="D84">
        <v>1.02</v>
      </c>
    </row>
    <row r="85" spans="1:4" x14ac:dyDescent="0.3">
      <c r="A85">
        <v>8.3000000000000007</v>
      </c>
      <c r="B85">
        <v>0.28999999999999998</v>
      </c>
      <c r="C85">
        <v>-0.92</v>
      </c>
      <c r="D85">
        <v>1.03</v>
      </c>
    </row>
    <row r="86" spans="1:4" x14ac:dyDescent="0.3">
      <c r="A86">
        <v>8.4</v>
      </c>
      <c r="B86">
        <v>0.28999999999999998</v>
      </c>
      <c r="C86">
        <v>-0.91</v>
      </c>
      <c r="D86">
        <v>1.03</v>
      </c>
    </row>
    <row r="87" spans="1:4" x14ac:dyDescent="0.3">
      <c r="A87">
        <v>8.5</v>
      </c>
      <c r="B87">
        <v>0.28999999999999998</v>
      </c>
      <c r="C87">
        <v>-0.91</v>
      </c>
      <c r="D87">
        <v>1.02</v>
      </c>
    </row>
    <row r="88" spans="1:4" x14ac:dyDescent="0.3">
      <c r="A88">
        <v>8.6</v>
      </c>
      <c r="B88">
        <v>0.28999999999999998</v>
      </c>
      <c r="C88">
        <v>-0.91</v>
      </c>
      <c r="D88">
        <v>1.03</v>
      </c>
    </row>
    <row r="89" spans="1:4" x14ac:dyDescent="0.3">
      <c r="A89">
        <v>8.6999999999999993</v>
      </c>
      <c r="B89">
        <v>0.28000000000000003</v>
      </c>
      <c r="C89">
        <v>-0.92</v>
      </c>
      <c r="D89">
        <v>1.02</v>
      </c>
    </row>
    <row r="90" spans="1:4" x14ac:dyDescent="0.3">
      <c r="A90">
        <v>8.8000000000000007</v>
      </c>
      <c r="B90">
        <v>0.28999999999999998</v>
      </c>
      <c r="C90">
        <v>-0.92</v>
      </c>
      <c r="D90">
        <v>1.02</v>
      </c>
    </row>
    <row r="91" spans="1:4" x14ac:dyDescent="0.3">
      <c r="A91">
        <v>8.9</v>
      </c>
      <c r="B91">
        <v>0.28999999999999998</v>
      </c>
      <c r="C91">
        <v>-0.92</v>
      </c>
      <c r="D91">
        <v>1.02</v>
      </c>
    </row>
    <row r="92" spans="1:4" x14ac:dyDescent="0.3">
      <c r="A92">
        <v>9</v>
      </c>
      <c r="B92">
        <v>0.28999999999999998</v>
      </c>
      <c r="C92">
        <v>-0.92</v>
      </c>
      <c r="D92">
        <v>1.02</v>
      </c>
    </row>
    <row r="93" spans="1:4" x14ac:dyDescent="0.3">
      <c r="A93">
        <v>9.1</v>
      </c>
      <c r="B93">
        <v>0.28999999999999998</v>
      </c>
      <c r="C93">
        <v>-0.91</v>
      </c>
      <c r="D93">
        <v>1.02</v>
      </c>
    </row>
    <row r="94" spans="1:4" x14ac:dyDescent="0.3">
      <c r="A94">
        <v>9.1999999999999993</v>
      </c>
      <c r="B94">
        <v>0.28999999999999998</v>
      </c>
      <c r="C94">
        <v>-0.91</v>
      </c>
      <c r="D94">
        <v>1.02</v>
      </c>
    </row>
    <row r="95" spans="1:4" x14ac:dyDescent="0.3">
      <c r="A95">
        <v>9.3000000000000007</v>
      </c>
      <c r="B95">
        <v>0.28999999999999998</v>
      </c>
      <c r="C95">
        <v>-0.91</v>
      </c>
      <c r="D95">
        <v>1.02</v>
      </c>
    </row>
    <row r="96" spans="1:4" x14ac:dyDescent="0.3">
      <c r="A96">
        <v>9.4</v>
      </c>
      <c r="B96">
        <v>0.28999999999999998</v>
      </c>
      <c r="C96">
        <v>-0.91</v>
      </c>
      <c r="D96">
        <v>1.02</v>
      </c>
    </row>
    <row r="97" spans="1:4" x14ac:dyDescent="0.3">
      <c r="A97">
        <v>9.5</v>
      </c>
      <c r="B97">
        <v>0.28000000000000003</v>
      </c>
      <c r="C97">
        <v>-0.92</v>
      </c>
      <c r="D97">
        <v>1.03</v>
      </c>
    </row>
    <row r="98" spans="1:4" x14ac:dyDescent="0.3">
      <c r="A98">
        <v>9.6</v>
      </c>
      <c r="B98">
        <v>0.28999999999999998</v>
      </c>
      <c r="C98">
        <v>-0.92</v>
      </c>
      <c r="D98">
        <v>1.02</v>
      </c>
    </row>
    <row r="99" spans="1:4" x14ac:dyDescent="0.3">
      <c r="A99">
        <v>9.6999999999999993</v>
      </c>
      <c r="B99">
        <v>0.28999999999999998</v>
      </c>
      <c r="C99">
        <v>-0.93</v>
      </c>
      <c r="D99">
        <v>1.02</v>
      </c>
    </row>
    <row r="100" spans="1:4" x14ac:dyDescent="0.3">
      <c r="A100">
        <v>9.8000000000000007</v>
      </c>
      <c r="B100">
        <v>0.28999999999999998</v>
      </c>
      <c r="C100">
        <v>-0.92</v>
      </c>
      <c r="D100">
        <v>1.02</v>
      </c>
    </row>
    <row r="101" spans="1:4" x14ac:dyDescent="0.3">
      <c r="A101">
        <v>9.9</v>
      </c>
      <c r="B101">
        <v>0.28999999999999998</v>
      </c>
      <c r="C101">
        <v>-0.91</v>
      </c>
      <c r="D101">
        <v>1.02</v>
      </c>
    </row>
    <row r="102" spans="1:4" x14ac:dyDescent="0.3">
      <c r="A102">
        <v>10</v>
      </c>
      <c r="B102">
        <v>0.28999999999999998</v>
      </c>
      <c r="C102">
        <v>-0.91</v>
      </c>
      <c r="D102">
        <v>1.02</v>
      </c>
    </row>
    <row r="103" spans="1:4" x14ac:dyDescent="0.3">
      <c r="A103">
        <v>10.1</v>
      </c>
      <c r="B103">
        <v>0.28999999999999998</v>
      </c>
      <c r="C103">
        <v>-0.91</v>
      </c>
      <c r="D103">
        <v>1.03</v>
      </c>
    </row>
    <row r="104" spans="1:4" x14ac:dyDescent="0.3">
      <c r="A104">
        <v>10.199999999999999</v>
      </c>
      <c r="B104">
        <v>0.28999999999999998</v>
      </c>
      <c r="C104">
        <v>-0.92</v>
      </c>
      <c r="D104">
        <v>1.02</v>
      </c>
    </row>
    <row r="105" spans="1:4" x14ac:dyDescent="0.3">
      <c r="A105">
        <v>10.3</v>
      </c>
      <c r="B105">
        <v>0.28999999999999998</v>
      </c>
      <c r="C105">
        <v>-0.92</v>
      </c>
      <c r="D105">
        <v>1.02</v>
      </c>
    </row>
    <row r="106" spans="1:4" x14ac:dyDescent="0.3">
      <c r="A106">
        <v>10.4</v>
      </c>
      <c r="B106">
        <v>0.28999999999999998</v>
      </c>
      <c r="C106">
        <v>-0.92</v>
      </c>
      <c r="D106">
        <v>1.02</v>
      </c>
    </row>
    <row r="107" spans="1:4" x14ac:dyDescent="0.3">
      <c r="A107">
        <v>10.5</v>
      </c>
      <c r="B107">
        <v>0.28999999999999998</v>
      </c>
      <c r="C107">
        <v>-0.92</v>
      </c>
      <c r="D107">
        <v>1.02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workbookViewId="0">
      <selection activeCell="G4" sqref="G4:N5"/>
    </sheetView>
  </sheetViews>
  <sheetFormatPr defaultRowHeight="14.4" x14ac:dyDescent="0.3"/>
  <cols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0.22</v>
      </c>
      <c r="C2">
        <v>-0.93</v>
      </c>
      <c r="D2">
        <v>1.01</v>
      </c>
      <c r="F2" s="15" t="s">
        <v>20</v>
      </c>
      <c r="G2" s="15"/>
      <c r="H2" s="15"/>
      <c r="I2" s="15"/>
    </row>
    <row r="3" spans="1:14" x14ac:dyDescent="0.3">
      <c r="A3">
        <v>0.1</v>
      </c>
      <c r="B3">
        <v>0.23</v>
      </c>
      <c r="C3">
        <v>-0.94</v>
      </c>
      <c r="D3">
        <v>1.01</v>
      </c>
      <c r="G3" s="1" t="s">
        <v>21</v>
      </c>
      <c r="H3" s="1" t="s">
        <v>22</v>
      </c>
      <c r="I3" s="2" t="s">
        <v>23</v>
      </c>
      <c r="J3" s="2"/>
      <c r="K3" s="15" t="s">
        <v>26</v>
      </c>
      <c r="L3" s="15"/>
      <c r="N3" s="2" t="s">
        <v>32</v>
      </c>
    </row>
    <row r="4" spans="1:14" x14ac:dyDescent="0.3">
      <c r="A4">
        <v>0.2</v>
      </c>
      <c r="B4">
        <v>0.23</v>
      </c>
      <c r="C4">
        <v>-0.94</v>
      </c>
      <c r="D4">
        <v>1.01</v>
      </c>
      <c r="F4" s="1" t="s">
        <v>24</v>
      </c>
      <c r="G4" s="5">
        <f>AVERAGE(B2:B208)</f>
        <v>0.22710280373831795</v>
      </c>
      <c r="H4" s="5">
        <f>AVERAGE(C2:C208)</f>
        <v>-0.9371962616822429</v>
      </c>
      <c r="I4" s="5">
        <f>SQRT(G4^2 + H4^2)</f>
        <v>0.96431971688697526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3">
      <c r="A5">
        <v>0.3</v>
      </c>
      <c r="B5">
        <v>0.23</v>
      </c>
      <c r="C5">
        <v>-0.94</v>
      </c>
      <c r="D5">
        <v>1.01</v>
      </c>
      <c r="F5" s="1" t="s">
        <v>25</v>
      </c>
      <c r="G5" s="5">
        <f>G4*9.81</f>
        <v>2.2278785046728991</v>
      </c>
      <c r="H5" s="5">
        <f t="shared" ref="H5" si="0">H4*9.81</f>
        <v>-9.193895327102803</v>
      </c>
      <c r="I5" s="5">
        <f>SQRT(G5^2 + H5^2)</f>
        <v>9.4599764226612262</v>
      </c>
      <c r="J5" s="5"/>
      <c r="K5" s="5">
        <f>78*2*PI()/60</f>
        <v>8.1681408993334621</v>
      </c>
      <c r="L5" s="5">
        <f>I5/K5^2 *100</f>
        <v>14.178935035098281</v>
      </c>
      <c r="M5" s="5"/>
      <c r="N5" s="5">
        <f>DEGREES(ATAN(H5/G5))</f>
        <v>-76.37856523331817</v>
      </c>
    </row>
    <row r="6" spans="1:14" x14ac:dyDescent="0.3">
      <c r="A6">
        <v>0.4</v>
      </c>
      <c r="B6">
        <v>0.23</v>
      </c>
      <c r="C6">
        <v>-0.94</v>
      </c>
      <c r="D6">
        <v>1.01</v>
      </c>
    </row>
    <row r="7" spans="1:14" x14ac:dyDescent="0.3">
      <c r="A7">
        <v>0.5</v>
      </c>
      <c r="B7">
        <v>0.23</v>
      </c>
      <c r="C7">
        <v>-0.93</v>
      </c>
      <c r="D7">
        <v>1.01</v>
      </c>
    </row>
    <row r="8" spans="1:14" x14ac:dyDescent="0.3">
      <c r="A8">
        <v>0.6</v>
      </c>
      <c r="B8">
        <v>0.23</v>
      </c>
      <c r="C8">
        <v>-0.93</v>
      </c>
      <c r="D8">
        <v>1.01</v>
      </c>
    </row>
    <row r="9" spans="1:14" x14ac:dyDescent="0.3">
      <c r="A9">
        <v>0.7</v>
      </c>
      <c r="B9">
        <v>0.22</v>
      </c>
      <c r="C9">
        <v>-0.93</v>
      </c>
      <c r="D9">
        <v>1.01</v>
      </c>
    </row>
    <row r="10" spans="1:14" x14ac:dyDescent="0.3">
      <c r="A10">
        <v>0.8</v>
      </c>
      <c r="B10">
        <v>0.22</v>
      </c>
      <c r="C10">
        <v>-0.94</v>
      </c>
      <c r="D10">
        <v>1.01</v>
      </c>
    </row>
    <row r="11" spans="1:14" x14ac:dyDescent="0.3">
      <c r="A11">
        <v>0.9</v>
      </c>
      <c r="B11">
        <v>0.23</v>
      </c>
      <c r="C11">
        <v>-0.94</v>
      </c>
      <c r="D11">
        <v>1.01</v>
      </c>
    </row>
    <row r="12" spans="1:14" x14ac:dyDescent="0.3">
      <c r="A12">
        <v>1</v>
      </c>
      <c r="B12">
        <v>0.23</v>
      </c>
      <c r="C12">
        <v>-0.94</v>
      </c>
      <c r="D12">
        <v>1.01</v>
      </c>
    </row>
    <row r="13" spans="1:14" x14ac:dyDescent="0.3">
      <c r="A13">
        <v>1.1000000000000001</v>
      </c>
      <c r="B13">
        <v>0.23</v>
      </c>
      <c r="C13">
        <v>-0.94</v>
      </c>
      <c r="D13">
        <v>1.01</v>
      </c>
    </row>
    <row r="14" spans="1:14" x14ac:dyDescent="0.3">
      <c r="A14">
        <v>1.2</v>
      </c>
      <c r="B14">
        <v>0.23</v>
      </c>
      <c r="C14">
        <v>-0.93</v>
      </c>
      <c r="D14">
        <v>1</v>
      </c>
    </row>
    <row r="15" spans="1:14" x14ac:dyDescent="0.3">
      <c r="A15">
        <v>1.3</v>
      </c>
      <c r="B15">
        <v>0.23</v>
      </c>
      <c r="C15">
        <v>-0.93</v>
      </c>
      <c r="D15">
        <v>1</v>
      </c>
    </row>
    <row r="16" spans="1:14" x14ac:dyDescent="0.3">
      <c r="A16">
        <v>1.4</v>
      </c>
      <c r="B16">
        <v>0.22</v>
      </c>
      <c r="C16">
        <v>-0.93</v>
      </c>
      <c r="D16">
        <v>1.01</v>
      </c>
    </row>
    <row r="17" spans="1:4" x14ac:dyDescent="0.3">
      <c r="A17">
        <v>1.5</v>
      </c>
      <c r="B17">
        <v>0.22</v>
      </c>
      <c r="C17">
        <v>-0.93</v>
      </c>
      <c r="D17">
        <v>1.01</v>
      </c>
    </row>
    <row r="18" spans="1:4" x14ac:dyDescent="0.3">
      <c r="A18">
        <v>1.6</v>
      </c>
      <c r="B18">
        <v>0.22</v>
      </c>
      <c r="C18">
        <v>-0.94</v>
      </c>
      <c r="D18">
        <v>1.01</v>
      </c>
    </row>
    <row r="19" spans="1:4" x14ac:dyDescent="0.3">
      <c r="A19">
        <v>1.7</v>
      </c>
      <c r="B19">
        <v>0.23</v>
      </c>
      <c r="C19">
        <v>-0.94</v>
      </c>
      <c r="D19">
        <v>1.01</v>
      </c>
    </row>
    <row r="20" spans="1:4" x14ac:dyDescent="0.3">
      <c r="A20">
        <v>1.8</v>
      </c>
      <c r="B20">
        <v>0.23</v>
      </c>
      <c r="C20">
        <v>-0.94</v>
      </c>
      <c r="D20">
        <v>1.01</v>
      </c>
    </row>
    <row r="21" spans="1:4" x14ac:dyDescent="0.3">
      <c r="A21">
        <v>1.9</v>
      </c>
      <c r="B21">
        <v>0.23</v>
      </c>
      <c r="C21">
        <v>-0.94</v>
      </c>
      <c r="D21">
        <v>1.01</v>
      </c>
    </row>
    <row r="22" spans="1:4" x14ac:dyDescent="0.3">
      <c r="A22">
        <v>2</v>
      </c>
      <c r="B22">
        <v>0.23</v>
      </c>
      <c r="C22">
        <v>-0.93</v>
      </c>
      <c r="D22">
        <v>1.01</v>
      </c>
    </row>
    <row r="23" spans="1:4" x14ac:dyDescent="0.3">
      <c r="A23">
        <v>2.1</v>
      </c>
      <c r="B23">
        <v>0.23</v>
      </c>
      <c r="C23">
        <v>-0.93</v>
      </c>
      <c r="D23">
        <v>1.01</v>
      </c>
    </row>
    <row r="24" spans="1:4" x14ac:dyDescent="0.3">
      <c r="A24">
        <v>2.2000000000000002</v>
      </c>
      <c r="B24">
        <v>0.22</v>
      </c>
      <c r="C24">
        <v>-0.93</v>
      </c>
      <c r="D24">
        <v>1.01</v>
      </c>
    </row>
    <row r="25" spans="1:4" x14ac:dyDescent="0.3">
      <c r="A25">
        <v>2.2999999999999998</v>
      </c>
      <c r="B25">
        <v>0.22</v>
      </c>
      <c r="C25">
        <v>-0.94</v>
      </c>
      <c r="D25">
        <v>1.01</v>
      </c>
    </row>
    <row r="26" spans="1:4" x14ac:dyDescent="0.3">
      <c r="A26">
        <v>2.4</v>
      </c>
      <c r="B26">
        <v>0.23</v>
      </c>
      <c r="C26">
        <v>-0.94</v>
      </c>
      <c r="D26">
        <v>1.01</v>
      </c>
    </row>
    <row r="27" spans="1:4" x14ac:dyDescent="0.3">
      <c r="A27">
        <v>2.5</v>
      </c>
      <c r="B27">
        <v>0.23</v>
      </c>
      <c r="C27">
        <v>-0.94</v>
      </c>
      <c r="D27">
        <v>1.01</v>
      </c>
    </row>
    <row r="28" spans="1:4" x14ac:dyDescent="0.3">
      <c r="A28">
        <v>2.6</v>
      </c>
      <c r="B28">
        <v>0.23</v>
      </c>
      <c r="C28">
        <v>-0.94</v>
      </c>
      <c r="D28">
        <v>1.01</v>
      </c>
    </row>
    <row r="29" spans="1:4" x14ac:dyDescent="0.3">
      <c r="A29">
        <v>2.7</v>
      </c>
      <c r="B29">
        <v>0.23</v>
      </c>
      <c r="C29">
        <v>-0.94</v>
      </c>
      <c r="D29">
        <v>1.01</v>
      </c>
    </row>
    <row r="30" spans="1:4" x14ac:dyDescent="0.3">
      <c r="A30">
        <v>2.8</v>
      </c>
      <c r="B30">
        <v>0.23</v>
      </c>
      <c r="C30">
        <v>-0.93</v>
      </c>
      <c r="D30">
        <v>1.01</v>
      </c>
    </row>
    <row r="31" spans="1:4" x14ac:dyDescent="0.3">
      <c r="A31">
        <v>2.9</v>
      </c>
      <c r="B31">
        <v>0.22</v>
      </c>
      <c r="C31">
        <v>-0.93</v>
      </c>
      <c r="D31">
        <v>1.01</v>
      </c>
    </row>
    <row r="32" spans="1:4" x14ac:dyDescent="0.3">
      <c r="A32">
        <v>3</v>
      </c>
      <c r="B32">
        <v>0.22</v>
      </c>
      <c r="C32">
        <v>-0.93</v>
      </c>
      <c r="D32">
        <v>1.01</v>
      </c>
    </row>
    <row r="33" spans="1:4" x14ac:dyDescent="0.3">
      <c r="A33">
        <v>3.1</v>
      </c>
      <c r="B33">
        <v>0.22</v>
      </c>
      <c r="C33">
        <v>-0.94</v>
      </c>
      <c r="D33">
        <v>1.01</v>
      </c>
    </row>
    <row r="34" spans="1:4" x14ac:dyDescent="0.3">
      <c r="A34">
        <v>3.2</v>
      </c>
      <c r="B34">
        <v>0.23</v>
      </c>
      <c r="C34">
        <v>-0.94</v>
      </c>
      <c r="D34">
        <v>1.01</v>
      </c>
    </row>
    <row r="35" spans="1:4" x14ac:dyDescent="0.3">
      <c r="A35">
        <v>3.3</v>
      </c>
      <c r="B35">
        <v>0.23</v>
      </c>
      <c r="C35">
        <v>-0.94</v>
      </c>
      <c r="D35">
        <v>1.01</v>
      </c>
    </row>
    <row r="36" spans="1:4" x14ac:dyDescent="0.3">
      <c r="A36">
        <v>3.4</v>
      </c>
      <c r="B36">
        <v>0.23</v>
      </c>
      <c r="C36">
        <v>-0.94</v>
      </c>
      <c r="D36">
        <v>1.01</v>
      </c>
    </row>
    <row r="37" spans="1:4" x14ac:dyDescent="0.3">
      <c r="A37">
        <v>3.5</v>
      </c>
      <c r="B37">
        <v>0.23</v>
      </c>
      <c r="C37">
        <v>-0.94</v>
      </c>
      <c r="D37">
        <v>1.01</v>
      </c>
    </row>
    <row r="38" spans="1:4" x14ac:dyDescent="0.3">
      <c r="A38">
        <v>3.6</v>
      </c>
      <c r="B38">
        <v>0.23</v>
      </c>
      <c r="C38">
        <v>-0.93</v>
      </c>
      <c r="D38">
        <v>1</v>
      </c>
    </row>
    <row r="39" spans="1:4" x14ac:dyDescent="0.3">
      <c r="A39">
        <v>3.7</v>
      </c>
      <c r="B39">
        <v>0.23</v>
      </c>
      <c r="C39">
        <v>-0.93</v>
      </c>
      <c r="D39">
        <v>1.01</v>
      </c>
    </row>
    <row r="40" spans="1:4" x14ac:dyDescent="0.3">
      <c r="A40">
        <v>3.8</v>
      </c>
      <c r="B40">
        <v>0.22</v>
      </c>
      <c r="C40">
        <v>-0.94</v>
      </c>
      <c r="D40">
        <v>1.01</v>
      </c>
    </row>
    <row r="41" spans="1:4" x14ac:dyDescent="0.3">
      <c r="A41">
        <v>3.9</v>
      </c>
      <c r="B41">
        <v>0.22</v>
      </c>
      <c r="C41">
        <v>-0.94</v>
      </c>
      <c r="D41">
        <v>1.01</v>
      </c>
    </row>
    <row r="42" spans="1:4" x14ac:dyDescent="0.3">
      <c r="A42">
        <v>4</v>
      </c>
      <c r="B42">
        <v>0.23</v>
      </c>
      <c r="C42">
        <v>-0.94</v>
      </c>
      <c r="D42">
        <v>1.01</v>
      </c>
    </row>
    <row r="43" spans="1:4" x14ac:dyDescent="0.3">
      <c r="A43">
        <v>4.0999999999999996</v>
      </c>
      <c r="B43">
        <v>0.23</v>
      </c>
      <c r="C43">
        <v>-0.94</v>
      </c>
      <c r="D43">
        <v>1.01</v>
      </c>
    </row>
    <row r="44" spans="1:4" x14ac:dyDescent="0.3">
      <c r="A44">
        <v>4.2</v>
      </c>
      <c r="B44">
        <v>0.23</v>
      </c>
      <c r="C44">
        <v>-0.94</v>
      </c>
      <c r="D44">
        <v>1.01</v>
      </c>
    </row>
    <row r="45" spans="1:4" x14ac:dyDescent="0.3">
      <c r="A45">
        <v>4.3</v>
      </c>
      <c r="B45">
        <v>0.23</v>
      </c>
      <c r="C45">
        <v>-0.93</v>
      </c>
      <c r="D45">
        <v>1.01</v>
      </c>
    </row>
    <row r="46" spans="1:4" x14ac:dyDescent="0.3">
      <c r="A46">
        <v>4.4000000000000004</v>
      </c>
      <c r="B46">
        <v>0.23</v>
      </c>
      <c r="C46">
        <v>-0.93</v>
      </c>
      <c r="D46">
        <v>1.01</v>
      </c>
    </row>
    <row r="47" spans="1:4" x14ac:dyDescent="0.3">
      <c r="A47">
        <v>4.5</v>
      </c>
      <c r="B47">
        <v>0.22</v>
      </c>
      <c r="C47">
        <v>-0.93</v>
      </c>
      <c r="D47">
        <v>1.01</v>
      </c>
    </row>
    <row r="48" spans="1:4" x14ac:dyDescent="0.3">
      <c r="A48">
        <v>4.5999999999999996</v>
      </c>
      <c r="B48">
        <v>0.22</v>
      </c>
      <c r="C48">
        <v>-0.94</v>
      </c>
      <c r="D48">
        <v>1.01</v>
      </c>
    </row>
    <row r="49" spans="1:4" x14ac:dyDescent="0.3">
      <c r="A49">
        <v>4.7</v>
      </c>
      <c r="B49">
        <v>0.23</v>
      </c>
      <c r="C49">
        <v>-0.94</v>
      </c>
      <c r="D49">
        <v>1.01</v>
      </c>
    </row>
    <row r="50" spans="1:4" x14ac:dyDescent="0.3">
      <c r="A50">
        <v>4.8</v>
      </c>
      <c r="B50">
        <v>0.23</v>
      </c>
      <c r="C50">
        <v>-0.94</v>
      </c>
      <c r="D50">
        <v>1.01</v>
      </c>
    </row>
    <row r="51" spans="1:4" x14ac:dyDescent="0.3">
      <c r="A51">
        <v>4.9000000000000004</v>
      </c>
      <c r="B51">
        <v>0.23</v>
      </c>
      <c r="C51">
        <v>-0.94</v>
      </c>
      <c r="D51">
        <v>1.01</v>
      </c>
    </row>
    <row r="52" spans="1:4" x14ac:dyDescent="0.3">
      <c r="A52">
        <v>5</v>
      </c>
      <c r="B52">
        <v>0.23</v>
      </c>
      <c r="C52">
        <v>-0.94</v>
      </c>
      <c r="D52">
        <v>1.01</v>
      </c>
    </row>
    <row r="53" spans="1:4" x14ac:dyDescent="0.3">
      <c r="A53">
        <v>5.0999999999999996</v>
      </c>
      <c r="B53">
        <v>0.23</v>
      </c>
      <c r="C53">
        <v>-0.93</v>
      </c>
      <c r="D53">
        <v>1.01</v>
      </c>
    </row>
    <row r="54" spans="1:4" x14ac:dyDescent="0.3">
      <c r="A54">
        <v>5.2</v>
      </c>
      <c r="B54">
        <v>0.22</v>
      </c>
      <c r="C54">
        <v>-0.93</v>
      </c>
      <c r="D54">
        <v>1.01</v>
      </c>
    </row>
    <row r="55" spans="1:4" x14ac:dyDescent="0.3">
      <c r="A55">
        <v>5.3</v>
      </c>
      <c r="B55">
        <v>0.22</v>
      </c>
      <c r="C55">
        <v>-0.94</v>
      </c>
      <c r="D55">
        <v>1.01</v>
      </c>
    </row>
    <row r="56" spans="1:4" x14ac:dyDescent="0.3">
      <c r="A56">
        <v>5.4</v>
      </c>
      <c r="B56">
        <v>0.22</v>
      </c>
      <c r="C56">
        <v>-0.94</v>
      </c>
      <c r="D56">
        <v>1.01</v>
      </c>
    </row>
    <row r="57" spans="1:4" x14ac:dyDescent="0.3">
      <c r="A57">
        <v>5.5</v>
      </c>
      <c r="B57">
        <v>0.23</v>
      </c>
      <c r="C57">
        <v>-0.94</v>
      </c>
      <c r="D57">
        <v>1.01</v>
      </c>
    </row>
    <row r="58" spans="1:4" x14ac:dyDescent="0.3">
      <c r="A58">
        <v>5.6</v>
      </c>
      <c r="B58">
        <v>0.23</v>
      </c>
      <c r="C58">
        <v>-0.94</v>
      </c>
      <c r="D58">
        <v>1.01</v>
      </c>
    </row>
    <row r="59" spans="1:4" x14ac:dyDescent="0.3">
      <c r="A59">
        <v>5.7</v>
      </c>
      <c r="B59">
        <v>0.23</v>
      </c>
      <c r="C59">
        <v>-0.94</v>
      </c>
      <c r="D59">
        <v>1.01</v>
      </c>
    </row>
    <row r="60" spans="1:4" x14ac:dyDescent="0.3">
      <c r="A60">
        <v>5.8</v>
      </c>
      <c r="B60">
        <v>0.23</v>
      </c>
      <c r="C60">
        <v>-0.93</v>
      </c>
      <c r="D60">
        <v>1.01</v>
      </c>
    </row>
    <row r="61" spans="1:4" x14ac:dyDescent="0.3">
      <c r="A61">
        <v>5.9</v>
      </c>
      <c r="B61">
        <v>0.23</v>
      </c>
      <c r="C61">
        <v>-0.93</v>
      </c>
      <c r="D61">
        <v>1.01</v>
      </c>
    </row>
    <row r="62" spans="1:4" x14ac:dyDescent="0.3">
      <c r="A62">
        <v>6</v>
      </c>
      <c r="B62">
        <v>0.22</v>
      </c>
      <c r="C62">
        <v>-0.93</v>
      </c>
      <c r="D62">
        <v>1</v>
      </c>
    </row>
    <row r="63" spans="1:4" x14ac:dyDescent="0.3">
      <c r="A63">
        <v>6.1</v>
      </c>
      <c r="B63">
        <v>0.22</v>
      </c>
      <c r="C63">
        <v>-0.94</v>
      </c>
      <c r="D63">
        <v>1.01</v>
      </c>
    </row>
    <row r="64" spans="1:4" x14ac:dyDescent="0.3">
      <c r="A64">
        <v>6.2</v>
      </c>
      <c r="B64">
        <v>0.23</v>
      </c>
      <c r="C64">
        <v>-0.94</v>
      </c>
      <c r="D64">
        <v>1.01</v>
      </c>
    </row>
    <row r="65" spans="1:4" x14ac:dyDescent="0.3">
      <c r="A65">
        <v>6.3</v>
      </c>
      <c r="B65">
        <v>0.23</v>
      </c>
      <c r="C65">
        <v>-0.95</v>
      </c>
      <c r="D65">
        <v>1.01</v>
      </c>
    </row>
    <row r="66" spans="1:4" x14ac:dyDescent="0.3">
      <c r="A66">
        <v>6.4</v>
      </c>
      <c r="B66">
        <v>0.23</v>
      </c>
      <c r="C66">
        <v>-0.94</v>
      </c>
      <c r="D66">
        <v>1.01</v>
      </c>
    </row>
    <row r="67" spans="1:4" x14ac:dyDescent="0.3">
      <c r="A67">
        <v>6.5</v>
      </c>
      <c r="B67">
        <v>0.23</v>
      </c>
      <c r="C67">
        <v>-0.94</v>
      </c>
      <c r="D67">
        <v>1</v>
      </c>
    </row>
    <row r="68" spans="1:4" x14ac:dyDescent="0.3">
      <c r="A68">
        <v>6.6</v>
      </c>
      <c r="B68">
        <v>0.23</v>
      </c>
      <c r="C68">
        <v>-0.93</v>
      </c>
      <c r="D68">
        <v>1.01</v>
      </c>
    </row>
    <row r="69" spans="1:4" x14ac:dyDescent="0.3">
      <c r="A69">
        <v>6.7</v>
      </c>
      <c r="B69">
        <v>0.23</v>
      </c>
      <c r="C69">
        <v>-0.93</v>
      </c>
      <c r="D69">
        <v>1.01</v>
      </c>
    </row>
    <row r="70" spans="1:4" x14ac:dyDescent="0.3">
      <c r="A70">
        <v>6.8</v>
      </c>
      <c r="B70">
        <v>0.22</v>
      </c>
      <c r="C70">
        <v>-0.94</v>
      </c>
      <c r="D70">
        <v>1.01</v>
      </c>
    </row>
    <row r="71" spans="1:4" x14ac:dyDescent="0.3">
      <c r="A71">
        <v>6.9</v>
      </c>
      <c r="B71">
        <v>0.22</v>
      </c>
      <c r="C71">
        <v>-0.94</v>
      </c>
      <c r="D71">
        <v>1.01</v>
      </c>
    </row>
    <row r="72" spans="1:4" x14ac:dyDescent="0.3">
      <c r="A72">
        <v>7</v>
      </c>
      <c r="B72">
        <v>0.23</v>
      </c>
      <c r="C72">
        <v>-0.94</v>
      </c>
      <c r="D72">
        <v>1.01</v>
      </c>
    </row>
    <row r="73" spans="1:4" x14ac:dyDescent="0.3">
      <c r="A73">
        <v>7.1</v>
      </c>
      <c r="B73">
        <v>0.23</v>
      </c>
      <c r="C73">
        <v>-0.94</v>
      </c>
      <c r="D73">
        <v>1</v>
      </c>
    </row>
    <row r="74" spans="1:4" x14ac:dyDescent="0.3">
      <c r="A74">
        <v>7.2</v>
      </c>
      <c r="B74">
        <v>0.23</v>
      </c>
      <c r="C74">
        <v>-0.94</v>
      </c>
      <c r="D74">
        <v>1.01</v>
      </c>
    </row>
    <row r="75" spans="1:4" x14ac:dyDescent="0.3">
      <c r="A75">
        <v>7.3</v>
      </c>
      <c r="B75">
        <v>0.23</v>
      </c>
      <c r="C75">
        <v>-0.93</v>
      </c>
      <c r="D75">
        <v>1.01</v>
      </c>
    </row>
    <row r="76" spans="1:4" x14ac:dyDescent="0.3">
      <c r="A76">
        <v>7.4</v>
      </c>
      <c r="B76">
        <v>0.23</v>
      </c>
      <c r="C76">
        <v>-0.93</v>
      </c>
      <c r="D76">
        <v>1</v>
      </c>
    </row>
    <row r="77" spans="1:4" x14ac:dyDescent="0.3">
      <c r="A77">
        <v>7.5</v>
      </c>
      <c r="B77">
        <v>0.22</v>
      </c>
      <c r="C77">
        <v>-0.93</v>
      </c>
      <c r="D77">
        <v>1.01</v>
      </c>
    </row>
    <row r="78" spans="1:4" x14ac:dyDescent="0.3">
      <c r="A78">
        <v>7.6</v>
      </c>
      <c r="B78">
        <v>0.22</v>
      </c>
      <c r="C78">
        <v>-0.94</v>
      </c>
      <c r="D78">
        <v>1.01</v>
      </c>
    </row>
    <row r="79" spans="1:4" x14ac:dyDescent="0.3">
      <c r="A79">
        <v>7.7</v>
      </c>
      <c r="B79">
        <v>0.23</v>
      </c>
      <c r="C79">
        <v>-0.94</v>
      </c>
      <c r="D79">
        <v>1.01</v>
      </c>
    </row>
    <row r="80" spans="1:4" x14ac:dyDescent="0.3">
      <c r="A80">
        <v>7.8</v>
      </c>
      <c r="B80">
        <v>0.23</v>
      </c>
      <c r="C80">
        <v>-0.95</v>
      </c>
      <c r="D80">
        <v>1</v>
      </c>
    </row>
    <row r="81" spans="1:4" x14ac:dyDescent="0.3">
      <c r="A81">
        <v>7.9</v>
      </c>
      <c r="B81">
        <v>0.23</v>
      </c>
      <c r="C81">
        <v>-0.94</v>
      </c>
      <c r="D81">
        <v>1.01</v>
      </c>
    </row>
    <row r="82" spans="1:4" x14ac:dyDescent="0.3">
      <c r="A82">
        <v>8</v>
      </c>
      <c r="B82">
        <v>0.23</v>
      </c>
      <c r="C82">
        <v>-0.94</v>
      </c>
      <c r="D82">
        <v>1</v>
      </c>
    </row>
    <row r="83" spans="1:4" x14ac:dyDescent="0.3">
      <c r="A83">
        <v>8.1</v>
      </c>
      <c r="B83">
        <v>0.23</v>
      </c>
      <c r="C83">
        <v>-0.93</v>
      </c>
      <c r="D83">
        <v>1</v>
      </c>
    </row>
    <row r="84" spans="1:4" x14ac:dyDescent="0.3">
      <c r="A84">
        <v>8.1999999999999993</v>
      </c>
      <c r="B84">
        <v>0.23</v>
      </c>
      <c r="C84">
        <v>-0.93</v>
      </c>
      <c r="D84">
        <v>1.01</v>
      </c>
    </row>
    <row r="85" spans="1:4" x14ac:dyDescent="0.3">
      <c r="A85">
        <v>8.3000000000000007</v>
      </c>
      <c r="B85">
        <v>0.22</v>
      </c>
      <c r="C85">
        <v>-0.94</v>
      </c>
      <c r="D85">
        <v>1.01</v>
      </c>
    </row>
    <row r="86" spans="1:4" x14ac:dyDescent="0.3">
      <c r="A86">
        <v>8.4</v>
      </c>
      <c r="B86">
        <v>0.23</v>
      </c>
      <c r="C86">
        <v>-0.94</v>
      </c>
      <c r="D86">
        <v>1.01</v>
      </c>
    </row>
    <row r="87" spans="1:4" x14ac:dyDescent="0.3">
      <c r="A87">
        <v>8.5</v>
      </c>
      <c r="B87">
        <v>0.23</v>
      </c>
      <c r="C87">
        <v>-0.94</v>
      </c>
      <c r="D87">
        <v>1</v>
      </c>
    </row>
    <row r="88" spans="1:4" x14ac:dyDescent="0.3">
      <c r="A88">
        <v>8.6</v>
      </c>
      <c r="B88">
        <v>0.23</v>
      </c>
      <c r="C88">
        <v>-0.95</v>
      </c>
      <c r="D88">
        <v>1</v>
      </c>
    </row>
    <row r="89" spans="1:4" x14ac:dyDescent="0.3">
      <c r="A89">
        <v>8.6999999999999993</v>
      </c>
      <c r="B89">
        <v>0.23</v>
      </c>
      <c r="C89">
        <v>-0.94</v>
      </c>
      <c r="D89">
        <v>1.01</v>
      </c>
    </row>
    <row r="90" spans="1:4" x14ac:dyDescent="0.3">
      <c r="A90">
        <v>8.8000000000000007</v>
      </c>
      <c r="B90">
        <v>0.23</v>
      </c>
      <c r="C90">
        <v>-0.94</v>
      </c>
      <c r="D90">
        <v>1.01</v>
      </c>
    </row>
    <row r="91" spans="1:4" x14ac:dyDescent="0.3">
      <c r="A91">
        <v>8.9</v>
      </c>
      <c r="B91">
        <v>0.23</v>
      </c>
      <c r="C91">
        <v>-0.93</v>
      </c>
      <c r="D91">
        <v>1.01</v>
      </c>
    </row>
    <row r="92" spans="1:4" x14ac:dyDescent="0.3">
      <c r="A92">
        <v>9</v>
      </c>
      <c r="B92">
        <v>0.22</v>
      </c>
      <c r="C92">
        <v>-0.93</v>
      </c>
      <c r="D92">
        <v>1.01</v>
      </c>
    </row>
    <row r="93" spans="1:4" x14ac:dyDescent="0.3">
      <c r="A93">
        <v>9.1</v>
      </c>
      <c r="B93">
        <v>0.22</v>
      </c>
      <c r="C93">
        <v>-0.94</v>
      </c>
      <c r="D93">
        <v>1.01</v>
      </c>
    </row>
    <row r="94" spans="1:4" x14ac:dyDescent="0.3">
      <c r="A94">
        <v>9.1999999999999993</v>
      </c>
      <c r="B94">
        <v>0.23</v>
      </c>
      <c r="C94">
        <v>-0.94</v>
      </c>
      <c r="D94">
        <v>1</v>
      </c>
    </row>
    <row r="95" spans="1:4" x14ac:dyDescent="0.3">
      <c r="A95">
        <v>9.3000000000000007</v>
      </c>
      <c r="B95">
        <v>0.23</v>
      </c>
      <c r="C95">
        <v>-0.95</v>
      </c>
      <c r="D95">
        <v>1</v>
      </c>
    </row>
    <row r="96" spans="1:4" x14ac:dyDescent="0.3">
      <c r="A96">
        <v>9.4</v>
      </c>
      <c r="B96">
        <v>0.23</v>
      </c>
      <c r="C96">
        <v>-0.94</v>
      </c>
      <c r="D96">
        <v>1.01</v>
      </c>
    </row>
    <row r="97" spans="1:4" x14ac:dyDescent="0.3">
      <c r="A97">
        <v>9.5</v>
      </c>
      <c r="B97">
        <v>0.23</v>
      </c>
      <c r="C97">
        <v>-0.94</v>
      </c>
      <c r="D97">
        <v>1.01</v>
      </c>
    </row>
    <row r="98" spans="1:4" x14ac:dyDescent="0.3">
      <c r="A98">
        <v>9.6</v>
      </c>
      <c r="B98">
        <v>0.23</v>
      </c>
      <c r="C98">
        <v>-0.93</v>
      </c>
      <c r="D98">
        <v>1.01</v>
      </c>
    </row>
    <row r="99" spans="1:4" x14ac:dyDescent="0.3">
      <c r="A99">
        <v>9.6999999999999993</v>
      </c>
      <c r="B99">
        <v>0.23</v>
      </c>
      <c r="C99">
        <v>-0.93</v>
      </c>
      <c r="D99">
        <v>1.01</v>
      </c>
    </row>
    <row r="100" spans="1:4" x14ac:dyDescent="0.3">
      <c r="A100">
        <v>9.8000000000000007</v>
      </c>
      <c r="B100">
        <v>0.22</v>
      </c>
      <c r="C100">
        <v>-0.94</v>
      </c>
      <c r="D100">
        <v>1.01</v>
      </c>
    </row>
    <row r="101" spans="1:4" x14ac:dyDescent="0.3">
      <c r="A101">
        <v>9.9</v>
      </c>
      <c r="B101">
        <v>0.22</v>
      </c>
      <c r="C101">
        <v>-0.94</v>
      </c>
      <c r="D101">
        <v>1</v>
      </c>
    </row>
    <row r="102" spans="1:4" x14ac:dyDescent="0.3">
      <c r="A102">
        <v>10</v>
      </c>
      <c r="B102">
        <v>0.23</v>
      </c>
      <c r="C102">
        <v>-0.95</v>
      </c>
      <c r="D102">
        <v>1.01</v>
      </c>
    </row>
    <row r="103" spans="1:4" x14ac:dyDescent="0.3">
      <c r="A103">
        <v>10.1</v>
      </c>
      <c r="B103">
        <v>0.23</v>
      </c>
      <c r="C103">
        <v>-0.95</v>
      </c>
      <c r="D103">
        <v>1.01</v>
      </c>
    </row>
    <row r="104" spans="1:4" x14ac:dyDescent="0.3">
      <c r="A104">
        <v>10.199999999999999</v>
      </c>
      <c r="B104">
        <v>0.23</v>
      </c>
      <c r="C104">
        <v>-0.94</v>
      </c>
      <c r="D104">
        <v>1.01</v>
      </c>
    </row>
    <row r="105" spans="1:4" x14ac:dyDescent="0.3">
      <c r="A105">
        <v>10.3</v>
      </c>
      <c r="B105">
        <v>0.23</v>
      </c>
      <c r="C105">
        <v>-0.94</v>
      </c>
      <c r="D105">
        <v>1</v>
      </c>
    </row>
    <row r="106" spans="1:4" x14ac:dyDescent="0.3">
      <c r="A106">
        <v>10.4</v>
      </c>
      <c r="B106">
        <v>0.23</v>
      </c>
      <c r="C106">
        <v>-0.93</v>
      </c>
      <c r="D106">
        <v>1</v>
      </c>
    </row>
    <row r="107" spans="1:4" x14ac:dyDescent="0.3">
      <c r="A107">
        <v>10.5</v>
      </c>
      <c r="B107">
        <v>0.22</v>
      </c>
      <c r="C107">
        <v>-0.94</v>
      </c>
      <c r="D107">
        <v>1.01</v>
      </c>
    </row>
    <row r="108" spans="1:4" x14ac:dyDescent="0.3">
      <c r="A108">
        <v>10.6</v>
      </c>
      <c r="B108">
        <v>0.22</v>
      </c>
      <c r="C108">
        <v>-0.94</v>
      </c>
      <c r="D108">
        <v>1.01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G4" sqref="G4:N5"/>
    </sheetView>
  </sheetViews>
  <sheetFormatPr defaultRowHeight="14.4" x14ac:dyDescent="0.3"/>
  <cols>
    <col min="14" max="14" width="12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</row>
    <row r="2" spans="1:14" x14ac:dyDescent="0.3">
      <c r="A2">
        <v>0</v>
      </c>
      <c r="B2">
        <v>0.14000000000000001</v>
      </c>
      <c r="C2">
        <v>-0.89</v>
      </c>
      <c r="D2">
        <v>1.04</v>
      </c>
      <c r="F2" s="15" t="s">
        <v>20</v>
      </c>
      <c r="G2" s="15"/>
      <c r="H2" s="15"/>
      <c r="I2" s="15"/>
    </row>
    <row r="3" spans="1:14" x14ac:dyDescent="0.3">
      <c r="A3">
        <v>0.1</v>
      </c>
      <c r="B3">
        <v>0.14000000000000001</v>
      </c>
      <c r="C3">
        <v>-0.89</v>
      </c>
      <c r="D3">
        <v>1.05</v>
      </c>
      <c r="G3" s="1" t="s">
        <v>21</v>
      </c>
      <c r="H3" s="1" t="s">
        <v>22</v>
      </c>
      <c r="I3" s="2" t="s">
        <v>23</v>
      </c>
      <c r="J3" s="2"/>
      <c r="K3" s="15" t="s">
        <v>26</v>
      </c>
      <c r="L3" s="15"/>
      <c r="N3" s="2" t="s">
        <v>32</v>
      </c>
    </row>
    <row r="4" spans="1:14" x14ac:dyDescent="0.3">
      <c r="A4">
        <v>0.2</v>
      </c>
      <c r="B4">
        <v>0.14000000000000001</v>
      </c>
      <c r="C4">
        <v>-0.9</v>
      </c>
      <c r="D4">
        <v>1.05</v>
      </c>
      <c r="F4" s="1" t="s">
        <v>24</v>
      </c>
      <c r="G4" s="5">
        <f>AVERAGE(B2:B208)</f>
        <v>0.14427184466019438</v>
      </c>
      <c r="H4" s="5">
        <f>AVERAGE(C2:C208)</f>
        <v>-0.90009708737864069</v>
      </c>
      <c r="I4" s="5">
        <f>SQRT(G4^2 + H4^2)</f>
        <v>0.91158605291501005</v>
      </c>
      <c r="J4" s="5"/>
      <c r="K4" s="8" t="s">
        <v>27</v>
      </c>
      <c r="L4" s="5" t="s">
        <v>28</v>
      </c>
      <c r="M4" s="5"/>
      <c r="N4" s="5" t="s">
        <v>33</v>
      </c>
    </row>
    <row r="5" spans="1:14" x14ac:dyDescent="0.3">
      <c r="A5">
        <v>0.3</v>
      </c>
      <c r="B5">
        <v>0.14000000000000001</v>
      </c>
      <c r="C5">
        <v>-0.9</v>
      </c>
      <c r="D5">
        <v>1.05</v>
      </c>
      <c r="F5" s="1" t="s">
        <v>25</v>
      </c>
      <c r="G5" s="5">
        <f>G4*9.81</f>
        <v>1.4153067961165069</v>
      </c>
      <c r="H5" s="5">
        <f t="shared" ref="H5" si="0">H4*9.81</f>
        <v>-8.829952427184466</v>
      </c>
      <c r="I5" s="5">
        <f>SQRT(G5^2 + H5^2)</f>
        <v>8.9426591790962497</v>
      </c>
      <c r="J5" s="5"/>
      <c r="K5" s="5">
        <f>78*2*PI()/60</f>
        <v>8.1681408993334621</v>
      </c>
      <c r="L5" s="5">
        <f>I5/K5^2 *100</f>
        <v>13.403562321539184</v>
      </c>
      <c r="M5" s="5"/>
      <c r="N5" s="5">
        <f>DEGREES(ATAN(H5/G5))</f>
        <v>-80.893815552430965</v>
      </c>
    </row>
    <row r="6" spans="1:14" x14ac:dyDescent="0.3">
      <c r="A6">
        <v>0.4</v>
      </c>
      <c r="B6">
        <v>0.15</v>
      </c>
      <c r="C6">
        <v>-0.91</v>
      </c>
      <c r="D6">
        <v>1.05</v>
      </c>
    </row>
    <row r="7" spans="1:14" x14ac:dyDescent="0.3">
      <c r="A7">
        <v>0.5</v>
      </c>
      <c r="B7">
        <v>0.15</v>
      </c>
      <c r="C7">
        <v>-0.91</v>
      </c>
      <c r="D7">
        <v>1.05</v>
      </c>
    </row>
    <row r="8" spans="1:14" x14ac:dyDescent="0.3">
      <c r="A8">
        <v>0.6</v>
      </c>
      <c r="B8">
        <v>0.15</v>
      </c>
      <c r="C8">
        <v>-0.9</v>
      </c>
      <c r="D8">
        <v>1.05</v>
      </c>
    </row>
    <row r="9" spans="1:14" x14ac:dyDescent="0.3">
      <c r="A9">
        <v>0.7</v>
      </c>
      <c r="B9">
        <v>0.15</v>
      </c>
      <c r="C9">
        <v>-0.89</v>
      </c>
      <c r="D9">
        <v>1.05</v>
      </c>
    </row>
    <row r="10" spans="1:14" x14ac:dyDescent="0.3">
      <c r="A10">
        <v>0.8</v>
      </c>
      <c r="B10">
        <v>0.14000000000000001</v>
      </c>
      <c r="C10">
        <v>-0.89</v>
      </c>
      <c r="D10">
        <v>1.05</v>
      </c>
    </row>
    <row r="11" spans="1:14" x14ac:dyDescent="0.3">
      <c r="A11">
        <v>0.9</v>
      </c>
      <c r="B11">
        <v>0.14000000000000001</v>
      </c>
      <c r="C11">
        <v>-0.9</v>
      </c>
      <c r="D11">
        <v>1.05</v>
      </c>
    </row>
    <row r="12" spans="1:14" x14ac:dyDescent="0.3">
      <c r="A12">
        <v>1</v>
      </c>
      <c r="B12">
        <v>0.14000000000000001</v>
      </c>
      <c r="C12">
        <v>-0.9</v>
      </c>
      <c r="D12">
        <v>1.05</v>
      </c>
    </row>
    <row r="13" spans="1:14" x14ac:dyDescent="0.3">
      <c r="A13">
        <v>1.1000000000000001</v>
      </c>
      <c r="B13">
        <v>0.15</v>
      </c>
      <c r="C13">
        <v>-0.9</v>
      </c>
      <c r="D13">
        <v>1.04</v>
      </c>
    </row>
    <row r="14" spans="1:14" x14ac:dyDescent="0.3">
      <c r="A14">
        <v>1.2</v>
      </c>
      <c r="B14">
        <v>0.15</v>
      </c>
      <c r="C14">
        <v>-0.91</v>
      </c>
      <c r="D14">
        <v>1.05</v>
      </c>
    </row>
    <row r="15" spans="1:14" x14ac:dyDescent="0.3">
      <c r="A15">
        <v>1.3</v>
      </c>
      <c r="B15">
        <v>0.15</v>
      </c>
      <c r="C15">
        <v>-0.9</v>
      </c>
      <c r="D15">
        <v>1.05</v>
      </c>
    </row>
    <row r="16" spans="1:14" x14ac:dyDescent="0.3">
      <c r="A16">
        <v>1.4</v>
      </c>
      <c r="B16">
        <v>0.15</v>
      </c>
      <c r="C16">
        <v>-0.9</v>
      </c>
      <c r="D16">
        <v>1.05</v>
      </c>
    </row>
    <row r="17" spans="1:4" x14ac:dyDescent="0.3">
      <c r="A17">
        <v>1.5</v>
      </c>
      <c r="B17">
        <v>0.14000000000000001</v>
      </c>
      <c r="C17">
        <v>-0.89</v>
      </c>
      <c r="D17">
        <v>1.05</v>
      </c>
    </row>
    <row r="18" spans="1:4" x14ac:dyDescent="0.3">
      <c r="A18">
        <v>1.6</v>
      </c>
      <c r="B18">
        <v>0.14000000000000001</v>
      </c>
      <c r="C18">
        <v>-0.89</v>
      </c>
      <c r="D18">
        <v>1.05</v>
      </c>
    </row>
    <row r="19" spans="1:4" x14ac:dyDescent="0.3">
      <c r="A19">
        <v>1.7</v>
      </c>
      <c r="B19">
        <v>0.14000000000000001</v>
      </c>
      <c r="C19">
        <v>-0.9</v>
      </c>
      <c r="D19">
        <v>1.05</v>
      </c>
    </row>
    <row r="20" spans="1:4" x14ac:dyDescent="0.3">
      <c r="A20">
        <v>1.8</v>
      </c>
      <c r="B20">
        <v>0.14000000000000001</v>
      </c>
      <c r="C20">
        <v>-0.9</v>
      </c>
      <c r="D20">
        <v>1.05</v>
      </c>
    </row>
    <row r="21" spans="1:4" x14ac:dyDescent="0.3">
      <c r="A21">
        <v>1.9</v>
      </c>
      <c r="B21">
        <v>0.14000000000000001</v>
      </c>
      <c r="C21">
        <v>-0.91</v>
      </c>
      <c r="D21">
        <v>1.05</v>
      </c>
    </row>
    <row r="22" spans="1:4" x14ac:dyDescent="0.3">
      <c r="A22">
        <v>2</v>
      </c>
      <c r="B22">
        <v>0.15</v>
      </c>
      <c r="C22">
        <v>-0.91</v>
      </c>
      <c r="D22">
        <v>1.05</v>
      </c>
    </row>
    <row r="23" spans="1:4" x14ac:dyDescent="0.3">
      <c r="A23">
        <v>2.1</v>
      </c>
      <c r="B23">
        <v>0.15</v>
      </c>
      <c r="C23">
        <v>-0.9</v>
      </c>
      <c r="D23">
        <v>1.05</v>
      </c>
    </row>
    <row r="24" spans="1:4" x14ac:dyDescent="0.3">
      <c r="A24">
        <v>2.2000000000000002</v>
      </c>
      <c r="B24">
        <v>0.15</v>
      </c>
      <c r="C24">
        <v>-0.9</v>
      </c>
      <c r="D24">
        <v>1.05</v>
      </c>
    </row>
    <row r="25" spans="1:4" x14ac:dyDescent="0.3">
      <c r="A25">
        <v>2.2999999999999998</v>
      </c>
      <c r="B25">
        <v>0.14000000000000001</v>
      </c>
      <c r="C25">
        <v>-0.89</v>
      </c>
      <c r="D25">
        <v>1.05</v>
      </c>
    </row>
    <row r="26" spans="1:4" x14ac:dyDescent="0.3">
      <c r="A26">
        <v>2.4</v>
      </c>
      <c r="B26">
        <v>0.14000000000000001</v>
      </c>
      <c r="C26">
        <v>-0.9</v>
      </c>
      <c r="D26">
        <v>1.05</v>
      </c>
    </row>
    <row r="27" spans="1:4" x14ac:dyDescent="0.3">
      <c r="A27">
        <v>2.5</v>
      </c>
      <c r="B27">
        <v>0.14000000000000001</v>
      </c>
      <c r="C27">
        <v>-0.9</v>
      </c>
      <c r="D27">
        <v>1.05</v>
      </c>
    </row>
    <row r="28" spans="1:4" x14ac:dyDescent="0.3">
      <c r="A28">
        <v>2.6</v>
      </c>
      <c r="B28">
        <v>0.15</v>
      </c>
      <c r="C28">
        <v>-0.9</v>
      </c>
      <c r="D28">
        <v>1.05</v>
      </c>
    </row>
    <row r="29" spans="1:4" x14ac:dyDescent="0.3">
      <c r="A29">
        <v>2.7</v>
      </c>
      <c r="B29">
        <v>0.15</v>
      </c>
      <c r="C29">
        <v>-0.91</v>
      </c>
      <c r="D29">
        <v>1.05</v>
      </c>
    </row>
    <row r="30" spans="1:4" x14ac:dyDescent="0.3">
      <c r="A30">
        <v>2.8</v>
      </c>
      <c r="B30">
        <v>0.15</v>
      </c>
      <c r="C30">
        <v>-0.9</v>
      </c>
      <c r="D30">
        <v>1.05</v>
      </c>
    </row>
    <row r="31" spans="1:4" x14ac:dyDescent="0.3">
      <c r="A31">
        <v>2.9</v>
      </c>
      <c r="B31">
        <v>0.15</v>
      </c>
      <c r="C31">
        <v>-0.9</v>
      </c>
      <c r="D31">
        <v>1.04</v>
      </c>
    </row>
    <row r="32" spans="1:4" x14ac:dyDescent="0.3">
      <c r="A32">
        <v>3</v>
      </c>
      <c r="B32">
        <v>0.14000000000000001</v>
      </c>
      <c r="C32">
        <v>-0.89</v>
      </c>
      <c r="D32">
        <v>1.05</v>
      </c>
    </row>
    <row r="33" spans="1:4" x14ac:dyDescent="0.3">
      <c r="A33">
        <v>3.1</v>
      </c>
      <c r="B33">
        <v>0.14000000000000001</v>
      </c>
      <c r="C33">
        <v>-0.89</v>
      </c>
      <c r="D33">
        <v>1.05</v>
      </c>
    </row>
    <row r="34" spans="1:4" x14ac:dyDescent="0.3">
      <c r="A34">
        <v>3.2</v>
      </c>
      <c r="B34">
        <v>0.14000000000000001</v>
      </c>
      <c r="C34">
        <v>-0.9</v>
      </c>
      <c r="D34">
        <v>1.05</v>
      </c>
    </row>
    <row r="35" spans="1:4" x14ac:dyDescent="0.3">
      <c r="A35">
        <v>3.3</v>
      </c>
      <c r="B35">
        <v>0.14000000000000001</v>
      </c>
      <c r="C35">
        <v>-0.9</v>
      </c>
      <c r="D35">
        <v>1.05</v>
      </c>
    </row>
    <row r="36" spans="1:4" x14ac:dyDescent="0.3">
      <c r="A36">
        <v>3.4</v>
      </c>
      <c r="B36">
        <v>0.15</v>
      </c>
      <c r="C36">
        <v>-0.91</v>
      </c>
      <c r="D36">
        <v>1.05</v>
      </c>
    </row>
    <row r="37" spans="1:4" x14ac:dyDescent="0.3">
      <c r="A37">
        <v>3.5</v>
      </c>
      <c r="B37">
        <v>0.15</v>
      </c>
      <c r="C37">
        <v>-0.91</v>
      </c>
      <c r="D37">
        <v>1.05</v>
      </c>
    </row>
    <row r="38" spans="1:4" x14ac:dyDescent="0.3">
      <c r="A38">
        <v>3.6</v>
      </c>
      <c r="B38">
        <v>0.15</v>
      </c>
      <c r="C38">
        <v>-0.9</v>
      </c>
      <c r="D38">
        <v>1.05</v>
      </c>
    </row>
    <row r="39" spans="1:4" x14ac:dyDescent="0.3">
      <c r="A39">
        <v>3.7</v>
      </c>
      <c r="B39">
        <v>0.14000000000000001</v>
      </c>
      <c r="C39">
        <v>-0.9</v>
      </c>
      <c r="D39">
        <v>1.05</v>
      </c>
    </row>
    <row r="40" spans="1:4" x14ac:dyDescent="0.3">
      <c r="A40">
        <v>3.8</v>
      </c>
      <c r="B40">
        <v>0.14000000000000001</v>
      </c>
      <c r="C40">
        <v>-0.89</v>
      </c>
      <c r="D40">
        <v>1.05</v>
      </c>
    </row>
    <row r="41" spans="1:4" x14ac:dyDescent="0.3">
      <c r="A41">
        <v>3.9</v>
      </c>
      <c r="B41">
        <v>0.14000000000000001</v>
      </c>
      <c r="C41">
        <v>-0.9</v>
      </c>
      <c r="D41">
        <v>1.05</v>
      </c>
    </row>
    <row r="42" spans="1:4" x14ac:dyDescent="0.3">
      <c r="A42">
        <v>4</v>
      </c>
      <c r="B42">
        <v>0.14000000000000001</v>
      </c>
      <c r="C42">
        <v>-0.9</v>
      </c>
      <c r="D42">
        <v>1.05</v>
      </c>
    </row>
    <row r="43" spans="1:4" x14ac:dyDescent="0.3">
      <c r="A43">
        <v>4.0999999999999996</v>
      </c>
      <c r="B43">
        <v>0.15</v>
      </c>
      <c r="C43">
        <v>-0.91</v>
      </c>
      <c r="D43">
        <v>1.05</v>
      </c>
    </row>
    <row r="44" spans="1:4" x14ac:dyDescent="0.3">
      <c r="A44">
        <v>4.2</v>
      </c>
      <c r="B44">
        <v>0.15</v>
      </c>
      <c r="C44">
        <v>-0.91</v>
      </c>
      <c r="D44">
        <v>1.05</v>
      </c>
    </row>
    <row r="45" spans="1:4" x14ac:dyDescent="0.3">
      <c r="A45">
        <v>4.3</v>
      </c>
      <c r="B45">
        <v>0.15</v>
      </c>
      <c r="C45">
        <v>-0.9</v>
      </c>
      <c r="D45">
        <v>1.04</v>
      </c>
    </row>
    <row r="46" spans="1:4" x14ac:dyDescent="0.3">
      <c r="A46">
        <v>4.4000000000000004</v>
      </c>
      <c r="B46">
        <v>0.15</v>
      </c>
      <c r="C46">
        <v>-0.9</v>
      </c>
      <c r="D46">
        <v>1.05</v>
      </c>
    </row>
    <row r="47" spans="1:4" x14ac:dyDescent="0.3">
      <c r="A47">
        <v>4.5</v>
      </c>
      <c r="B47">
        <v>0.14000000000000001</v>
      </c>
      <c r="C47">
        <v>-0.89</v>
      </c>
      <c r="D47">
        <v>1.05</v>
      </c>
    </row>
    <row r="48" spans="1:4" x14ac:dyDescent="0.3">
      <c r="A48">
        <v>4.5999999999999996</v>
      </c>
      <c r="B48">
        <v>0.14000000000000001</v>
      </c>
      <c r="C48">
        <v>-0.9</v>
      </c>
      <c r="D48">
        <v>1.05</v>
      </c>
    </row>
    <row r="49" spans="1:4" x14ac:dyDescent="0.3">
      <c r="A49">
        <v>4.7</v>
      </c>
      <c r="B49">
        <v>0.14000000000000001</v>
      </c>
      <c r="C49">
        <v>-0.9</v>
      </c>
      <c r="D49">
        <v>1.05</v>
      </c>
    </row>
    <row r="50" spans="1:4" x14ac:dyDescent="0.3">
      <c r="A50">
        <v>4.8</v>
      </c>
      <c r="B50">
        <v>0.14000000000000001</v>
      </c>
      <c r="C50">
        <v>-0.9</v>
      </c>
      <c r="D50">
        <v>1.04</v>
      </c>
    </row>
    <row r="51" spans="1:4" x14ac:dyDescent="0.3">
      <c r="A51">
        <v>4.9000000000000004</v>
      </c>
      <c r="B51">
        <v>0.14000000000000001</v>
      </c>
      <c r="C51">
        <v>-0.91</v>
      </c>
      <c r="D51">
        <v>1.05</v>
      </c>
    </row>
    <row r="52" spans="1:4" x14ac:dyDescent="0.3">
      <c r="A52">
        <v>5</v>
      </c>
      <c r="B52">
        <v>0.15</v>
      </c>
      <c r="C52">
        <v>-0.91</v>
      </c>
      <c r="D52">
        <v>1.05</v>
      </c>
    </row>
    <row r="53" spans="1:4" x14ac:dyDescent="0.3">
      <c r="A53">
        <v>5.0999999999999996</v>
      </c>
      <c r="B53">
        <v>0.15</v>
      </c>
      <c r="C53">
        <v>-0.9</v>
      </c>
      <c r="D53">
        <v>1.05</v>
      </c>
    </row>
    <row r="54" spans="1:4" x14ac:dyDescent="0.3">
      <c r="A54">
        <v>5.2</v>
      </c>
      <c r="B54">
        <v>0.14000000000000001</v>
      </c>
      <c r="C54">
        <v>-0.9</v>
      </c>
      <c r="D54">
        <v>1.05</v>
      </c>
    </row>
    <row r="55" spans="1:4" x14ac:dyDescent="0.3">
      <c r="A55">
        <v>5.3</v>
      </c>
      <c r="B55">
        <v>0.14000000000000001</v>
      </c>
      <c r="C55">
        <v>-0.89</v>
      </c>
      <c r="D55">
        <v>1.05</v>
      </c>
    </row>
    <row r="56" spans="1:4" x14ac:dyDescent="0.3">
      <c r="A56">
        <v>5.4</v>
      </c>
      <c r="B56">
        <v>0.14000000000000001</v>
      </c>
      <c r="C56">
        <v>-0.9</v>
      </c>
      <c r="D56">
        <v>1.05</v>
      </c>
    </row>
    <row r="57" spans="1:4" x14ac:dyDescent="0.3">
      <c r="A57">
        <v>5.5</v>
      </c>
      <c r="B57">
        <v>0.14000000000000001</v>
      </c>
      <c r="C57">
        <v>-0.9</v>
      </c>
      <c r="D57">
        <v>1.05</v>
      </c>
    </row>
    <row r="58" spans="1:4" x14ac:dyDescent="0.3">
      <c r="A58">
        <v>5.6</v>
      </c>
      <c r="B58">
        <v>0.14000000000000001</v>
      </c>
      <c r="C58">
        <v>-0.9</v>
      </c>
      <c r="D58">
        <v>1.05</v>
      </c>
    </row>
    <row r="59" spans="1:4" x14ac:dyDescent="0.3">
      <c r="A59">
        <v>5.7</v>
      </c>
      <c r="B59">
        <v>0.15</v>
      </c>
      <c r="C59">
        <v>-0.91</v>
      </c>
      <c r="D59">
        <v>1.05</v>
      </c>
    </row>
    <row r="60" spans="1:4" x14ac:dyDescent="0.3">
      <c r="A60">
        <v>5.8</v>
      </c>
      <c r="B60">
        <v>0.15</v>
      </c>
      <c r="C60">
        <v>-0.9</v>
      </c>
      <c r="D60">
        <v>1.05</v>
      </c>
    </row>
    <row r="61" spans="1:4" x14ac:dyDescent="0.3">
      <c r="A61">
        <v>5.9</v>
      </c>
      <c r="B61">
        <v>0.15</v>
      </c>
      <c r="C61">
        <v>-0.9</v>
      </c>
      <c r="D61">
        <v>1.04</v>
      </c>
    </row>
    <row r="62" spans="1:4" x14ac:dyDescent="0.3">
      <c r="A62">
        <v>6</v>
      </c>
      <c r="B62">
        <v>0.14000000000000001</v>
      </c>
      <c r="C62">
        <v>-0.89</v>
      </c>
      <c r="D62">
        <v>1.05</v>
      </c>
    </row>
    <row r="63" spans="1:4" x14ac:dyDescent="0.3">
      <c r="A63">
        <v>6.1</v>
      </c>
      <c r="B63">
        <v>0.14000000000000001</v>
      </c>
      <c r="C63">
        <v>-0.9</v>
      </c>
      <c r="D63">
        <v>1.05</v>
      </c>
    </row>
    <row r="64" spans="1:4" x14ac:dyDescent="0.3">
      <c r="A64">
        <v>6.2</v>
      </c>
      <c r="B64">
        <v>0.14000000000000001</v>
      </c>
      <c r="C64">
        <v>-0.9</v>
      </c>
      <c r="D64">
        <v>1.05</v>
      </c>
    </row>
    <row r="65" spans="1:4" x14ac:dyDescent="0.3">
      <c r="A65">
        <v>6.3</v>
      </c>
      <c r="B65">
        <v>0.14000000000000001</v>
      </c>
      <c r="C65">
        <v>-0.9</v>
      </c>
      <c r="D65">
        <v>1.05</v>
      </c>
    </row>
    <row r="66" spans="1:4" x14ac:dyDescent="0.3">
      <c r="A66">
        <v>6.4</v>
      </c>
      <c r="B66">
        <v>0.14000000000000001</v>
      </c>
      <c r="C66">
        <v>-0.91</v>
      </c>
      <c r="D66">
        <v>1.05</v>
      </c>
    </row>
    <row r="67" spans="1:4" x14ac:dyDescent="0.3">
      <c r="A67">
        <v>6.5</v>
      </c>
      <c r="B67">
        <v>0.15</v>
      </c>
      <c r="C67">
        <v>-0.91</v>
      </c>
      <c r="D67">
        <v>1.05</v>
      </c>
    </row>
    <row r="68" spans="1:4" x14ac:dyDescent="0.3">
      <c r="A68">
        <v>6.6</v>
      </c>
      <c r="B68">
        <v>0.15</v>
      </c>
      <c r="C68">
        <v>-0.9</v>
      </c>
      <c r="D68">
        <v>1.05</v>
      </c>
    </row>
    <row r="69" spans="1:4" x14ac:dyDescent="0.3">
      <c r="A69">
        <v>6.7</v>
      </c>
      <c r="B69">
        <v>0.15</v>
      </c>
      <c r="C69">
        <v>-0.9</v>
      </c>
      <c r="D69">
        <v>1.05</v>
      </c>
    </row>
    <row r="70" spans="1:4" x14ac:dyDescent="0.3">
      <c r="A70">
        <v>6.8</v>
      </c>
      <c r="B70">
        <v>0.14000000000000001</v>
      </c>
      <c r="C70">
        <v>-0.89</v>
      </c>
      <c r="D70">
        <v>1.05</v>
      </c>
    </row>
    <row r="71" spans="1:4" x14ac:dyDescent="0.3">
      <c r="A71">
        <v>6.9</v>
      </c>
      <c r="B71">
        <v>0.14000000000000001</v>
      </c>
      <c r="C71">
        <v>-0.9</v>
      </c>
      <c r="D71">
        <v>1.05</v>
      </c>
    </row>
    <row r="72" spans="1:4" x14ac:dyDescent="0.3">
      <c r="A72">
        <v>7</v>
      </c>
      <c r="B72">
        <v>0.14000000000000001</v>
      </c>
      <c r="C72">
        <v>-0.9</v>
      </c>
      <c r="D72">
        <v>1.05</v>
      </c>
    </row>
    <row r="73" spans="1:4" x14ac:dyDescent="0.3">
      <c r="A73">
        <v>7.1</v>
      </c>
      <c r="B73">
        <v>0.14000000000000001</v>
      </c>
      <c r="C73">
        <v>-0.9</v>
      </c>
      <c r="D73">
        <v>1.04</v>
      </c>
    </row>
    <row r="74" spans="1:4" x14ac:dyDescent="0.3">
      <c r="A74">
        <v>7.2</v>
      </c>
      <c r="B74">
        <v>0.14000000000000001</v>
      </c>
      <c r="C74">
        <v>-0.91</v>
      </c>
      <c r="D74">
        <v>1.05</v>
      </c>
    </row>
    <row r="75" spans="1:4" x14ac:dyDescent="0.3">
      <c r="A75">
        <v>7.3</v>
      </c>
      <c r="B75">
        <v>0.15</v>
      </c>
      <c r="C75">
        <v>-0.9</v>
      </c>
      <c r="D75">
        <v>1.05</v>
      </c>
    </row>
    <row r="76" spans="1:4" x14ac:dyDescent="0.3">
      <c r="A76">
        <v>7.4</v>
      </c>
      <c r="B76">
        <v>0.15</v>
      </c>
      <c r="C76">
        <v>-0.9</v>
      </c>
      <c r="D76">
        <v>1.05</v>
      </c>
    </row>
    <row r="77" spans="1:4" x14ac:dyDescent="0.3">
      <c r="A77">
        <v>7.5</v>
      </c>
      <c r="B77">
        <v>0.14000000000000001</v>
      </c>
      <c r="C77">
        <v>-0.89</v>
      </c>
      <c r="D77">
        <v>1.05</v>
      </c>
    </row>
    <row r="78" spans="1:4" x14ac:dyDescent="0.3">
      <c r="A78">
        <v>7.6</v>
      </c>
      <c r="B78">
        <v>0.14000000000000001</v>
      </c>
      <c r="C78">
        <v>-0.89</v>
      </c>
      <c r="D78">
        <v>1.05</v>
      </c>
    </row>
    <row r="79" spans="1:4" x14ac:dyDescent="0.3">
      <c r="A79">
        <v>7.7</v>
      </c>
      <c r="B79">
        <v>0.14000000000000001</v>
      </c>
      <c r="C79">
        <v>-0.9</v>
      </c>
      <c r="D79">
        <v>1.04</v>
      </c>
    </row>
    <row r="80" spans="1:4" x14ac:dyDescent="0.3">
      <c r="A80">
        <v>7.8</v>
      </c>
      <c r="B80">
        <v>0.14000000000000001</v>
      </c>
      <c r="C80">
        <v>-0.9</v>
      </c>
      <c r="D80">
        <v>1.05</v>
      </c>
    </row>
    <row r="81" spans="1:4" x14ac:dyDescent="0.3">
      <c r="A81">
        <v>7.9</v>
      </c>
      <c r="B81">
        <v>0.14000000000000001</v>
      </c>
      <c r="C81">
        <v>-0.91</v>
      </c>
      <c r="D81">
        <v>1.05</v>
      </c>
    </row>
    <row r="82" spans="1:4" x14ac:dyDescent="0.3">
      <c r="A82">
        <v>8</v>
      </c>
      <c r="B82">
        <v>0.15</v>
      </c>
      <c r="C82">
        <v>-0.91</v>
      </c>
      <c r="D82">
        <v>1.05</v>
      </c>
    </row>
    <row r="83" spans="1:4" x14ac:dyDescent="0.3">
      <c r="A83">
        <v>8.1</v>
      </c>
      <c r="B83">
        <v>0.15</v>
      </c>
      <c r="C83">
        <v>-0.9</v>
      </c>
      <c r="D83">
        <v>1.05</v>
      </c>
    </row>
    <row r="84" spans="1:4" x14ac:dyDescent="0.3">
      <c r="A84">
        <v>8.1999999999999993</v>
      </c>
      <c r="B84">
        <v>0.15</v>
      </c>
      <c r="C84">
        <v>-0.9</v>
      </c>
      <c r="D84">
        <v>1.05</v>
      </c>
    </row>
    <row r="85" spans="1:4" x14ac:dyDescent="0.3">
      <c r="A85">
        <v>8.3000000000000007</v>
      </c>
      <c r="B85">
        <v>0.15</v>
      </c>
      <c r="C85">
        <v>-0.89</v>
      </c>
      <c r="D85">
        <v>1.04</v>
      </c>
    </row>
    <row r="86" spans="1:4" x14ac:dyDescent="0.3">
      <c r="A86">
        <v>8.4</v>
      </c>
      <c r="B86">
        <v>0.14000000000000001</v>
      </c>
      <c r="C86">
        <v>-0.89</v>
      </c>
      <c r="D86">
        <v>1.05</v>
      </c>
    </row>
    <row r="87" spans="1:4" x14ac:dyDescent="0.3">
      <c r="A87">
        <v>8.5</v>
      </c>
      <c r="B87">
        <v>0.14000000000000001</v>
      </c>
      <c r="C87">
        <v>-0.9</v>
      </c>
      <c r="D87">
        <v>1.05</v>
      </c>
    </row>
    <row r="88" spans="1:4" x14ac:dyDescent="0.3">
      <c r="A88">
        <v>8.6</v>
      </c>
      <c r="B88">
        <v>0.14000000000000001</v>
      </c>
      <c r="C88">
        <v>-0.9</v>
      </c>
      <c r="D88">
        <v>1.05</v>
      </c>
    </row>
    <row r="89" spans="1:4" x14ac:dyDescent="0.3">
      <c r="A89">
        <v>8.6999999999999993</v>
      </c>
      <c r="B89">
        <v>0.15</v>
      </c>
      <c r="C89">
        <v>-0.91</v>
      </c>
      <c r="D89">
        <v>1.05</v>
      </c>
    </row>
    <row r="90" spans="1:4" x14ac:dyDescent="0.3">
      <c r="A90">
        <v>8.8000000000000007</v>
      </c>
      <c r="B90">
        <v>0.15</v>
      </c>
      <c r="C90">
        <v>-0.91</v>
      </c>
      <c r="D90">
        <v>1.05</v>
      </c>
    </row>
    <row r="91" spans="1:4" x14ac:dyDescent="0.3">
      <c r="A91">
        <v>8.9</v>
      </c>
      <c r="B91">
        <v>0.15</v>
      </c>
      <c r="C91">
        <v>-0.9</v>
      </c>
      <c r="D91">
        <v>1.05</v>
      </c>
    </row>
    <row r="92" spans="1:4" x14ac:dyDescent="0.3">
      <c r="A92">
        <v>9</v>
      </c>
      <c r="B92">
        <v>0.15</v>
      </c>
      <c r="C92">
        <v>-0.89</v>
      </c>
      <c r="D92">
        <v>1.05</v>
      </c>
    </row>
    <row r="93" spans="1:4" x14ac:dyDescent="0.3">
      <c r="A93">
        <v>9.1</v>
      </c>
      <c r="B93">
        <v>0.14000000000000001</v>
      </c>
      <c r="C93">
        <v>-0.89</v>
      </c>
      <c r="D93">
        <v>1.05</v>
      </c>
    </row>
    <row r="94" spans="1:4" x14ac:dyDescent="0.3">
      <c r="A94">
        <v>9.1999999999999993</v>
      </c>
      <c r="B94">
        <v>0.14000000000000001</v>
      </c>
      <c r="C94">
        <v>-0.9</v>
      </c>
      <c r="D94">
        <v>1.05</v>
      </c>
    </row>
    <row r="95" spans="1:4" x14ac:dyDescent="0.3">
      <c r="A95">
        <v>9.3000000000000007</v>
      </c>
      <c r="B95">
        <v>0.14000000000000001</v>
      </c>
      <c r="C95">
        <v>-0.9</v>
      </c>
      <c r="D95">
        <v>1.05</v>
      </c>
    </row>
    <row r="96" spans="1:4" x14ac:dyDescent="0.3">
      <c r="A96">
        <v>9.4</v>
      </c>
      <c r="B96">
        <v>0.14000000000000001</v>
      </c>
      <c r="C96">
        <v>-0.91</v>
      </c>
      <c r="D96">
        <v>1.05</v>
      </c>
    </row>
    <row r="97" spans="1:4" x14ac:dyDescent="0.3">
      <c r="A97">
        <v>9.5</v>
      </c>
      <c r="B97">
        <v>0.15</v>
      </c>
      <c r="C97">
        <v>-0.91</v>
      </c>
      <c r="D97">
        <v>1.05</v>
      </c>
    </row>
    <row r="98" spans="1:4" x14ac:dyDescent="0.3">
      <c r="A98">
        <v>9.6</v>
      </c>
      <c r="B98">
        <v>0.15</v>
      </c>
      <c r="C98">
        <v>-0.9</v>
      </c>
      <c r="D98">
        <v>1.05</v>
      </c>
    </row>
    <row r="99" spans="1:4" x14ac:dyDescent="0.3">
      <c r="A99">
        <v>9.6999999999999993</v>
      </c>
      <c r="B99">
        <v>0.15</v>
      </c>
      <c r="C99">
        <v>-0.9</v>
      </c>
      <c r="D99">
        <v>1.05</v>
      </c>
    </row>
    <row r="100" spans="1:4" x14ac:dyDescent="0.3">
      <c r="A100">
        <v>9.8000000000000007</v>
      </c>
      <c r="B100">
        <v>0.15</v>
      </c>
      <c r="C100">
        <v>-0.89</v>
      </c>
      <c r="D100">
        <v>1.04</v>
      </c>
    </row>
    <row r="101" spans="1:4" x14ac:dyDescent="0.3">
      <c r="A101">
        <v>9.9</v>
      </c>
      <c r="B101">
        <v>0.14000000000000001</v>
      </c>
      <c r="C101">
        <v>-0.89</v>
      </c>
      <c r="D101">
        <v>1.05</v>
      </c>
    </row>
    <row r="102" spans="1:4" x14ac:dyDescent="0.3">
      <c r="A102">
        <v>10</v>
      </c>
      <c r="B102">
        <v>0.14000000000000001</v>
      </c>
      <c r="C102">
        <v>-0.9</v>
      </c>
      <c r="D102">
        <v>1.05</v>
      </c>
    </row>
    <row r="103" spans="1:4" x14ac:dyDescent="0.3">
      <c r="A103">
        <v>10.1</v>
      </c>
      <c r="B103">
        <v>0.14000000000000001</v>
      </c>
      <c r="C103">
        <v>-0.9</v>
      </c>
      <c r="D103">
        <v>1.05</v>
      </c>
    </row>
    <row r="104" spans="1:4" x14ac:dyDescent="0.3">
      <c r="A104">
        <v>10.199999999999999</v>
      </c>
      <c r="B104">
        <v>0.14000000000000001</v>
      </c>
      <c r="C104">
        <v>-0.91</v>
      </c>
      <c r="D104">
        <v>1.05</v>
      </c>
    </row>
  </sheetData>
  <mergeCells count="2">
    <mergeCell ref="F2:I2"/>
    <mergeCell ref="K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Run1</vt:lpstr>
      <vt:lpstr>Run2</vt:lpstr>
      <vt:lpstr>Run3</vt:lpstr>
      <vt:lpstr>Run4</vt:lpstr>
      <vt:lpstr>Run5</vt:lpstr>
      <vt:lpstr>Run6</vt:lpstr>
      <vt:lpstr>Run7</vt:lpstr>
      <vt:lpstr>Run8</vt:lpstr>
      <vt:lpstr>Run9</vt:lpstr>
      <vt:lpstr>Run10</vt:lpstr>
      <vt:lpstr>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Adamo Orsini</dc:creator>
  <cp:lastModifiedBy>Adamo Orsini</cp:lastModifiedBy>
  <dcterms:created xsi:type="dcterms:W3CDTF">2015-06-05T18:17:20Z</dcterms:created>
  <dcterms:modified xsi:type="dcterms:W3CDTF">2020-01-27T21:23:41Z</dcterms:modified>
</cp:coreProperties>
</file>