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270" windowHeight="13275" tabRatio="347"/>
  </bookViews>
  <sheets>
    <sheet name="Бар" sheetId="1" r:id="rId1"/>
    <sheet name="Лист1" sheetId="4" r:id="rId2"/>
  </sheets>
  <calcPr calcId="124519"/>
</workbook>
</file>

<file path=xl/calcChain.xml><?xml version="1.0" encoding="utf-8"?>
<calcChain xmlns="http://schemas.openxmlformats.org/spreadsheetml/2006/main">
  <c r="H23" i="1"/>
  <c r="H29"/>
  <c r="I29" s="1"/>
  <c r="H41"/>
  <c r="I41" s="1"/>
  <c r="H40"/>
  <c r="I40" s="1"/>
  <c r="H49" l="1"/>
  <c r="I49" s="1"/>
  <c r="H19" l="1"/>
  <c r="H50"/>
  <c r="I50" s="1"/>
  <c r="H36"/>
  <c r="I36" s="1"/>
  <c r="H30"/>
  <c r="I30" s="1"/>
  <c r="H31"/>
  <c r="I31" s="1"/>
  <c r="H32"/>
  <c r="I32" s="1"/>
  <c r="H33"/>
  <c r="I33" s="1"/>
  <c r="H34"/>
  <c r="I34" s="1"/>
  <c r="H35"/>
  <c r="I35" s="1"/>
  <c r="H7" l="1"/>
  <c r="H8"/>
  <c r="H14"/>
  <c r="H15"/>
  <c r="H16"/>
  <c r="H38"/>
  <c r="I38" s="1"/>
  <c r="H48" l="1"/>
  <c r="I48" s="1"/>
  <c r="H39"/>
  <c r="I39" s="1"/>
  <c r="H42"/>
  <c r="I42" s="1"/>
  <c r="H43"/>
  <c r="I43" s="1"/>
  <c r="H44"/>
  <c r="I44" s="1"/>
  <c r="H45"/>
  <c r="I45" s="1"/>
  <c r="H28"/>
  <c r="I28" s="1"/>
  <c r="H25"/>
  <c r="I25" s="1"/>
  <c r="H26"/>
  <c r="I26" s="1"/>
  <c r="I8"/>
  <c r="H9"/>
  <c r="I9" s="1"/>
  <c r="H10"/>
  <c r="I10" s="1"/>
  <c r="H11"/>
  <c r="I11" s="1"/>
  <c r="H12"/>
  <c r="I12" s="1"/>
  <c r="H13"/>
  <c r="I13" s="1"/>
  <c r="I14"/>
  <c r="I15"/>
  <c r="I16"/>
  <c r="H17"/>
  <c r="I17" s="1"/>
  <c r="H47"/>
  <c r="I47" s="1"/>
  <c r="H22" l="1"/>
  <c r="I22" s="1"/>
  <c r="I19" l="1"/>
  <c r="H21"/>
  <c r="I21" s="1"/>
  <c r="H20"/>
  <c r="I20" s="1"/>
  <c r="I23"/>
  <c r="I7"/>
  <c r="I51" l="1"/>
</calcChain>
</file>

<file path=xl/sharedStrings.xml><?xml version="1.0" encoding="utf-8"?>
<sst xmlns="http://schemas.openxmlformats.org/spreadsheetml/2006/main" count="71" uniqueCount="62">
  <si>
    <t>Напитки:</t>
  </si>
  <si>
    <t>Фанта</t>
  </si>
  <si>
    <t>Спрайт</t>
  </si>
  <si>
    <t>Нести персик</t>
  </si>
  <si>
    <t>Нести лимон</t>
  </si>
  <si>
    <t>Нести ягода</t>
  </si>
  <si>
    <t>Cок Сандора 0,5</t>
  </si>
  <si>
    <t>Чай пакетики</t>
  </si>
  <si>
    <t>Мак-Кофе</t>
  </si>
  <si>
    <t>30г</t>
  </si>
  <si>
    <t>Кальмары</t>
  </si>
  <si>
    <t>Рыбка к пиву</t>
  </si>
  <si>
    <t>Золотистые чипсы</t>
  </si>
  <si>
    <t>Балтика “0” банка</t>
  </si>
  <si>
    <t>Всего</t>
  </si>
  <si>
    <t>Емкость единицы товара</t>
  </si>
  <si>
    <t>Цена единицы товара</t>
  </si>
  <si>
    <t>Наличие товара на конец смены, шт</t>
  </si>
  <si>
    <t>Продано за смену, шт</t>
  </si>
  <si>
    <t>Сумма продаж за смену , грн.</t>
  </si>
  <si>
    <t>Ф И О</t>
  </si>
  <si>
    <t>Поставка товара за смену, шт</t>
  </si>
  <si>
    <t>Сухарики "Клинские"</t>
  </si>
  <si>
    <t>50г</t>
  </si>
  <si>
    <t>не заполнять</t>
  </si>
  <si>
    <t>Пепси</t>
  </si>
  <si>
    <t>Кока Кола</t>
  </si>
  <si>
    <t>Кофе упаковки</t>
  </si>
  <si>
    <t>Миринда</t>
  </si>
  <si>
    <t>Аква мин. газ</t>
  </si>
  <si>
    <t>Non-stop</t>
  </si>
  <si>
    <t>Сливки к кофе</t>
  </si>
  <si>
    <t>Кофе натуральное</t>
  </si>
  <si>
    <t>71г</t>
  </si>
  <si>
    <t xml:space="preserve">Чипсы Лэйс </t>
  </si>
  <si>
    <t xml:space="preserve"> </t>
  </si>
  <si>
    <t>Черниговское</t>
  </si>
  <si>
    <t>80г</t>
  </si>
  <si>
    <t>Орешки Big bob</t>
  </si>
  <si>
    <t>Львовское 1715</t>
  </si>
  <si>
    <t>Вафли Голландские</t>
  </si>
  <si>
    <t>Pit Bull бут.</t>
  </si>
  <si>
    <t xml:space="preserve">Сникерс </t>
  </si>
  <si>
    <t>112,5г</t>
  </si>
  <si>
    <t>49г</t>
  </si>
  <si>
    <t>Твикс</t>
  </si>
  <si>
    <t>75г</t>
  </si>
  <si>
    <t>Баунти</t>
  </si>
  <si>
    <t>85г</t>
  </si>
  <si>
    <t>ММ драже</t>
  </si>
  <si>
    <t>45г</t>
  </si>
  <si>
    <t>Роберт Домс</t>
  </si>
  <si>
    <t>Сухарики "Хрустим"</t>
  </si>
  <si>
    <t>Дата смены</t>
  </si>
  <si>
    <t>Аква минерале негаз</t>
  </si>
  <si>
    <t xml:space="preserve">Круассаны </t>
  </si>
  <si>
    <t>65г</t>
  </si>
  <si>
    <t>Сухарики "Хрустим Багет"</t>
  </si>
  <si>
    <t>60г</t>
  </si>
  <si>
    <t xml:space="preserve">   </t>
  </si>
  <si>
    <t>Беспалов</t>
  </si>
  <si>
    <t>19.08-20.08.2017 (24)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</si>
</sst>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5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sz val="8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i/>
      <sz val="10"/>
      <name val="Arial"/>
      <family val="2"/>
      <charset val="204"/>
    </font>
    <font>
      <b/>
      <sz val="11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3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2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23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00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5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3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5" borderId="0" applyNumberFormat="0" applyBorder="0" applyAlignment="0" applyProtection="0"/>
    <xf numFmtId="0" fontId="26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26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6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9">
    <xf numFmtId="0" fontId="0" fillId="0" borderId="0" xfId="0"/>
    <xf numFmtId="14" fontId="23" fillId="0" borderId="0" xfId="72" applyNumberFormat="1" applyFont="1" applyFill="1" applyBorder="1" applyAlignment="1">
      <alignment horizontal="center"/>
    </xf>
    <xf numFmtId="0" fontId="27" fillId="0" borderId="0" xfId="0" applyFont="1"/>
    <xf numFmtId="0" fontId="16" fillId="27" borderId="0" xfId="72" applyFont="1" applyFill="1" applyBorder="1"/>
    <xf numFmtId="0" fontId="0" fillId="0" borderId="0" xfId="0" applyBorder="1"/>
    <xf numFmtId="164" fontId="16" fillId="26" borderId="17" xfId="72" applyNumberFormat="1" applyFont="1" applyFill="1" applyBorder="1"/>
    <xf numFmtId="0" fontId="16" fillId="26" borderId="19" xfId="72" applyFont="1" applyFill="1" applyBorder="1"/>
    <xf numFmtId="164" fontId="16" fillId="31" borderId="17" xfId="72" applyNumberFormat="1" applyFont="1" applyFill="1" applyBorder="1"/>
    <xf numFmtId="0" fontId="16" fillId="31" borderId="19" xfId="72" applyFont="1" applyFill="1" applyBorder="1"/>
    <xf numFmtId="164" fontId="16" fillId="29" borderId="17" xfId="72" applyNumberFormat="1" applyFont="1" applyFill="1" applyBorder="1"/>
    <xf numFmtId="164" fontId="29" fillId="26" borderId="22" xfId="72" applyNumberFormat="1" applyFont="1" applyFill="1" applyBorder="1" applyAlignment="1">
      <alignment horizontal="center" vertical="center"/>
    </xf>
    <xf numFmtId="0" fontId="16" fillId="29" borderId="19" xfId="72" applyFont="1" applyFill="1" applyBorder="1"/>
    <xf numFmtId="164" fontId="16" fillId="26" borderId="20" xfId="72" applyNumberFormat="1" applyFont="1" applyFill="1" applyBorder="1" applyAlignment="1">
      <alignment horizontal="center" vertical="center"/>
    </xf>
    <xf numFmtId="0" fontId="16" fillId="0" borderId="23" xfId="72" applyFont="1" applyBorder="1"/>
    <xf numFmtId="0" fontId="16" fillId="0" borderId="24" xfId="72" applyFont="1" applyBorder="1" applyAlignment="1">
      <alignment horizontal="center" vertical="center" wrapText="1"/>
    </xf>
    <xf numFmtId="0" fontId="16" fillId="0" borderId="25" xfId="72" applyFont="1" applyBorder="1" applyAlignment="1">
      <alignment horizontal="center" vertical="center" wrapText="1"/>
    </xf>
    <xf numFmtId="0" fontId="16" fillId="26" borderId="18" xfId="72" applyFont="1" applyFill="1" applyBorder="1" applyAlignment="1">
      <alignment horizontal="center" vertical="center" wrapText="1"/>
    </xf>
    <xf numFmtId="0" fontId="16" fillId="26" borderId="16" xfId="72" applyFont="1" applyFill="1" applyBorder="1" applyAlignment="1">
      <alignment horizontal="center" vertical="center" wrapText="1"/>
    </xf>
    <xf numFmtId="0" fontId="16" fillId="0" borderId="28" xfId="72" applyFont="1" applyBorder="1" applyAlignment="1">
      <alignment horizontal="center"/>
    </xf>
    <xf numFmtId="0" fontId="16" fillId="0" borderId="21" xfId="72" applyFont="1" applyBorder="1" applyAlignment="1">
      <alignment horizontal="center" wrapText="1"/>
    </xf>
    <xf numFmtId="0" fontId="16" fillId="0" borderId="29" xfId="72" applyFont="1" applyBorder="1" applyAlignment="1">
      <alignment horizontal="center" wrapText="1"/>
    </xf>
    <xf numFmtId="0" fontId="16" fillId="26" borderId="14" xfId="72" applyFont="1" applyFill="1" applyBorder="1" applyAlignment="1">
      <alignment horizontal="center" wrapText="1"/>
    </xf>
    <xf numFmtId="0" fontId="16" fillId="26" borderId="15" xfId="72" applyFont="1" applyFill="1" applyBorder="1" applyAlignment="1">
      <alignment horizontal="center" wrapText="1"/>
    </xf>
    <xf numFmtId="0" fontId="16" fillId="26" borderId="26" xfId="72" applyFont="1" applyFill="1" applyBorder="1"/>
    <xf numFmtId="164" fontId="16" fillId="26" borderId="27" xfId="72" applyNumberFormat="1" applyFont="1" applyFill="1" applyBorder="1"/>
    <xf numFmtId="0" fontId="24" fillId="30" borderId="28" xfId="72" applyFont="1" applyFill="1" applyBorder="1"/>
    <xf numFmtId="0" fontId="24" fillId="30" borderId="21" xfId="72" applyFont="1" applyFill="1" applyBorder="1" applyAlignment="1">
      <alignment horizontal="center"/>
    </xf>
    <xf numFmtId="0" fontId="16" fillId="30" borderId="29" xfId="72" applyFont="1" applyFill="1" applyBorder="1"/>
    <xf numFmtId="0" fontId="16" fillId="30" borderId="14" xfId="72" applyFont="1" applyFill="1" applyBorder="1"/>
    <xf numFmtId="0" fontId="16" fillId="30" borderId="15" xfId="72" applyFont="1" applyFill="1" applyBorder="1"/>
    <xf numFmtId="0" fontId="16" fillId="30" borderId="30" xfId="72" applyFont="1" applyFill="1" applyBorder="1"/>
    <xf numFmtId="0" fontId="24" fillId="27" borderId="19" xfId="72" applyFont="1" applyFill="1" applyBorder="1" applyAlignment="1">
      <alignment horizontal="center" vertical="center"/>
    </xf>
    <xf numFmtId="0" fontId="24" fillId="31" borderId="19" xfId="72" applyFont="1" applyFill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0" fontId="16" fillId="31" borderId="33" xfId="72" applyFont="1" applyFill="1" applyBorder="1"/>
    <xf numFmtId="0" fontId="16" fillId="0" borderId="33" xfId="72" applyFont="1" applyFill="1" applyBorder="1"/>
    <xf numFmtId="0" fontId="16" fillId="32" borderId="33" xfId="72" applyFont="1" applyFill="1" applyBorder="1"/>
    <xf numFmtId="0" fontId="24" fillId="33" borderId="19" xfId="0" applyFont="1" applyFill="1" applyBorder="1" applyAlignment="1">
      <alignment horizontal="center"/>
    </xf>
    <xf numFmtId="0" fontId="24" fillId="0" borderId="31" xfId="72" applyFont="1" applyBorder="1" applyAlignment="1">
      <alignment horizontal="center"/>
    </xf>
    <xf numFmtId="0" fontId="24" fillId="0" borderId="19" xfId="72" applyFont="1" applyBorder="1" applyAlignment="1">
      <alignment horizontal="center"/>
    </xf>
    <xf numFmtId="0" fontId="24" fillId="0" borderId="19" xfId="72" applyFont="1" applyFill="1" applyBorder="1" applyAlignment="1">
      <alignment horizontal="center"/>
    </xf>
    <xf numFmtId="0" fontId="24" fillId="31" borderId="19" xfId="72" applyFont="1" applyFill="1" applyBorder="1" applyAlignment="1">
      <alignment horizontal="center"/>
    </xf>
    <xf numFmtId="0" fontId="16" fillId="28" borderId="19" xfId="72" applyFont="1" applyFill="1" applyBorder="1" applyAlignment="1">
      <alignment horizontal="center"/>
    </xf>
    <xf numFmtId="0" fontId="24" fillId="27" borderId="19" xfId="72" applyFont="1" applyFill="1" applyBorder="1" applyAlignment="1">
      <alignment horizontal="center"/>
    </xf>
    <xf numFmtId="0" fontId="24" fillId="33" borderId="35" xfId="0" applyFont="1" applyFill="1" applyBorder="1" applyAlignment="1">
      <alignment horizontal="center"/>
    </xf>
    <xf numFmtId="0" fontId="24" fillId="31" borderId="36" xfId="72" applyFont="1" applyFill="1" applyBorder="1" applyAlignment="1">
      <alignment horizontal="center"/>
    </xf>
    <xf numFmtId="0" fontId="24" fillId="27" borderId="36" xfId="72" applyFont="1" applyFill="1" applyBorder="1" applyAlignment="1">
      <alignment horizontal="center"/>
    </xf>
    <xf numFmtId="0" fontId="24" fillId="0" borderId="36" xfId="72" applyFont="1" applyBorder="1" applyAlignment="1">
      <alignment horizontal="center"/>
    </xf>
    <xf numFmtId="0" fontId="27" fillId="0" borderId="37" xfId="0" applyFont="1" applyBorder="1" applyAlignment="1">
      <alignment horizontal="center" vertical="center"/>
    </xf>
    <xf numFmtId="0" fontId="16" fillId="27" borderId="31" xfId="72" applyFont="1" applyFill="1" applyBorder="1"/>
    <xf numFmtId="0" fontId="16" fillId="27" borderId="19" xfId="72" applyFont="1" applyFill="1" applyBorder="1"/>
    <xf numFmtId="0" fontId="16" fillId="0" borderId="19" xfId="72" applyFont="1" applyFill="1" applyBorder="1"/>
    <xf numFmtId="0" fontId="24" fillId="28" borderId="19" xfId="72" applyFont="1" applyFill="1" applyBorder="1"/>
    <xf numFmtId="0" fontId="16" fillId="33" borderId="19" xfId="0" applyFont="1" applyFill="1" applyBorder="1"/>
    <xf numFmtId="0" fontId="16" fillId="33" borderId="26" xfId="0" applyFont="1" applyFill="1" applyBorder="1"/>
    <xf numFmtId="0" fontId="16" fillId="33" borderId="35" xfId="0" applyFont="1" applyFill="1" applyBorder="1"/>
    <xf numFmtId="0" fontId="16" fillId="0" borderId="20" xfId="72" applyFont="1" applyFill="1" applyBorder="1" applyAlignment="1">
      <alignment horizontal="left" vertical="center"/>
    </xf>
    <xf numFmtId="0" fontId="30" fillId="34" borderId="19" xfId="0" applyFont="1" applyFill="1" applyBorder="1" applyAlignment="1">
      <alignment horizontal="center"/>
    </xf>
    <xf numFmtId="0" fontId="30" fillId="34" borderId="35" xfId="0" applyFont="1" applyFill="1" applyBorder="1" applyAlignment="1">
      <alignment horizontal="center"/>
    </xf>
    <xf numFmtId="0" fontId="16" fillId="27" borderId="38" xfId="72" applyFont="1" applyFill="1" applyBorder="1"/>
    <xf numFmtId="0" fontId="16" fillId="0" borderId="32" xfId="72" applyFont="1" applyFill="1" applyBorder="1"/>
    <xf numFmtId="0" fontId="0" fillId="0" borderId="33" xfId="72" applyFont="1" applyFill="1" applyBorder="1"/>
    <xf numFmtId="0" fontId="16" fillId="0" borderId="39" xfId="72" applyFont="1" applyFill="1" applyBorder="1"/>
    <xf numFmtId="0" fontId="16" fillId="0" borderId="34" xfId="72" applyFont="1" applyFill="1" applyBorder="1"/>
    <xf numFmtId="0" fontId="16" fillId="0" borderId="40" xfId="72" applyFont="1" applyBorder="1"/>
    <xf numFmtId="0" fontId="16" fillId="0" borderId="41" xfId="72" applyFont="1" applyBorder="1"/>
    <xf numFmtId="0" fontId="16" fillId="27" borderId="41" xfId="72" applyFont="1" applyFill="1" applyBorder="1"/>
    <xf numFmtId="0" fontId="16" fillId="31" borderId="41" xfId="72" applyFont="1" applyFill="1" applyBorder="1"/>
    <xf numFmtId="0" fontId="16" fillId="0" borderId="41" xfId="72" applyFont="1" applyFill="1" applyBorder="1"/>
    <xf numFmtId="0" fontId="16" fillId="29" borderId="41" xfId="72" applyFont="1" applyFill="1" applyBorder="1"/>
    <xf numFmtId="0" fontId="16" fillId="32" borderId="41" xfId="72" applyFont="1" applyFill="1" applyBorder="1"/>
    <xf numFmtId="0" fontId="16" fillId="27" borderId="42" xfId="72" applyFont="1" applyFill="1" applyBorder="1"/>
    <xf numFmtId="0" fontId="16" fillId="0" borderId="43" xfId="72" applyFont="1" applyBorder="1" applyAlignment="1">
      <alignment horizontal="center" vertical="center"/>
    </xf>
    <xf numFmtId="0" fontId="24" fillId="27" borderId="31" xfId="72" applyFont="1" applyFill="1" applyBorder="1" applyAlignment="1">
      <alignment horizontal="center" vertical="center"/>
    </xf>
    <xf numFmtId="0" fontId="32" fillId="0" borderId="0" xfId="0" applyFont="1"/>
    <xf numFmtId="0" fontId="33" fillId="0" borderId="44" xfId="0" applyFont="1" applyBorder="1"/>
    <xf numFmtId="0" fontId="34" fillId="0" borderId="45" xfId="0" applyFont="1" applyBorder="1" applyAlignment="1">
      <alignment horizontal="center"/>
    </xf>
    <xf numFmtId="0" fontId="30" fillId="27" borderId="46" xfId="72" applyFont="1" applyFill="1" applyBorder="1" applyAlignment="1">
      <alignment horizontal="center"/>
    </xf>
    <xf numFmtId="0" fontId="16" fillId="27" borderId="36" xfId="72" applyFont="1" applyFill="1" applyBorder="1"/>
    <xf numFmtId="0" fontId="24" fillId="27" borderId="26" xfId="72" applyFont="1" applyFill="1" applyBorder="1" applyAlignment="1">
      <alignment horizontal="center"/>
    </xf>
    <xf numFmtId="0" fontId="24" fillId="27" borderId="47" xfId="72" applyFont="1" applyFill="1" applyBorder="1" applyAlignment="1">
      <alignment horizontal="center"/>
    </xf>
    <xf numFmtId="0" fontId="24" fillId="0" borderId="19" xfId="72" applyFont="1" applyFill="1" applyBorder="1" applyAlignment="1">
      <alignment horizontal="center" vertical="center"/>
    </xf>
    <xf numFmtId="0" fontId="16" fillId="0" borderId="0" xfId="72" applyFont="1" applyFill="1" applyBorder="1"/>
    <xf numFmtId="0" fontId="16" fillId="27" borderId="33" xfId="72" applyFont="1" applyFill="1" applyBorder="1"/>
    <xf numFmtId="0" fontId="28" fillId="0" borderId="13" xfId="0" applyFont="1" applyBorder="1" applyAlignment="1">
      <alignment horizontal="center"/>
    </xf>
    <xf numFmtId="0" fontId="28" fillId="0" borderId="16" xfId="0" applyFont="1" applyBorder="1" applyAlignment="1">
      <alignment horizontal="center"/>
    </xf>
    <xf numFmtId="0" fontId="31" fillId="0" borderId="0" xfId="0" applyFont="1" applyAlignment="1">
      <alignment horizontal="left"/>
    </xf>
    <xf numFmtId="14" fontId="27" fillId="0" borderId="0" xfId="0" applyNumberFormat="1" applyFont="1" applyFill="1" applyAlignment="1">
      <alignment horizontal="left"/>
    </xf>
    <xf numFmtId="0" fontId="27" fillId="0" borderId="0" xfId="0" applyFont="1" applyFill="1" applyAlignment="1">
      <alignment horizontal="left"/>
    </xf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1">
    <dxf>
      <fill>
        <patternFill>
          <bgColor rgb="FFFF99FF"/>
        </patternFill>
      </fill>
    </dxf>
  </dxfs>
  <tableStyles count="0" defaultTableStyle="TableStyleMedium9" defaultPivotStyle="PivotStyleLight16"/>
  <colors>
    <mruColors>
      <color rgb="FFFF99FF"/>
      <color rgb="FFFF7C8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B1:L54"/>
  <sheetViews>
    <sheetView tabSelected="1" zoomScale="80" zoomScaleNormal="80" workbookViewId="0">
      <pane ySplit="4" topLeftCell="A5" activePane="bottomLeft" state="frozen"/>
      <selection activeCell="B3" sqref="B3"/>
      <selection pane="bottomLeft" activeCell="K12" sqref="K12"/>
    </sheetView>
  </sheetViews>
  <sheetFormatPr defaultRowHeight="15"/>
  <cols>
    <col min="1" max="1" width="1.85546875" customWidth="1"/>
    <col min="2" max="2" width="24.42578125" customWidth="1"/>
    <col min="3" max="3" width="8.7109375" customWidth="1"/>
    <col min="4" max="4" width="9.28515625" customWidth="1"/>
    <col min="5" max="5" width="10" customWidth="1"/>
    <col min="6" max="6" width="10.140625" customWidth="1"/>
    <col min="7" max="7" width="10" customWidth="1"/>
    <col min="8" max="8" width="9.85546875" customWidth="1"/>
    <col min="9" max="9" width="13.7109375" customWidth="1"/>
    <col min="10" max="10" width="10.5703125" customWidth="1"/>
  </cols>
  <sheetData>
    <row r="1" spans="2:10" ht="18" customHeight="1">
      <c r="B1" s="2" t="s">
        <v>20</v>
      </c>
      <c r="C1" s="86" t="s">
        <v>60</v>
      </c>
      <c r="D1" s="86"/>
      <c r="E1" s="86"/>
      <c r="F1" s="86"/>
      <c r="G1" s="2"/>
      <c r="H1" s="2"/>
      <c r="I1" s="2"/>
    </row>
    <row r="2" spans="2:10" ht="15.75" customHeight="1" thickBot="1">
      <c r="B2" s="74" t="s">
        <v>53</v>
      </c>
      <c r="C2" s="87" t="s">
        <v>61</v>
      </c>
      <c r="D2" s="88"/>
      <c r="E2" s="88"/>
      <c r="F2" s="88"/>
      <c r="G2" s="88"/>
      <c r="H2" s="2"/>
      <c r="I2" s="2"/>
    </row>
    <row r="3" spans="2:10" ht="14.25" customHeight="1" thickBot="1">
      <c r="B3" s="2"/>
      <c r="C3" s="2"/>
      <c r="D3" s="2"/>
      <c r="E3" s="2"/>
      <c r="F3" s="2"/>
      <c r="G3" s="2"/>
      <c r="H3" s="84" t="s">
        <v>24</v>
      </c>
      <c r="I3" s="85"/>
    </row>
    <row r="4" spans="2:10" ht="54" customHeight="1" thickBot="1">
      <c r="B4" s="13"/>
      <c r="C4" s="14" t="s">
        <v>15</v>
      </c>
      <c r="D4" s="14" t="s">
        <v>16</v>
      </c>
      <c r="E4" s="15" t="s">
        <v>17</v>
      </c>
      <c r="F4" s="14" t="s">
        <v>21</v>
      </c>
      <c r="G4" s="15" t="s">
        <v>17</v>
      </c>
      <c r="H4" s="16" t="s">
        <v>18</v>
      </c>
      <c r="I4" s="17" t="s">
        <v>19</v>
      </c>
      <c r="J4" s="1"/>
    </row>
    <row r="5" spans="2:10" ht="15.75" thickBot="1">
      <c r="B5" s="18">
        <v>1</v>
      </c>
      <c r="C5" s="19">
        <v>2</v>
      </c>
      <c r="D5" s="19">
        <v>3</v>
      </c>
      <c r="E5" s="20">
        <v>6</v>
      </c>
      <c r="F5" s="19">
        <v>5</v>
      </c>
      <c r="G5" s="20">
        <v>6</v>
      </c>
      <c r="H5" s="21">
        <v>7</v>
      </c>
      <c r="I5" s="22">
        <v>8</v>
      </c>
      <c r="J5" s="1"/>
    </row>
    <row r="6" spans="2:10" ht="15.75" thickBot="1">
      <c r="B6" s="25" t="s">
        <v>0</v>
      </c>
      <c r="C6" s="26"/>
      <c r="D6" s="26"/>
      <c r="E6" s="27"/>
      <c r="F6" s="30"/>
      <c r="G6" s="27"/>
      <c r="H6" s="28"/>
      <c r="I6" s="29"/>
    </row>
    <row r="7" spans="2:10">
      <c r="B7" s="49" t="s">
        <v>29</v>
      </c>
      <c r="C7" s="38">
        <v>0.6</v>
      </c>
      <c r="D7" s="73">
        <v>13</v>
      </c>
      <c r="E7" s="60">
        <v>21</v>
      </c>
      <c r="F7" s="64"/>
      <c r="G7" s="60">
        <v>21</v>
      </c>
      <c r="H7" s="23">
        <f t="shared" ref="H7:H17" si="0">E7+F7-G7</f>
        <v>0</v>
      </c>
      <c r="I7" s="24">
        <f t="shared" ref="I7:I26" si="1">D7*H7</f>
        <v>0</v>
      </c>
    </row>
    <row r="8" spans="2:10">
      <c r="B8" s="75" t="s">
        <v>54</v>
      </c>
      <c r="C8" s="76">
        <v>0.6</v>
      </c>
      <c r="D8" s="77">
        <v>13</v>
      </c>
      <c r="E8" s="35">
        <v>23</v>
      </c>
      <c r="F8" s="65"/>
      <c r="G8" s="35">
        <v>23</v>
      </c>
      <c r="H8" s="23">
        <f t="shared" si="0"/>
        <v>0</v>
      </c>
      <c r="I8" s="5">
        <f t="shared" si="1"/>
        <v>0</v>
      </c>
    </row>
    <row r="9" spans="2:10">
      <c r="B9" s="50" t="s">
        <v>26</v>
      </c>
      <c r="C9" s="39">
        <v>0.5</v>
      </c>
      <c r="D9" s="81">
        <v>17</v>
      </c>
      <c r="E9" s="61">
        <v>104</v>
      </c>
      <c r="F9" s="65"/>
      <c r="G9" s="61">
        <v>104</v>
      </c>
      <c r="H9" s="6">
        <f t="shared" si="0"/>
        <v>0</v>
      </c>
      <c r="I9" s="5">
        <f t="shared" si="1"/>
        <v>0</v>
      </c>
    </row>
    <row r="10" spans="2:10">
      <c r="B10" s="50" t="s">
        <v>1</v>
      </c>
      <c r="C10" s="39">
        <v>0.5</v>
      </c>
      <c r="D10" s="81">
        <v>17</v>
      </c>
      <c r="E10" s="35">
        <v>44</v>
      </c>
      <c r="F10" s="65"/>
      <c r="G10" s="35">
        <v>44</v>
      </c>
      <c r="H10" s="6">
        <f t="shared" si="0"/>
        <v>0</v>
      </c>
      <c r="I10" s="5">
        <f t="shared" si="1"/>
        <v>0</v>
      </c>
    </row>
    <row r="11" spans="2:10">
      <c r="B11" s="50" t="s">
        <v>2</v>
      </c>
      <c r="C11" s="39">
        <v>0.5</v>
      </c>
      <c r="D11" s="81">
        <v>17</v>
      </c>
      <c r="E11" s="35">
        <v>21</v>
      </c>
      <c r="F11" s="65"/>
      <c r="G11" s="35">
        <v>21</v>
      </c>
      <c r="H11" s="6">
        <f t="shared" si="0"/>
        <v>0</v>
      </c>
      <c r="I11" s="5">
        <f t="shared" si="1"/>
        <v>0</v>
      </c>
    </row>
    <row r="12" spans="2:10">
      <c r="B12" s="50" t="s">
        <v>25</v>
      </c>
      <c r="C12" s="39">
        <v>0.5</v>
      </c>
      <c r="D12" s="81">
        <v>17</v>
      </c>
      <c r="E12" s="35">
        <v>49</v>
      </c>
      <c r="F12" s="65"/>
      <c r="G12" s="35">
        <v>49</v>
      </c>
      <c r="H12" s="6">
        <f t="shared" si="0"/>
        <v>0</v>
      </c>
      <c r="I12" s="5">
        <f t="shared" si="1"/>
        <v>0</v>
      </c>
    </row>
    <row r="13" spans="2:10">
      <c r="B13" s="51" t="s">
        <v>28</v>
      </c>
      <c r="C13" s="40">
        <v>0.5</v>
      </c>
      <c r="D13" s="81">
        <v>17</v>
      </c>
      <c r="E13" s="35">
        <v>27</v>
      </c>
      <c r="F13" s="65"/>
      <c r="G13" s="35">
        <v>27</v>
      </c>
      <c r="H13" s="6">
        <f t="shared" si="0"/>
        <v>0</v>
      </c>
      <c r="I13" s="5">
        <f t="shared" si="1"/>
        <v>0</v>
      </c>
    </row>
    <row r="14" spans="2:10">
      <c r="B14" s="50" t="s">
        <v>3</v>
      </c>
      <c r="C14" s="39">
        <v>0.5</v>
      </c>
      <c r="D14" s="81">
        <v>17</v>
      </c>
      <c r="E14" s="35">
        <v>14</v>
      </c>
      <c r="F14" s="66"/>
      <c r="G14" s="35">
        <v>14</v>
      </c>
      <c r="H14" s="6">
        <f t="shared" si="0"/>
        <v>0</v>
      </c>
      <c r="I14" s="5">
        <f t="shared" si="1"/>
        <v>0</v>
      </c>
    </row>
    <row r="15" spans="2:10">
      <c r="B15" s="50" t="s">
        <v>4</v>
      </c>
      <c r="C15" s="39">
        <v>0.5</v>
      </c>
      <c r="D15" s="81">
        <v>17</v>
      </c>
      <c r="E15" s="35">
        <v>2</v>
      </c>
      <c r="F15" s="65"/>
      <c r="G15" s="35">
        <v>2</v>
      </c>
      <c r="H15" s="6">
        <f t="shared" si="0"/>
        <v>0</v>
      </c>
      <c r="I15" s="5">
        <f t="shared" si="1"/>
        <v>0</v>
      </c>
    </row>
    <row r="16" spans="2:10">
      <c r="B16" s="50" t="s">
        <v>5</v>
      </c>
      <c r="C16" s="39">
        <v>0.5</v>
      </c>
      <c r="D16" s="81">
        <v>17</v>
      </c>
      <c r="E16" s="35">
        <v>8</v>
      </c>
      <c r="F16" s="65"/>
      <c r="G16" s="35">
        <v>8</v>
      </c>
      <c r="H16" s="6">
        <f t="shared" si="0"/>
        <v>0</v>
      </c>
      <c r="I16" s="5">
        <f t="shared" si="1"/>
        <v>0</v>
      </c>
    </row>
    <row r="17" spans="2:10">
      <c r="B17" s="50" t="s">
        <v>6</v>
      </c>
      <c r="C17" s="39">
        <v>0.5</v>
      </c>
      <c r="D17" s="81">
        <v>24</v>
      </c>
      <c r="E17" s="35">
        <v>25</v>
      </c>
      <c r="F17" s="65"/>
      <c r="G17" s="35">
        <v>25</v>
      </c>
      <c r="H17" s="6">
        <f t="shared" si="0"/>
        <v>0</v>
      </c>
      <c r="I17" s="5">
        <f t="shared" si="1"/>
        <v>0</v>
      </c>
    </row>
    <row r="18" spans="2:10">
      <c r="B18" s="8"/>
      <c r="C18" s="41"/>
      <c r="D18" s="32"/>
      <c r="E18" s="34"/>
      <c r="F18" s="67"/>
      <c r="G18" s="34"/>
      <c r="H18" s="8"/>
      <c r="I18" s="7"/>
    </row>
    <row r="19" spans="2:10">
      <c r="B19" s="50" t="s">
        <v>7</v>
      </c>
      <c r="C19" s="39">
        <v>1</v>
      </c>
      <c r="D19" s="81">
        <v>7</v>
      </c>
      <c r="E19" s="35">
        <v>880</v>
      </c>
      <c r="F19" s="66"/>
      <c r="G19" s="35">
        <v>880</v>
      </c>
      <c r="H19" s="6">
        <f>E19+F19-G19</f>
        <v>0</v>
      </c>
      <c r="I19" s="5">
        <f t="shared" si="1"/>
        <v>0</v>
      </c>
    </row>
    <row r="20" spans="2:10">
      <c r="B20" s="50" t="s">
        <v>32</v>
      </c>
      <c r="C20" s="39">
        <v>1</v>
      </c>
      <c r="D20" s="81">
        <v>8</v>
      </c>
      <c r="E20" s="35">
        <v>22750</v>
      </c>
      <c r="F20" s="66"/>
      <c r="G20" s="35">
        <v>22750</v>
      </c>
      <c r="H20" s="6">
        <f>G20-E20</f>
        <v>0</v>
      </c>
      <c r="I20" s="5">
        <f t="shared" si="1"/>
        <v>0</v>
      </c>
    </row>
    <row r="21" spans="2:10">
      <c r="B21" s="50" t="s">
        <v>27</v>
      </c>
      <c r="C21" s="39">
        <v>1</v>
      </c>
      <c r="D21" s="31">
        <v>0</v>
      </c>
      <c r="E21" s="35">
        <v>1</v>
      </c>
      <c r="F21" s="66"/>
      <c r="G21" s="35">
        <v>1</v>
      </c>
      <c r="H21" s="6">
        <f>E21+F21-G21</f>
        <v>0</v>
      </c>
      <c r="I21" s="5">
        <f t="shared" si="1"/>
        <v>0</v>
      </c>
    </row>
    <row r="22" spans="2:10">
      <c r="B22" s="50" t="s">
        <v>31</v>
      </c>
      <c r="C22" s="39">
        <v>1</v>
      </c>
      <c r="D22" s="81">
        <v>3</v>
      </c>
      <c r="E22" s="35">
        <v>0</v>
      </c>
      <c r="F22" s="68"/>
      <c r="G22" s="35">
        <v>0</v>
      </c>
      <c r="H22" s="6">
        <f>E22+F22-G22</f>
        <v>0</v>
      </c>
      <c r="I22" s="5">
        <f t="shared" si="1"/>
        <v>0</v>
      </c>
    </row>
    <row r="23" spans="2:10">
      <c r="B23" s="50" t="s">
        <v>8</v>
      </c>
      <c r="C23" s="39">
        <v>1</v>
      </c>
      <c r="D23" s="81">
        <v>7</v>
      </c>
      <c r="E23" s="35">
        <v>48</v>
      </c>
      <c r="F23" s="65"/>
      <c r="G23" s="35">
        <v>48</v>
      </c>
      <c r="H23" s="6">
        <f>E23+F23-G23</f>
        <v>0</v>
      </c>
      <c r="I23" s="5">
        <f>D23*H23</f>
        <v>0</v>
      </c>
      <c r="J23" s="82"/>
    </row>
    <row r="24" spans="2:10">
      <c r="B24" s="8"/>
      <c r="C24" s="41"/>
      <c r="D24" s="32"/>
      <c r="E24" s="34"/>
      <c r="F24" s="67"/>
      <c r="G24" s="34"/>
      <c r="H24" s="8"/>
      <c r="I24" s="7"/>
    </row>
    <row r="25" spans="2:10">
      <c r="B25" s="50" t="s">
        <v>30</v>
      </c>
      <c r="C25" s="40">
        <v>0.5</v>
      </c>
      <c r="D25" s="81">
        <v>30</v>
      </c>
      <c r="E25" s="35">
        <v>77</v>
      </c>
      <c r="F25" s="68"/>
      <c r="G25" s="35">
        <v>77</v>
      </c>
      <c r="H25" s="6">
        <f t="shared" ref="H25:H26" si="2">E25+F25-G25</f>
        <v>0</v>
      </c>
      <c r="I25" s="5">
        <f t="shared" si="1"/>
        <v>0</v>
      </c>
    </row>
    <row r="26" spans="2:10">
      <c r="B26" s="50" t="s">
        <v>41</v>
      </c>
      <c r="C26" s="40">
        <v>0.5</v>
      </c>
      <c r="D26" s="81">
        <v>20</v>
      </c>
      <c r="E26" s="35">
        <v>30</v>
      </c>
      <c r="F26" s="68"/>
      <c r="G26" s="35">
        <v>30</v>
      </c>
      <c r="H26" s="6">
        <f t="shared" si="2"/>
        <v>0</v>
      </c>
      <c r="I26" s="5">
        <f t="shared" si="1"/>
        <v>0</v>
      </c>
    </row>
    <row r="27" spans="2:10">
      <c r="B27" s="52"/>
      <c r="C27" s="42"/>
      <c r="D27" s="32"/>
      <c r="E27" s="34"/>
      <c r="F27" s="69"/>
      <c r="G27" s="34"/>
      <c r="H27" s="11"/>
      <c r="I27" s="9"/>
    </row>
    <row r="28" spans="2:10">
      <c r="B28" s="50" t="s">
        <v>40</v>
      </c>
      <c r="C28" s="43">
        <v>1</v>
      </c>
      <c r="D28" s="31">
        <v>4</v>
      </c>
      <c r="E28" s="83">
        <v>54</v>
      </c>
      <c r="F28" s="65"/>
      <c r="G28" s="83">
        <v>54</v>
      </c>
      <c r="H28" s="6">
        <f t="shared" ref="H28:H36" si="3">E28+F28-G28</f>
        <v>0</v>
      </c>
      <c r="I28" s="5">
        <f t="shared" ref="I28:I36" si="4">D28*H28</f>
        <v>0</v>
      </c>
    </row>
    <row r="29" spans="2:10">
      <c r="B29" s="78" t="s">
        <v>55</v>
      </c>
      <c r="C29" s="43" t="s">
        <v>56</v>
      </c>
      <c r="D29" s="79">
        <v>10</v>
      </c>
      <c r="E29" s="35">
        <v>0</v>
      </c>
      <c r="F29" s="66"/>
      <c r="G29" s="35">
        <v>0</v>
      </c>
      <c r="H29" s="6">
        <f t="shared" si="3"/>
        <v>0</v>
      </c>
      <c r="I29" s="5">
        <f t="shared" si="4"/>
        <v>0</v>
      </c>
    </row>
    <row r="30" spans="2:10">
      <c r="B30" s="53" t="s">
        <v>42</v>
      </c>
      <c r="C30" s="37" t="s">
        <v>43</v>
      </c>
      <c r="D30" s="57">
        <v>27</v>
      </c>
      <c r="E30" s="35">
        <v>8</v>
      </c>
      <c r="F30" s="65"/>
      <c r="G30" s="35">
        <v>8</v>
      </c>
      <c r="H30" s="6">
        <f t="shared" si="3"/>
        <v>0</v>
      </c>
      <c r="I30" s="5">
        <f t="shared" si="4"/>
        <v>0</v>
      </c>
    </row>
    <row r="31" spans="2:10">
      <c r="B31" s="54" t="s">
        <v>42</v>
      </c>
      <c r="C31" s="37" t="s">
        <v>23</v>
      </c>
      <c r="D31" s="57">
        <v>13</v>
      </c>
      <c r="E31" s="35">
        <v>0</v>
      </c>
      <c r="F31" s="65"/>
      <c r="G31" s="35">
        <v>0</v>
      </c>
      <c r="H31" s="6">
        <f t="shared" si="3"/>
        <v>0</v>
      </c>
      <c r="I31" s="5">
        <f t="shared" si="4"/>
        <v>0</v>
      </c>
    </row>
    <row r="32" spans="2:10">
      <c r="B32" s="54" t="s">
        <v>42</v>
      </c>
      <c r="C32" s="37" t="s">
        <v>44</v>
      </c>
      <c r="D32" s="57">
        <v>17</v>
      </c>
      <c r="E32" s="35">
        <v>5</v>
      </c>
      <c r="F32" s="65"/>
      <c r="G32" s="35">
        <v>5</v>
      </c>
      <c r="H32" s="6">
        <f t="shared" si="3"/>
        <v>0</v>
      </c>
      <c r="I32" s="5">
        <f t="shared" si="4"/>
        <v>0</v>
      </c>
    </row>
    <row r="33" spans="2:9">
      <c r="B33" s="53" t="s">
        <v>45</v>
      </c>
      <c r="C33" s="37" t="s">
        <v>46</v>
      </c>
      <c r="D33" s="57">
        <v>25</v>
      </c>
      <c r="E33" s="35">
        <v>10</v>
      </c>
      <c r="F33" s="65"/>
      <c r="G33" s="35">
        <v>10</v>
      </c>
      <c r="H33" s="6">
        <f t="shared" si="3"/>
        <v>0</v>
      </c>
      <c r="I33" s="5">
        <f t="shared" si="4"/>
        <v>0</v>
      </c>
    </row>
    <row r="34" spans="2:9">
      <c r="B34" s="53" t="s">
        <v>45</v>
      </c>
      <c r="C34" s="37" t="s">
        <v>23</v>
      </c>
      <c r="D34" s="57">
        <v>12</v>
      </c>
      <c r="E34" s="35">
        <v>1</v>
      </c>
      <c r="F34" s="65"/>
      <c r="G34" s="35">
        <v>1</v>
      </c>
      <c r="H34" s="6">
        <f t="shared" si="3"/>
        <v>0</v>
      </c>
      <c r="I34" s="5">
        <f t="shared" si="4"/>
        <v>0</v>
      </c>
    </row>
    <row r="35" spans="2:9">
      <c r="B35" s="53" t="s">
        <v>47</v>
      </c>
      <c r="C35" s="37" t="s">
        <v>48</v>
      </c>
      <c r="D35" s="57">
        <v>25</v>
      </c>
      <c r="E35" s="35">
        <v>1</v>
      </c>
      <c r="F35" s="65"/>
      <c r="G35" s="35">
        <v>1</v>
      </c>
      <c r="H35" s="6">
        <f t="shared" si="3"/>
        <v>0</v>
      </c>
      <c r="I35" s="5">
        <f t="shared" si="4"/>
        <v>0</v>
      </c>
    </row>
    <row r="36" spans="2:9">
      <c r="B36" s="55" t="s">
        <v>49</v>
      </c>
      <c r="C36" s="44" t="s">
        <v>50</v>
      </c>
      <c r="D36" s="58">
        <v>18</v>
      </c>
      <c r="E36" s="35">
        <v>0</v>
      </c>
      <c r="F36" s="65"/>
      <c r="G36" s="35">
        <v>0</v>
      </c>
      <c r="H36" s="6">
        <f t="shared" si="3"/>
        <v>0</v>
      </c>
      <c r="I36" s="5">
        <f t="shared" si="4"/>
        <v>0</v>
      </c>
    </row>
    <row r="37" spans="2:9">
      <c r="B37" s="8"/>
      <c r="C37" s="45"/>
      <c r="D37" s="32"/>
      <c r="E37" s="34"/>
      <c r="F37" s="67"/>
      <c r="G37" s="34"/>
      <c r="H37" s="8"/>
      <c r="I37" s="7"/>
    </row>
    <row r="38" spans="2:9">
      <c r="B38" s="50" t="s">
        <v>38</v>
      </c>
      <c r="C38" s="46" t="s">
        <v>37</v>
      </c>
      <c r="D38" s="81">
        <v>21</v>
      </c>
      <c r="E38" s="36">
        <v>82</v>
      </c>
      <c r="F38" s="70"/>
      <c r="G38" s="36">
        <v>82</v>
      </c>
      <c r="H38" s="6">
        <f>E38+F38-G38</f>
        <v>0</v>
      </c>
      <c r="I38" s="5">
        <f>D38*H38</f>
        <v>0</v>
      </c>
    </row>
    <row r="39" spans="2:9">
      <c r="B39" s="50" t="s">
        <v>22</v>
      </c>
      <c r="C39" s="47" t="s">
        <v>23</v>
      </c>
      <c r="D39" s="31">
        <v>12</v>
      </c>
      <c r="E39" s="36">
        <v>0</v>
      </c>
      <c r="F39" s="68"/>
      <c r="G39" s="36">
        <v>0</v>
      </c>
      <c r="H39" s="6">
        <f t="shared" ref="H39:H45" si="5">E39+F39-G39</f>
        <v>0</v>
      </c>
      <c r="I39" s="5">
        <f t="shared" ref="I39:I45" si="6">D39*H39</f>
        <v>0</v>
      </c>
    </row>
    <row r="40" spans="2:9">
      <c r="B40" s="50" t="s">
        <v>52</v>
      </c>
      <c r="C40" s="46" t="s">
        <v>37</v>
      </c>
      <c r="D40" s="31">
        <v>12</v>
      </c>
      <c r="E40" s="36">
        <v>32</v>
      </c>
      <c r="F40" s="68"/>
      <c r="G40" s="36">
        <v>32</v>
      </c>
      <c r="H40" s="6">
        <f t="shared" si="5"/>
        <v>0</v>
      </c>
      <c r="I40" s="5">
        <f t="shared" si="6"/>
        <v>0</v>
      </c>
    </row>
    <row r="41" spans="2:9">
      <c r="B41" s="50" t="s">
        <v>57</v>
      </c>
      <c r="C41" s="80" t="s">
        <v>58</v>
      </c>
      <c r="D41" s="43">
        <v>12</v>
      </c>
      <c r="E41" s="36">
        <v>10</v>
      </c>
      <c r="F41" s="68"/>
      <c r="G41" s="36">
        <v>10</v>
      </c>
      <c r="H41" s="6">
        <f t="shared" si="5"/>
        <v>0</v>
      </c>
      <c r="I41" s="5">
        <f t="shared" si="6"/>
        <v>0</v>
      </c>
    </row>
    <row r="42" spans="2:9">
      <c r="B42" s="50" t="s">
        <v>10</v>
      </c>
      <c r="C42" s="46" t="s">
        <v>9</v>
      </c>
      <c r="D42" s="31">
        <v>20</v>
      </c>
      <c r="E42" s="36">
        <v>0</v>
      </c>
      <c r="F42" s="70"/>
      <c r="G42" s="36">
        <v>0</v>
      </c>
      <c r="H42" s="6">
        <f t="shared" si="5"/>
        <v>0</v>
      </c>
      <c r="I42" s="5">
        <f t="shared" si="6"/>
        <v>0</v>
      </c>
    </row>
    <row r="43" spans="2:9">
      <c r="B43" s="50" t="s">
        <v>11</v>
      </c>
      <c r="C43" s="46" t="s">
        <v>9</v>
      </c>
      <c r="D43" s="31">
        <v>20</v>
      </c>
      <c r="E43" s="36">
        <v>0</v>
      </c>
      <c r="F43" s="70"/>
      <c r="G43" s="36">
        <v>0</v>
      </c>
      <c r="H43" s="6">
        <f t="shared" si="5"/>
        <v>0</v>
      </c>
      <c r="I43" s="5">
        <f>D43*H43</f>
        <v>0</v>
      </c>
    </row>
    <row r="44" spans="2:9">
      <c r="B44" s="50" t="s">
        <v>34</v>
      </c>
      <c r="C44" s="47" t="s">
        <v>33</v>
      </c>
      <c r="D44" s="81">
        <v>24</v>
      </c>
      <c r="E44" s="36">
        <v>16</v>
      </c>
      <c r="F44" s="68"/>
      <c r="G44" s="36">
        <v>16</v>
      </c>
      <c r="H44" s="6">
        <f t="shared" si="5"/>
        <v>0</v>
      </c>
      <c r="I44" s="5">
        <f t="shared" si="6"/>
        <v>0</v>
      </c>
    </row>
    <row r="45" spans="2:9">
      <c r="B45" s="50" t="s">
        <v>12</v>
      </c>
      <c r="C45" s="47" t="s">
        <v>23</v>
      </c>
      <c r="D45" s="31">
        <v>9</v>
      </c>
      <c r="E45" s="36">
        <v>81</v>
      </c>
      <c r="F45" s="68"/>
      <c r="G45" s="36">
        <v>81</v>
      </c>
      <c r="H45" s="6">
        <f t="shared" si="5"/>
        <v>0</v>
      </c>
      <c r="I45" s="5">
        <f t="shared" si="6"/>
        <v>0</v>
      </c>
    </row>
    <row r="46" spans="2:9">
      <c r="B46" s="8"/>
      <c r="C46" s="45"/>
      <c r="D46" s="32"/>
      <c r="E46" s="34"/>
      <c r="F46" s="67"/>
      <c r="G46" s="34"/>
      <c r="H46" s="8"/>
      <c r="I46" s="7"/>
    </row>
    <row r="47" spans="2:9">
      <c r="B47" s="50" t="s">
        <v>13</v>
      </c>
      <c r="C47" s="47">
        <v>0.5</v>
      </c>
      <c r="D47" s="31">
        <v>20</v>
      </c>
      <c r="E47" s="35">
        <v>0</v>
      </c>
      <c r="F47" s="65"/>
      <c r="G47" s="35">
        <v>0</v>
      </c>
      <c r="H47" s="6">
        <f t="shared" ref="H47:H50" si="7">E47+F47-G47</f>
        <v>0</v>
      </c>
      <c r="I47" s="5">
        <f t="shared" ref="I47:I50" si="8">D47*H47</f>
        <v>0</v>
      </c>
    </row>
    <row r="48" spans="2:9">
      <c r="B48" s="50" t="s">
        <v>39</v>
      </c>
      <c r="C48" s="46">
        <v>0.45</v>
      </c>
      <c r="D48" s="31">
        <v>18</v>
      </c>
      <c r="E48" s="35">
        <v>0</v>
      </c>
      <c r="F48" s="66"/>
      <c r="G48" s="35">
        <v>0</v>
      </c>
      <c r="H48" s="6">
        <f t="shared" si="7"/>
        <v>0</v>
      </c>
      <c r="I48" s="5">
        <f t="shared" si="8"/>
        <v>0</v>
      </c>
    </row>
    <row r="49" spans="2:12">
      <c r="B49" s="50" t="s">
        <v>36</v>
      </c>
      <c r="C49" s="46">
        <v>0.5</v>
      </c>
      <c r="D49" s="31">
        <v>18</v>
      </c>
      <c r="E49" s="35">
        <v>0</v>
      </c>
      <c r="F49" s="66"/>
      <c r="G49" s="35">
        <v>0</v>
      </c>
      <c r="H49" s="6">
        <f t="shared" si="7"/>
        <v>0</v>
      </c>
      <c r="I49" s="5">
        <f t="shared" si="8"/>
        <v>0</v>
      </c>
    </row>
    <row r="50" spans="2:12">
      <c r="B50" s="59" t="s">
        <v>51</v>
      </c>
      <c r="C50" s="46">
        <v>0.5</v>
      </c>
      <c r="D50" s="31">
        <v>20</v>
      </c>
      <c r="E50" s="62">
        <v>0</v>
      </c>
      <c r="F50" s="71"/>
      <c r="G50" s="62">
        <v>0</v>
      </c>
      <c r="H50" s="6">
        <f t="shared" si="7"/>
        <v>0</v>
      </c>
      <c r="I50" s="5">
        <f t="shared" si="8"/>
        <v>0</v>
      </c>
    </row>
    <row r="51" spans="2:12" ht="15.75" thickBot="1">
      <c r="B51" s="56" t="s">
        <v>14</v>
      </c>
      <c r="C51" s="48"/>
      <c r="D51" s="33"/>
      <c r="E51" s="63"/>
      <c r="F51" s="72"/>
      <c r="G51" s="63"/>
      <c r="H51" s="12"/>
      <c r="I51" s="10">
        <f>SUM(I7:I50)</f>
        <v>0</v>
      </c>
      <c r="L51" t="s">
        <v>59</v>
      </c>
    </row>
    <row r="52" spans="2:12" ht="20.100000000000001" customHeight="1">
      <c r="B52" s="3"/>
    </row>
    <row r="53" spans="2:12">
      <c r="B53" s="4"/>
    </row>
    <row r="54" spans="2:12">
      <c r="I54" t="s">
        <v>35</v>
      </c>
    </row>
  </sheetData>
  <mergeCells count="3">
    <mergeCell ref="H3:I3"/>
    <mergeCell ref="C1:F1"/>
    <mergeCell ref="C2:G2"/>
  </mergeCells>
  <phoneticPr fontId="25" type="noConversion"/>
  <conditionalFormatting sqref="C2:G2">
    <cfRule type="timePeriod" dxfId="0" priority="1" timePeriod="today">
      <formula>FLOOR(C2,1)=TODAY()</formula>
    </cfRule>
  </conditionalFormatting>
  <printOptions verticalCentered="1"/>
  <pageMargins left="0" right="0" top="0" bottom="0" header="0" footer="0"/>
  <pageSetup paperSize="9" firstPageNumber="0" orientation="portrait" horizontalDpi="300" verticalDpi="300" r:id="rId1"/>
  <headerFooter alignWithMargins="0"/>
  <ignoredErrors>
    <ignoredError sqref="H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Бар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</dc:creator>
  <cp:lastModifiedBy>Cassa</cp:lastModifiedBy>
  <cp:lastPrinted>2015-01-17T07:29:11Z</cp:lastPrinted>
  <dcterms:created xsi:type="dcterms:W3CDTF">2011-03-10T22:22:16Z</dcterms:created>
  <dcterms:modified xsi:type="dcterms:W3CDTF">2017-08-19T06:40:59Z</dcterms:modified>
</cp:coreProperties>
</file>