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5" i="1"/>
  <c r="L15" s="1"/>
  <c r="K14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<sst xmlns="http://schemas.openxmlformats.org/spreadsheetml/2006/main" count="36" uniqueCount="31">
  <si>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</si>
  <si>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</si>
  <si>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</si>
  <si>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</si>
  <si>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</si>
  <si>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</si>
  <si>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</si>
  <si>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</si>
  <si>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</si>
  <si>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</si>
  <si>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</si>
  <si>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</si>
  <si>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</si>
  <si>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</si>
  <si>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</si>
  <si>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</si>
  <si>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</si>
  <si>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</si>
  <si>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</si>
  <si>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</si>
  <si>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</si>
  <si>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</si>
  <si>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</si>
  <si>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</si>
  <si>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</si>
  <si>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</si>
  <si>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</si>
  <si>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</si>
  <si>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-</t>
  </si>
  <si>
    <t>Лукьяненко</t>
  </si>
  <si>
    <t xml:space="preserve">01.10-02.10.2016 (24)  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</si>
</sst>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8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sz val="10"/>
      <color theme="1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26" fillId="31" borderId="14" xfId="72" applyFont="1" applyFill="1" applyBorder="1" applyAlignment="1">
      <alignment horizontal="center"/>
    </xf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31" borderId="15" xfId="72" applyFont="1" applyFill="1" applyBorder="1"/>
    <xf numFmtId="0" fontId="0" fillId="0" borderId="0" xfId="0" applyAlignment="1">
      <alignment horizontal="left"/>
    </xf>
    <xf numFmtId="2" fontId="27" fillId="26" borderId="21" xfId="72" applyNumberFormat="1" applyFont="1" applyFill="1" applyBorder="1"/>
    <xf numFmtId="0" fontId="27" fillId="31" borderId="18" xfId="72" applyFont="1" applyFill="1" applyBorder="1"/>
    <xf numFmtId="2" fontId="27" fillId="31" borderId="15" xfId="72" applyNumberFormat="1" applyFont="1" applyFill="1" applyBorder="1" applyAlignment="1">
      <alignment horizontal="center"/>
    </xf>
    <xf numFmtId="0" fontId="27" fillId="31" borderId="13" xfId="72" applyFont="1" applyFill="1" applyBorder="1" applyAlignment="1">
      <alignment horizontal="center"/>
    </xf>
    <xf numFmtId="0" fontId="27" fillId="31" borderId="34" xfId="72" applyFont="1" applyFill="1" applyBorder="1" applyAlignment="1">
      <alignment horizontal="center"/>
    </xf>
    <xf numFmtId="0" fontId="27" fillId="0" borderId="14" xfId="72" applyFont="1" applyBorder="1" applyAlignment="1">
      <alignment horizontal="center"/>
    </xf>
    <xf numFmtId="0" fontId="27" fillId="0" borderId="36" xfId="72" applyFont="1" applyBorder="1" applyAlignment="1">
      <alignment horizontal="center"/>
    </xf>
    <xf numFmtId="0" fontId="27" fillId="31" borderId="13" xfId="72" applyFont="1" applyFill="1" applyBorder="1"/>
    <xf numFmtId="0" fontId="37" fillId="0" borderId="34" xfId="72" applyFont="1" applyFill="1" applyBorder="1" applyAlignment="1">
      <alignment horizontal="center"/>
    </xf>
    <xf numFmtId="0" fontId="27" fillId="0" borderId="23" xfId="72" applyFont="1" applyFill="1" applyBorder="1"/>
    <xf numFmtId="0" fontId="27" fillId="0" borderId="13" xfId="72" applyFont="1" applyFill="1" applyBorder="1" applyAlignment="1">
      <alignment horizontal="center"/>
    </xf>
    <xf numFmtId="0" fontId="27" fillId="31" borderId="33" xfId="72" applyFont="1" applyFill="1" applyBorder="1" applyAlignment="1">
      <alignment horizontal="center"/>
    </xf>
    <xf numFmtId="0" fontId="27" fillId="31" borderId="18" xfId="72" applyFont="1" applyFill="1" applyBorder="1" applyAlignment="1">
      <alignment horizontal="center"/>
    </xf>
    <xf numFmtId="0" fontId="27" fillId="0" borderId="33" xfId="72" applyFont="1" applyFill="1" applyBorder="1" applyAlignment="1">
      <alignment horizontal="center"/>
    </xf>
    <xf numFmtId="0" fontId="0" fillId="0" borderId="0" xfId="0" applyAlignment="1">
      <alignment horizontal="left"/>
    </xf>
    <xf numFmtId="0" fontId="34" fillId="0" borderId="17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3" fillId="0" borderId="29" xfId="72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  <color rgb="FFFFCC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zoomScale="115" zoomScaleNormal="115" workbookViewId="0">
      <selection activeCell="J15" sqref="J15"/>
    </sheetView>
  </sheetViews>
  <sheetFormatPr defaultRowHeight="15"/>
  <cols>
    <col min="1" max="1" width="1.85546875" customWidth="1"/>
    <col min="2" max="2" width="26.7109375" customWidth="1"/>
    <col min="3" max="3" width="9.7109375" customWidth="1"/>
    <col min="4" max="4" width="7.85546875" customWidth="1"/>
    <col min="5" max="5" width="9.42578125" customWidth="1"/>
    <col min="6" max="6" width="7.85546875" customWidth="1"/>
    <col min="7" max="7" width="9.42578125" customWidth="1"/>
    <col min="8" max="9" width="5.5703125" customWidth="1"/>
    <col min="10" max="10" width="9.4257812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C1" s="79" t="s">
        <v>29</v>
      </c>
      <c r="D1" s="79"/>
      <c r="E1" s="79"/>
      <c r="F1" s="79"/>
      <c r="G1" s="79"/>
    </row>
    <row r="2" spans="2:13" ht="13.5" customHeight="1">
      <c r="C2" s="64"/>
      <c r="D2" s="64"/>
      <c r="E2" s="64"/>
      <c r="F2" s="64"/>
      <c r="G2" s="64"/>
    </row>
    <row r="3" spans="2:13" ht="12.75" customHeight="1" thickBot="1">
      <c r="B3" t="s">
        <v>5</v>
      </c>
      <c r="C3" s="79" t="s">
        <v>30</v>
      </c>
      <c r="D3" s="79"/>
      <c r="E3" s="79"/>
      <c r="F3" s="79"/>
      <c r="G3" s="79"/>
    </row>
    <row r="4" spans="2:13" ht="17.25" customHeight="1" thickBot="1">
      <c r="K4" s="83" t="s">
        <v>6</v>
      </c>
      <c r="L4" s="84"/>
    </row>
    <row r="5" spans="2:13" ht="27" customHeight="1" thickBot="1">
      <c r="B5" s="54"/>
      <c r="C5" s="85" t="s">
        <v>12</v>
      </c>
      <c r="D5" s="87" t="s">
        <v>1</v>
      </c>
      <c r="E5" s="87" t="s">
        <v>24</v>
      </c>
      <c r="F5" s="87" t="s">
        <v>25</v>
      </c>
      <c r="G5" s="87" t="s">
        <v>23</v>
      </c>
      <c r="H5" s="80" t="s">
        <v>19</v>
      </c>
      <c r="I5" s="81"/>
      <c r="J5" s="82"/>
      <c r="K5" s="56"/>
      <c r="L5" s="55"/>
    </row>
    <row r="6" spans="2:13" ht="40.5" customHeight="1" thickBot="1">
      <c r="B6" s="38"/>
      <c r="C6" s="86"/>
      <c r="D6" s="88"/>
      <c r="E6" s="88"/>
      <c r="F6" s="88"/>
      <c r="G6" s="88"/>
      <c r="H6" s="10" t="s">
        <v>20</v>
      </c>
      <c r="I6" s="37" t="s">
        <v>21</v>
      </c>
      <c r="J6" s="10" t="s">
        <v>22</v>
      </c>
      <c r="K6" s="5" t="s">
        <v>2</v>
      </c>
      <c r="L6" s="39" t="s">
        <v>3</v>
      </c>
      <c r="M6" s="1"/>
    </row>
    <row r="7" spans="2:13" ht="15.75" thickBot="1">
      <c r="B7" s="26" t="s">
        <v>10</v>
      </c>
      <c r="C7" s="42"/>
      <c r="D7" s="43" t="s">
        <v>26</v>
      </c>
      <c r="E7" s="44"/>
      <c r="F7" s="44"/>
      <c r="G7" s="45"/>
      <c r="H7" s="45"/>
      <c r="I7" s="45"/>
      <c r="J7" s="45"/>
      <c r="K7" s="46"/>
      <c r="L7" s="47"/>
    </row>
    <row r="8" spans="2:13">
      <c r="B8" s="62" t="s">
        <v>7</v>
      </c>
      <c r="C8" s="9" t="s">
        <v>13</v>
      </c>
      <c r="D8" s="2">
        <v>0</v>
      </c>
      <c r="E8" s="70">
        <v>5</v>
      </c>
      <c r="F8" s="23"/>
      <c r="G8" s="70">
        <v>5</v>
      </c>
      <c r="H8" s="24"/>
      <c r="I8" s="24"/>
      <c r="J8" s="25"/>
      <c r="K8" s="40">
        <f>E8+F8-G8</f>
        <v>0</v>
      </c>
      <c r="L8" s="41">
        <f t="shared" ref="L8:L15" si="0">D8*K8</f>
        <v>0</v>
      </c>
    </row>
    <row r="9" spans="2:13" ht="42.75" customHeight="1">
      <c r="B9" s="60" t="s">
        <v>9</v>
      </c>
      <c r="C9" s="9" t="s">
        <v>13</v>
      </c>
      <c r="D9" s="2">
        <v>0</v>
      </c>
      <c r="E9" s="77">
        <v>0</v>
      </c>
      <c r="F9" s="63"/>
      <c r="G9" s="77">
        <v>0</v>
      </c>
      <c r="H9" s="4"/>
      <c r="I9" s="4"/>
      <c r="J9" s="18"/>
      <c r="K9" s="6">
        <f>E9+F9-G9</f>
        <v>0</v>
      </c>
      <c r="L9" s="7">
        <f t="shared" si="0"/>
        <v>0</v>
      </c>
    </row>
    <row r="10" spans="2:13" ht="15.75" thickBot="1">
      <c r="B10" s="61" t="s">
        <v>8</v>
      </c>
      <c r="C10" s="32"/>
      <c r="D10" s="20">
        <v>0</v>
      </c>
      <c r="E10" s="69">
        <v>2</v>
      </c>
      <c r="F10" s="78">
        <v>0</v>
      </c>
      <c r="G10" s="73">
        <v>2</v>
      </c>
      <c r="H10" s="21"/>
      <c r="I10" s="21"/>
      <c r="J10" s="22"/>
      <c r="K10" s="48">
        <f>E10+F10-G10</f>
        <v>0</v>
      </c>
      <c r="L10" s="49">
        <f t="shared" si="0"/>
        <v>0</v>
      </c>
    </row>
    <row r="11" spans="2:13" ht="15" customHeight="1" thickBot="1">
      <c r="B11" s="26" t="s">
        <v>11</v>
      </c>
      <c r="C11" s="33"/>
      <c r="D11" s="34"/>
      <c r="E11" s="30"/>
      <c r="F11" s="29"/>
      <c r="G11" s="30"/>
      <c r="H11" s="30"/>
      <c r="I11" s="30"/>
      <c r="J11" s="31"/>
      <c r="K11" s="50">
        <f>E11+F11-G11</f>
        <v>0</v>
      </c>
      <c r="L11" s="51">
        <f t="shared" si="0"/>
        <v>0</v>
      </c>
    </row>
    <row r="12" spans="2:13" ht="15" customHeight="1" thickBot="1">
      <c r="B12" s="62" t="s">
        <v>15</v>
      </c>
      <c r="C12" s="9" t="s">
        <v>14</v>
      </c>
      <c r="D12" s="2">
        <v>2</v>
      </c>
      <c r="E12" s="70">
        <v>81007</v>
      </c>
      <c r="F12" s="72"/>
      <c r="G12" s="70">
        <v>81054</v>
      </c>
      <c r="H12" s="70">
        <v>1</v>
      </c>
      <c r="I12" s="70">
        <v>3</v>
      </c>
      <c r="J12" s="71">
        <v>2</v>
      </c>
      <c r="K12" s="52">
        <f>G12-E12-H12-I12-J12</f>
        <v>41</v>
      </c>
      <c r="L12" s="53">
        <f>D12*K12</f>
        <v>82</v>
      </c>
    </row>
    <row r="13" spans="2:13" ht="14.25" customHeight="1" thickBot="1">
      <c r="B13" s="26" t="s">
        <v>16</v>
      </c>
      <c r="C13" s="27"/>
      <c r="D13" s="28"/>
      <c r="E13" s="30"/>
      <c r="F13" s="29"/>
      <c r="G13" s="30"/>
      <c r="H13" s="30"/>
      <c r="I13" s="30" t="s">
        <v>27</v>
      </c>
      <c r="J13" s="31"/>
      <c r="K13" s="50">
        <f>E13+F13-G13</f>
        <v>0</v>
      </c>
      <c r="L13" s="51">
        <f t="shared" si="0"/>
        <v>0</v>
      </c>
    </row>
    <row r="14" spans="2:13" ht="15" customHeight="1">
      <c r="B14" s="62" t="s">
        <v>17</v>
      </c>
      <c r="C14" s="9" t="s">
        <v>13</v>
      </c>
      <c r="D14" s="57">
        <v>7</v>
      </c>
      <c r="E14" s="75">
        <v>0</v>
      </c>
      <c r="F14" s="68"/>
      <c r="G14" s="75">
        <v>0</v>
      </c>
      <c r="H14" s="58"/>
      <c r="I14" s="58"/>
      <c r="J14" s="59"/>
      <c r="K14" s="40">
        <f>E14+F14-G14-I14-J14</f>
        <v>0</v>
      </c>
      <c r="L14" s="41">
        <f t="shared" si="0"/>
        <v>0</v>
      </c>
    </row>
    <row r="15" spans="2:13">
      <c r="B15" s="62" t="s">
        <v>18</v>
      </c>
      <c r="C15" s="9" t="s">
        <v>13</v>
      </c>
      <c r="D15" s="57">
        <v>8</v>
      </c>
      <c r="E15" s="76">
        <v>9</v>
      </c>
      <c r="F15" s="67"/>
      <c r="G15" s="76">
        <v>9</v>
      </c>
      <c r="H15" s="4"/>
      <c r="I15" s="66"/>
      <c r="J15" s="18"/>
      <c r="K15" s="65">
        <f>E15-G15+F15-J15</f>
        <v>0</v>
      </c>
      <c r="L15" s="7">
        <f t="shared" si="0"/>
        <v>0</v>
      </c>
    </row>
    <row r="16" spans="2:13" ht="27" customHeight="1" thickBot="1">
      <c r="B16" s="12" t="s">
        <v>0</v>
      </c>
      <c r="C16" s="13"/>
      <c r="D16" s="13"/>
      <c r="E16" s="14"/>
      <c r="F16" s="15"/>
      <c r="G16" s="36"/>
      <c r="H16" s="35"/>
      <c r="I16" s="15"/>
      <c r="J16" s="19"/>
      <c r="K16" s="74" t="s">
        <v>26</v>
      </c>
      <c r="L16" s="8">
        <f>SUM(L8:L15)</f>
        <v>82</v>
      </c>
    </row>
    <row r="17" spans="1:12">
      <c r="A17" s="16"/>
      <c r="B17" s="11"/>
      <c r="I17" s="16"/>
      <c r="J17" s="17"/>
      <c r="L17" s="3"/>
    </row>
    <row r="23" spans="1:12">
      <c r="K23" t="s">
        <v>28</v>
      </c>
    </row>
    <row r="24" spans="1:12">
      <c r="H24" t="s">
        <v>26</v>
      </c>
    </row>
  </sheetData>
  <mergeCells count="9">
    <mergeCell ref="C1:G1"/>
    <mergeCell ref="C3:G3"/>
    <mergeCell ref="H5:J5"/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2016-10-02T04:39:37Z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