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ocuments\Data analytics course\Excel\mochen project\excel-project-coffee-sales-main\excel-project-coffee-sales-main\"/>
    </mc:Choice>
  </mc:AlternateContent>
  <xr:revisionPtr revIDLastSave="0" documentId="13_ncr:1_{E93C60AB-6FC4-45AD-8A3F-665B06166071}" xr6:coauthVersionLast="47" xr6:coauthVersionMax="47" xr10:uidLastSave="{00000000-0000-0000-0000-000000000000}"/>
  <bookViews>
    <workbookView xWindow="-108" yWindow="-108" windowWidth="30936" windowHeight="16776"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48" i="17"/>
  <c r="O680" i="17"/>
  <c r="O988" i="17"/>
  <c r="N23" i="17"/>
  <c r="N25" i="17"/>
  <c r="N113" i="17"/>
  <c r="N203" i="17"/>
  <c r="N299" i="17"/>
  <c r="N384" i="17"/>
  <c r="N458" i="17"/>
  <c r="N530" i="17"/>
  <c r="N587" i="17"/>
  <c r="N641" i="17"/>
  <c r="N687" i="17"/>
  <c r="N736" i="17"/>
  <c r="N782" i="17"/>
  <c r="N819" i="17"/>
  <c r="N865" i="17"/>
  <c r="N909" i="17"/>
  <c r="N948" i="17"/>
  <c r="N980" i="17"/>
  <c r="M12" i="17"/>
  <c r="M18" i="17"/>
  <c r="M22" i="17"/>
  <c r="M54" i="17"/>
  <c r="M84" i="17"/>
  <c r="M258" i="17"/>
  <c r="M288" i="17"/>
  <c r="M316" i="17"/>
  <c r="M348" i="17"/>
  <c r="M408" i="17"/>
  <c r="M432" i="17"/>
  <c r="M456" i="17"/>
  <c r="M480" i="17"/>
  <c r="M504" i="17"/>
  <c r="M528" i="17"/>
  <c r="M552" i="17"/>
  <c r="M576" i="17"/>
  <c r="M600" i="17"/>
  <c r="M624" i="17"/>
  <c r="M648" i="17"/>
  <c r="M672" i="17"/>
  <c r="M694" i="17"/>
  <c r="M715" i="17"/>
  <c r="M778" i="17"/>
  <c r="M796" i="17"/>
  <c r="M813" i="17"/>
  <c r="M865" i="17"/>
  <c r="M883" i="17"/>
  <c r="M900" i="17"/>
  <c r="M916" i="17"/>
  <c r="M930" i="17"/>
  <c r="M973" i="17"/>
  <c r="M988" i="17"/>
  <c r="M2" i="17"/>
  <c r="J9" i="17"/>
  <c r="O9" i="17" s="1"/>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<sst xmlns="http://schemas.openxmlformats.org/spreadsheetml/2006/main" count="11136" uniqueCount="6226">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</sst>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7030A0"/>
        </patternFill>
      </fill>
    </dxf>
    <dxf>
      <numFmt numFmtId="0" formatCode="Genera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7030A0"/>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390F257-BD4D-45F8-B45D-DF226018A14A}">
      <tableStyleElement type="wholeTable" dxfId="1"/>
      <tableStyleElement type="headerRow" dxfId="0"/>
    </tableStyle>
    <tableStyle name="Purple Timeline Style" pivot="0" table="0" count="8" xr9:uid="{C0C26D9C-92AA-4DBF-AA6E-4D72D8084D25}">
      <tableStyleElement type="wholeTable" dxfId="4"/>
      <tableStyleElement type="headerRow" dxfId="3"/>
    </tableStyle>
  </tableStyles>
  <colors>
    <mruColors>
      <color rgb="FF007635"/>
      <color rgb="FF53FFA1"/>
      <color rgb="FF00CC5C"/>
      <color rgb="FF004821"/>
      <color rgb="FFD73DC5"/>
      <color rgb="FF863D0C"/>
      <color rgb="FFD1B2F0"/>
      <color rgb="FF3C72C4"/>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73DC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B3-4008-A24A-B057CED9B3BA}"/>
            </c:ext>
          </c:extLst>
        </c:ser>
        <c:ser>
          <c:idx val="1"/>
          <c:order val="1"/>
          <c:tx>
            <c:strRef>
              <c:f>'Total Sales'!$D$3:$D$4</c:f>
              <c:strCache>
                <c:ptCount val="1"/>
                <c:pt idx="0">
                  <c:v>Exelsa</c:v>
                </c:pt>
              </c:strCache>
            </c:strRef>
          </c:tx>
          <c:spPr>
            <a:ln w="28575" cap="rnd">
              <a:solidFill>
                <a:srgbClr val="863D0C"/>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B3-4008-A24A-B057CED9B3B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B3-4008-A24A-B057CED9B3B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9B3-4008-A24A-B057CED9B3BA}"/>
            </c:ext>
          </c:extLst>
        </c:ser>
        <c:dLbls>
          <c:showLegendKey val="0"/>
          <c:showVal val="0"/>
          <c:showCatName val="0"/>
          <c:showSerName val="0"/>
          <c:showPercent val="0"/>
          <c:showBubbleSize val="0"/>
        </c:dLbls>
        <c:smooth val="0"/>
        <c:axId val="678139152"/>
        <c:axId val="678141072"/>
      </c:lineChart>
      <c:catAx>
        <c:axId val="6781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141072"/>
        <c:crosses val="autoZero"/>
        <c:auto val="1"/>
        <c:lblAlgn val="ctr"/>
        <c:lblOffset val="100"/>
        <c:noMultiLvlLbl val="0"/>
      </c:catAx>
      <c:valAx>
        <c:axId val="6781410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SGD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1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19050">
            <a:solidFill>
              <a:schemeClr val="bg1"/>
            </a:solidFill>
          </a:ln>
          <a:effectLst/>
        </c:spPr>
      </c:pivotFmt>
      <c:pivotFmt>
        <c:idx val="2"/>
        <c:spPr>
          <a:solidFill>
            <a:srgbClr val="00CC5C"/>
          </a:solidFill>
          <a:ln w="19050">
            <a:solidFill>
              <a:schemeClr val="bg1"/>
            </a:solidFill>
          </a:ln>
          <a:effectLst/>
        </c:spPr>
      </c:pivotFmt>
      <c:pivotFmt>
        <c:idx val="3"/>
        <c:spPr>
          <a:solidFill>
            <a:srgbClr val="53FFA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19050">
            <a:solidFill>
              <a:schemeClr val="bg1"/>
            </a:solidFill>
          </a:ln>
          <a:effectLst/>
        </c:spPr>
      </c:pivotFmt>
      <c:pivotFmt>
        <c:idx val="6"/>
        <c:spPr>
          <a:solidFill>
            <a:srgbClr val="00CC5C"/>
          </a:solidFill>
          <a:ln w="19050">
            <a:solidFill>
              <a:schemeClr val="bg1"/>
            </a:solidFill>
          </a:ln>
          <a:effectLst/>
        </c:spPr>
      </c:pivotFmt>
      <c:pivotFmt>
        <c:idx val="7"/>
        <c:spPr>
          <a:solidFill>
            <a:srgbClr val="007635"/>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3FFA1"/>
          </a:solidFill>
          <a:ln w="19050">
            <a:solidFill>
              <a:schemeClr val="bg1"/>
            </a:solidFill>
          </a:ln>
          <a:effectLst/>
        </c:spPr>
      </c:pivotFmt>
      <c:pivotFmt>
        <c:idx val="10"/>
        <c:spPr>
          <a:solidFill>
            <a:srgbClr val="00CC5C"/>
          </a:solidFill>
          <a:ln w="19050">
            <a:solidFill>
              <a:schemeClr val="bg1"/>
            </a:solidFill>
          </a:ln>
          <a:effectLst/>
        </c:spPr>
      </c:pivotFmt>
      <c:pivotFmt>
        <c:idx val="11"/>
        <c:spPr>
          <a:solidFill>
            <a:srgbClr val="007635"/>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53FFA1"/>
              </a:solidFill>
              <a:ln w="19050">
                <a:solidFill>
                  <a:schemeClr val="bg1"/>
                </a:solidFill>
              </a:ln>
              <a:effectLst/>
            </c:spPr>
            <c:extLst>
              <c:ext xmlns:c16="http://schemas.microsoft.com/office/drawing/2014/chart" uri="{C3380CC4-5D6E-409C-BE32-E72D297353CC}">
                <c16:uniqueId val="{00000001-7BB1-43EE-9D5A-EF20D07A1E8D}"/>
              </c:ext>
            </c:extLst>
          </c:dPt>
          <c:dPt>
            <c:idx val="1"/>
            <c:invertIfNegative val="0"/>
            <c:bubble3D val="0"/>
            <c:spPr>
              <a:solidFill>
                <a:srgbClr val="00CC5C"/>
              </a:solidFill>
              <a:ln w="19050">
                <a:solidFill>
                  <a:schemeClr val="bg1"/>
                </a:solidFill>
              </a:ln>
              <a:effectLst/>
            </c:spPr>
            <c:extLst>
              <c:ext xmlns:c16="http://schemas.microsoft.com/office/drawing/2014/chart" uri="{C3380CC4-5D6E-409C-BE32-E72D297353CC}">
                <c16:uniqueId val="{00000003-7BB1-43EE-9D5A-EF20D07A1E8D}"/>
              </c:ext>
            </c:extLst>
          </c:dPt>
          <c:dPt>
            <c:idx val="2"/>
            <c:invertIfNegative val="0"/>
            <c:bubble3D val="0"/>
            <c:spPr>
              <a:solidFill>
                <a:srgbClr val="007635"/>
              </a:solidFill>
              <a:ln w="19050">
                <a:solidFill>
                  <a:schemeClr val="bg1"/>
                </a:solidFill>
              </a:ln>
              <a:effectLst/>
            </c:spPr>
            <c:extLst>
              <c:ext xmlns:c16="http://schemas.microsoft.com/office/drawing/2014/chart" uri="{C3380CC4-5D6E-409C-BE32-E72D297353CC}">
                <c16:uniqueId val="{00000005-7BB1-43EE-9D5A-EF20D07A1E8D}"/>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BB1-43EE-9D5A-EF20D07A1E8D}"/>
            </c:ext>
          </c:extLst>
        </c:ser>
        <c:dLbls>
          <c:dLblPos val="outEnd"/>
          <c:showLegendKey val="0"/>
          <c:showVal val="1"/>
          <c:showCatName val="0"/>
          <c:showSerName val="0"/>
          <c:showPercent val="0"/>
          <c:showBubbleSize val="0"/>
        </c:dLbls>
        <c:gapWidth val="182"/>
        <c:axId val="990150688"/>
        <c:axId val="990152128"/>
      </c:barChart>
      <c:catAx>
        <c:axId val="990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0152128"/>
        <c:crosses val="autoZero"/>
        <c:auto val="1"/>
        <c:lblAlgn val="ctr"/>
        <c:lblOffset val="100"/>
        <c:noMultiLvlLbl val="0"/>
      </c:catAx>
      <c:valAx>
        <c:axId val="9901521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0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19050">
            <a:solidFill>
              <a:schemeClr val="bg1"/>
            </a:solidFill>
          </a:ln>
          <a:effectLst/>
        </c:spPr>
      </c:pivotFmt>
      <c:pivotFmt>
        <c:idx val="2"/>
        <c:spPr>
          <a:solidFill>
            <a:srgbClr val="00CC5C"/>
          </a:solidFill>
          <a:ln w="19050">
            <a:solidFill>
              <a:schemeClr val="bg1"/>
            </a:solidFill>
          </a:ln>
          <a:effectLst/>
        </c:spPr>
      </c:pivotFmt>
      <c:pivotFmt>
        <c:idx val="3"/>
        <c:spPr>
          <a:solidFill>
            <a:srgbClr val="53FFA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19050">
            <a:solidFill>
              <a:schemeClr val="bg1"/>
            </a:solidFill>
          </a:ln>
          <a:effectLst/>
        </c:spPr>
      </c:pivotFmt>
      <c:pivotFmt>
        <c:idx val="6"/>
        <c:spPr>
          <a:solidFill>
            <a:srgbClr val="00CC5C"/>
          </a:solidFill>
          <a:ln w="19050">
            <a:solidFill>
              <a:schemeClr val="bg1"/>
            </a:solidFill>
          </a:ln>
          <a:effectLst/>
        </c:spPr>
      </c:pivotFmt>
      <c:pivotFmt>
        <c:idx val="7"/>
        <c:spPr>
          <a:solidFill>
            <a:srgbClr val="007635"/>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0EE9-40A7-9C2F-F5030594C2E1}"/>
              </c:ext>
            </c:extLst>
          </c:dPt>
          <c:dPt>
            <c:idx val="1"/>
            <c:invertIfNegative val="0"/>
            <c:bubble3D val="0"/>
            <c:extLst>
              <c:ext xmlns:c16="http://schemas.microsoft.com/office/drawing/2014/chart" uri="{C3380CC4-5D6E-409C-BE32-E72D297353CC}">
                <c16:uniqueId val="{00000001-0EE9-40A7-9C2F-F5030594C2E1}"/>
              </c:ext>
            </c:extLst>
          </c:dPt>
          <c:dPt>
            <c:idx val="2"/>
            <c:invertIfNegative val="0"/>
            <c:bubble3D val="0"/>
            <c:extLst>
              <c:ext xmlns:c16="http://schemas.microsoft.com/office/drawing/2014/chart" uri="{C3380CC4-5D6E-409C-BE32-E72D297353CC}">
                <c16:uniqueId val="{00000002-0EE9-40A7-9C2F-F5030594C2E1}"/>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EE9-40A7-9C2F-F5030594C2E1}"/>
            </c:ext>
          </c:extLst>
        </c:ser>
        <c:dLbls>
          <c:dLblPos val="outEnd"/>
          <c:showLegendKey val="0"/>
          <c:showVal val="1"/>
          <c:showCatName val="0"/>
          <c:showSerName val="0"/>
          <c:showPercent val="0"/>
          <c:showBubbleSize val="0"/>
        </c:dLbls>
        <c:gapWidth val="182"/>
        <c:axId val="990150688"/>
        <c:axId val="990152128"/>
      </c:barChart>
      <c:catAx>
        <c:axId val="990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0152128"/>
        <c:crosses val="autoZero"/>
        <c:auto val="1"/>
        <c:lblAlgn val="ctr"/>
        <c:lblOffset val="100"/>
        <c:noMultiLvlLbl val="0"/>
      </c:catAx>
      <c:valAx>
        <c:axId val="9901521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0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75DCB5A5-DA4D-3069-2CFF-0699C29B5322}"/>
            </a:ext>
          </a:extLst>
        </xdr:cNvPr>
        <xdr:cNvSpPr/>
      </xdr:nvSpPr>
      <xdr:spPr>
        <a:xfrm>
          <a:off x="121920" y="60960"/>
          <a:ext cx="15240000" cy="73152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COFFE</a:t>
          </a:r>
          <a:r>
            <a:rPr lang="en-US" sz="3600" b="1" baseline="0">
              <a:solidFill>
                <a:schemeClr val="bg1"/>
              </a:solidFill>
            </a:rPr>
            <a:t> SALES DASHBOARD</a:t>
          </a:r>
          <a:endParaRPr lang="en-US" sz="3600" b="1">
            <a:solidFill>
              <a:schemeClr val="bg1"/>
            </a:solidFill>
          </a:endParaRPr>
        </a:p>
      </xdr:txBody>
    </xdr:sp>
    <xdr:clientData/>
  </xdr:twoCellAnchor>
  <xdr:twoCellAnchor>
    <xdr:from>
      <xdr:col>1</xdr:col>
      <xdr:colOff>0</xdr:colOff>
      <xdr:row>14</xdr:row>
      <xdr:rowOff>0</xdr:rowOff>
    </xdr:from>
    <xdr:to>
      <xdr:col>14</xdr:col>
      <xdr:colOff>586740</xdr:colOff>
      <xdr:row>39</xdr:row>
      <xdr:rowOff>0</xdr:rowOff>
    </xdr:to>
    <xdr:graphicFrame macro="">
      <xdr:nvGraphicFramePr>
        <xdr:cNvPr id="3" name="Chart 2">
          <a:extLst>
            <a:ext uri="{FF2B5EF4-FFF2-40B4-BE49-F238E27FC236}">
              <a16:creationId xmlns:a16="http://schemas.microsoft.com/office/drawing/2014/main" id="{87BF3037-38F9-48D4-810E-C31C81E6B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AF64474-D672-444E-A154-27B663965E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792480"/>
              <a:ext cx="9753600" cy="16459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9</xdr:row>
      <xdr:rowOff>7620</xdr:rowOff>
    </xdr:from>
    <xdr:to>
      <xdr:col>22</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708649F-7E52-49E5-ACF3-2BD96BCBC4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75520" y="1531620"/>
              <a:ext cx="30480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B9569F8-8C0D-4AD0-9EB6-18108CD5AF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75520" y="792480"/>
              <a:ext cx="54864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7620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BC75514-B016-42DE-A328-E2A6DB7BAE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3520" y="1531620"/>
              <a:ext cx="24384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14</xdr:row>
      <xdr:rowOff>7620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CB871C1F-1753-4224-8DDB-AB05F6EE9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E4E472CD-C78A-44CE-832B-7611F4F8C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ng Wei Huang Wei" refreshedDate="45550.706727546298" createdVersion="8" refreshedVersion="8" minRefreshableVersion="3" recordCount="1000" xr:uid="{70076786-61FD-46C2-A89B-90F8616150F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264398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96663-E1DA-4CA3-9D97-434257D77E85}"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7D2EA-1104-466B-8541-537A9E777C29}"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168"/>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44843-91E3-44E6-98B8-1C6D590F4639}" name="Total 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8"/>
  </dataFields>
  <chartFormats count="5">
    <chartFormat chart="8"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DEEC8F-B50D-4EB9-82F9-132E2B2DD6F5}" sourceName="Size">
  <pivotTables>
    <pivotTable tabId="18" name="Total Sales"/>
    <pivotTable tabId="19" name="Total Sales"/>
    <pivotTable tabId="20" name="Total Sales"/>
  </pivotTables>
  <data>
    <tabular pivotCacheId="12643987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174FD4-431A-4CB1-995D-945568D0A845}" sourceName="Roast Type Name">
  <pivotTables>
    <pivotTable tabId="18" name="Total Sales"/>
    <pivotTable tabId="19" name="Total Sales"/>
    <pivotTable tabId="20" name="Total Sales"/>
  </pivotTables>
  <data>
    <tabular pivotCacheId="12643987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D70A48-2F77-4695-BD78-24DA03B3C4FA}" sourceName="Loyalty Card">
  <pivotTables>
    <pivotTable tabId="18" name="Total Sales"/>
    <pivotTable tabId="19" name="Total Sales"/>
    <pivotTable tabId="20" name="Total Sales"/>
  </pivotTables>
  <data>
    <tabular pivotCacheId="12643987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0E9F23-FC50-452E-9B60-F0875945BA80}" cache="Slicer_Size" caption="Size" columnCount="2" rowHeight="234950"/>
  <slicer name="Roast Type Name" xr10:uid="{7FB7C913-083A-4FD8-981A-9C0065267461}" cache="Slicer_Roast_Type_Name" caption="Roast Type Name" columnCount="3" rowHeight="234950"/>
  <slicer name="Loyalty Card" xr10:uid="{BB5817CC-E3B6-4CC4-91D8-B5E105342F6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C31A65-BC99-4635-A6A9-7A086DD9D638}" name="Orders" displayName="Orders" ref="A1:P1001" totalsRowShown="0" headerRowDxfId="15">
  <autoFilter ref="A1:P1001" xr:uid="{A7C31A65-BC99-4635-A6A9-7A086DD9D638}"/>
  <tableColumns count="16">
    <tableColumn id="1" xr3:uid="{D9EEDAE8-8621-4BC9-9E06-D98698577741}" name="Order ID" dataDxfId="14"/>
    <tableColumn id="2" xr3:uid="{E5152A19-AE45-43CE-8528-8F62B07BFD55}" name="Order Date" dataDxfId="13"/>
    <tableColumn id="3" xr3:uid="{4C17D455-0504-4328-98B3-00CD7332CB0F}" name="Customer ID" dataDxfId="12"/>
    <tableColumn id="4" xr3:uid="{FEC72386-5AA7-4987-B747-E2152DB779C3}" name="Product ID"/>
    <tableColumn id="5" xr3:uid="{BD9D6973-E9AA-4557-A603-0CA6DE627B6B}" name="Quantity" dataDxfId="11"/>
    <tableColumn id="6" xr3:uid="{364415ED-A9E4-45CB-A39C-2F7F16115E1B}" name="Customer Name" dataDxfId="10">
      <calculatedColumnFormula>_xlfn.XLOOKUP(C2,customers!$A$1:$A$1001,customers!$B$1:$B$1001,,0)</calculatedColumnFormula>
    </tableColumn>
    <tableColumn id="7" xr3:uid="{3D3D74AC-326B-440D-9CA1-C8C7B89DC0B8}" name="Email" dataDxfId="9">
      <calculatedColumnFormula>IF(_xlfn.XLOOKUP(C2,customers!$A$1:$A$1001,customers!$C$1:$C$1001,,0)=0,"",_xlfn.XLOOKUP(C2,customers!$A$1:$A$1001,customers!$C$1:$C$1001,,0))</calculatedColumnFormula>
    </tableColumn>
    <tableColumn id="8" xr3:uid="{A656B7FD-2AA3-4124-8179-75DB9405EA78}" name="Country" dataDxfId="8">
      <calculatedColumnFormula>_xlfn.XLOOKUP(C2,customers!$A$1:$A$1001,customers!$G$1:$G$1001,,0)</calculatedColumnFormula>
    </tableColumn>
    <tableColumn id="9" xr3:uid="{14F34A05-C501-4F14-AA0A-284492FFF831}" name="Coffee Type">
      <calculatedColumnFormula>INDEX(products!$A$1:$G$49,MATCH(orders!$D2,products!$A$1:$A$49,0),MATCH(orders!I$1,products!$A$1:$G$1,0))</calculatedColumnFormula>
    </tableColumn>
    <tableColumn id="10" xr3:uid="{F5981356-B16D-483F-AA83-DCDD233A2183}" name="Roast Type">
      <calculatedColumnFormula>INDEX(products!$A$1:$G$49,MATCH(orders!$D2,products!$A$1:$A$49,0),MATCH(orders!J$1,products!$A$1:$G$1,0))</calculatedColumnFormula>
    </tableColumn>
    <tableColumn id="11" xr3:uid="{1D04688D-9344-45A7-9B3E-63FE85AC957A}" name="Size" dataDxfId="7">
      <calculatedColumnFormula>INDEX(products!$A$1:$G$49,MATCH(orders!$D2,products!$A$1:$A$49,0),MATCH(orders!K$1,products!$A$1:$G$1,0))</calculatedColumnFormula>
    </tableColumn>
    <tableColumn id="12" xr3:uid="{E3AC788E-2020-443F-9721-E975BCB1D2E6}" name="Unit Price" dataDxfId="6" dataCellStyle="Currency">
      <calculatedColumnFormula>INDEX(products!$A$1:$G$49,MATCH(orders!$D2,products!$A$1:$A$49,0),MATCH(orders!L$1,products!$A$1:$G$1,0))</calculatedColumnFormula>
    </tableColumn>
    <tableColumn id="13" xr3:uid="{C00B0129-AD34-4DD7-B586-14ECCC09C0AB}" name="Sales" dataDxfId="5" dataCellStyle="Currency">
      <calculatedColumnFormula>L2*E2</calculatedColumnFormula>
    </tableColumn>
    <tableColumn id="14" xr3:uid="{C4F675A8-2782-47B3-B42E-61575B95C2AB}" name="Coffee Type Name">
      <calculatedColumnFormula>IF(I2="Rob","Robusta",IF(I2="Exc","Exelsa",IF(I2="Ara","Arabica",IF(I2="Lib","Liberica",""))))</calculatedColumnFormula>
    </tableColumn>
    <tableColumn id="15" xr3:uid="{E1C490D9-A72E-4553-A52D-48B20AE08A5D}" name="Roast Type Name">
      <calculatedColumnFormula>IF(J2="M","Medium",IF(J2="L", "Light",IF(J2="D","Dark","")))</calculatedColumnFormula>
    </tableColumn>
    <tableColumn id="16" xr3:uid="{50BEA05C-F667-4C84-B04B-ADD143C31D30}"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C7D3B3-C8B8-4B26-9511-854A4EB4837D}" sourceName="Order Date">
  <pivotTables>
    <pivotTable tabId="18" name="Total Sales"/>
    <pivotTable tabId="19" name="Total Sales"/>
    <pivotTable tabId="20" name="Total Sales"/>
  </pivotTables>
  <state minimalRefreshVersion="6" lastRefreshVersion="6" pivotCacheId="1264398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3FEB0B-A5D0-4AB9-8BAC-0C198F50572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C2BC-3175-4C10-801B-BEA6E8EA6666}">
  <dimension ref="A1"/>
  <sheetViews>
    <sheetView showGridLines="0" tabSelected="1" workbookViewId="0">
      <selection activeCell="AA7" sqref="AA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C911-308B-4D3D-897F-42CEC080236D}">
  <dimension ref="A3:G53"/>
  <sheetViews>
    <sheetView workbookViewId="0">
      <selection activeCell="D11" sqref="D11"/>
    </sheetView>
  </sheetViews>
  <sheetFormatPr defaultRowHeight="14.4" x14ac:dyDescent="0.3"/>
  <cols>
    <col min="1" max="1" width="12.5546875" bestFit="1" customWidth="1"/>
    <col min="2" max="2" width="20.88671875" bestFit="1" customWidth="1"/>
    <col min="3" max="6" width="18.88671875" bestFit="1" customWidth="1"/>
    <col min="7" max="8" width="10.7773437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62B2-5375-4C38-9C3E-BBF06C38651D}">
  <dimension ref="A3:B7"/>
  <sheetViews>
    <sheetView workbookViewId="0">
      <selection activeCell="J28" sqref="J28"/>
    </sheetView>
  </sheetViews>
  <sheetFormatPr defaultRowHeight="14.4" x14ac:dyDescent="0.3"/>
  <cols>
    <col min="1" max="1" width="14" bestFit="1" customWidth="1"/>
    <col min="2" max="2" width="11.6640625" bestFit="1" customWidth="1"/>
    <col min="3" max="5" width="18.88671875" bestFit="1" customWidth="1"/>
    <col min="6" max="8" width="10.77734375" bestFit="1" customWidth="1"/>
  </cols>
  <sheetData>
    <row r="3" spans="1:2" x14ac:dyDescent="0.3">
      <c r="A3" s="6" t="s">
        <v>7</v>
      </c>
      <c r="B3" t="s">
        <v>6225</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B57D9-9608-482A-9020-8EDD89A302EB}">
  <dimension ref="A3:B9"/>
  <sheetViews>
    <sheetView workbookViewId="0">
      <selection activeCell="Q8" sqref="Q8"/>
    </sheetView>
  </sheetViews>
  <sheetFormatPr defaultRowHeight="14.4" x14ac:dyDescent="0.3"/>
  <cols>
    <col min="1" max="1" width="16.88671875" bestFit="1" customWidth="1"/>
    <col min="2" max="2" width="11.6640625" bestFit="1" customWidth="1"/>
    <col min="3" max="5" width="18.88671875" bestFit="1" customWidth="1"/>
    <col min="6" max="8" width="10.77734375" bestFit="1" customWidth="1"/>
  </cols>
  <sheetData>
    <row r="3" spans="1:2" x14ac:dyDescent="0.3">
      <c r="A3" s="6" t="s">
        <v>4</v>
      </c>
      <c r="B3" t="s">
        <v>6225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N28" sqref="N28"/>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IF(I2="Rob","Robusta",IF(I2="Exc","Exelsa",IF(I2="Ara","Arabica",IF(I2="Lib","Liberica",""))))</f>
        <v>Robusta</v>
      </c>
      <c r="O2" t="str">
        <f>IF(J2="M","Medium",IF(J2="L", "Light",IF(J2="D","Dark","")))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IF(I3="Rob","Robusta",IF(I3="Exc","Exelsa",IF(I3="Ara","Arabica",IF(I3="Lib","Liberica",""))))</f>
        <v>Exelsa</v>
      </c>
      <c r="O3" t="str">
        <f t="shared" ref="O3:O66" si="2">IF(J3="M","Medium",IF(J3="L", "Light",IF(J3="D","Dark","")))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IF(I67="Rob","Robusta",IF(I67="Exc","Exelsa",IF(I67="Ara","Arabica",IF(I67="Lib","Liberica",""))))</f>
        <v>Robusta</v>
      </c>
      <c r="O67" t="str">
        <f t="shared" ref="O67:O130" si="5">IF(J67="M","Medium",IF(J67="L", "Light",IF(J67="D","Dark","")))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IF(I131="Rob","Robusta",IF(I131="Exc","Exelsa",IF(I131="Ara","Arabica",IF(I131="Lib","Liberica",""))))</f>
        <v>Exelsa</v>
      </c>
      <c r="O131" t="str">
        <f t="shared" ref="O131:O194" si="8">IF(J131="M","Medium",IF(J131="L", "Light",IF(J131="D","Dark","")))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IF(I195="Rob","Robusta",IF(I195="Exc","Exelsa",IF(I195="Ara","Arabica",IF(I195="Lib","Liberica",""))))</f>
        <v>Exelsa</v>
      </c>
      <c r="O195" t="str">
        <f t="shared" ref="O195:O258" si="11">IF(J195="M","Medium",IF(J195="L", "Light",IF(J195="D","Dark","")))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IF(I259="Rob","Robusta",IF(I259="Exc","Exelsa",IF(I259="Ara","Arabica",IF(I259="Lib","Liberica",""))))</f>
        <v>Exelsa</v>
      </c>
      <c r="O259" t="str">
        <f t="shared" ref="O259:O322" si="14">IF(J259="M","Medium",IF(J259="L", "Light",IF(J259="D","Dark","")))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IF(I323="Rob","Robusta",IF(I323="Exc","Exelsa",IF(I323="Ara","Arabica",IF(I323="Lib","Liberica",""))))</f>
        <v>Arabica</v>
      </c>
      <c r="O323" t="str">
        <f t="shared" ref="O323:O386" si="17">IF(J323="M","Medium",IF(J323="L", "Light",IF(J323="D","Dark","")))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IF(I387="Rob","Robusta",IF(I387="Exc","Exelsa",IF(I387="Ara","Arabica",IF(I387="Lib","Liberica",""))))</f>
        <v>Liberica</v>
      </c>
      <c r="O387" t="str">
        <f t="shared" ref="O387:O450" si="20">IF(J387="M","Medium",IF(J387="L", "Light",IF(J387="D","Dark","")))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IF(I451="Rob","Robusta",IF(I451="Exc","Exelsa",IF(I451="Ara","Arabica",IF(I451="Lib","Liberica",""))))</f>
        <v>Robusta</v>
      </c>
      <c r="O451" t="str">
        <f t="shared" ref="O451:O514" si="23">IF(J451="M","Medium",IF(J451="L", "Light",IF(J451="D","Dark","")))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IF(I515="Rob","Robusta",IF(I515="Exc","Exelsa",IF(I515="Ara","Arabica",IF(I515="Lib","Liberica",""))))</f>
        <v>Liberica</v>
      </c>
      <c r="O515" t="str">
        <f t="shared" ref="O515:O578" si="26">IF(J515="M","Medium",IF(J515="L", "Light",IF(J515="D","Dark","")))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IF(I579="Rob","Robusta",IF(I579="Exc","Exelsa",IF(I579="Ara","Arabica",IF(I579="Lib","Liberica",""))))</f>
        <v>Liberica</v>
      </c>
      <c r="O579" t="str">
        <f t="shared" ref="O579:O642" si="29">IF(J579="M","Medium",IF(J579="L", "Light",IF(J579="D","Dark","")))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IF(I643="Rob","Robusta",IF(I643="Exc","Exelsa",IF(I643="Ara","Arabica",IF(I643="Lib","Liberica",""))))</f>
        <v>Robusta</v>
      </c>
      <c r="O643" t="str">
        <f t="shared" ref="O643:O706" si="32">IF(J643="M","Medium",IF(J643="L", "Light",IF(J643="D","Dark","")))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IF(I707="Rob","Robusta",IF(I707="Exc","Exelsa",IF(I707="Ara","Arabica",IF(I707="Lib","Liberica",""))))</f>
        <v>Exelsa</v>
      </c>
      <c r="O707" t="str">
        <f t="shared" ref="O707:O770" si="35">IF(J707="M","Medium",IF(J707="L", "Light",IF(J707="D","Dark","")))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IF(I771="Rob","Robusta",IF(I771="Exc","Exelsa",IF(I771="Ara","Arabica",IF(I771="Lib","Liberica",""))))</f>
        <v>Robusta</v>
      </c>
      <c r="O771" t="str">
        <f t="shared" ref="O771:O834" si="38">IF(J771="M","Medium",IF(J771="L", "Light",IF(J771="D","Dark","")))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IF(I835="Rob","Robusta",IF(I835="Exc","Exelsa",IF(I835="Ara","Arabica",IF(I835="Lib","Liberica",""))))</f>
        <v>Robusta</v>
      </c>
      <c r="O835" t="str">
        <f t="shared" ref="O835:O898" si="41">IF(J835="M","Medium",IF(J835="L", "Light",IF(J835="D","Dark","")))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IF(I899="Rob","Robusta",IF(I899="Exc","Exelsa",IF(I899="Ara","Arabica",IF(I899="Lib","Liberica",""))))</f>
        <v>Exelsa</v>
      </c>
      <c r="O899" t="str">
        <f t="shared" ref="O899:O962" si="44">IF(J899="M","Medium",IF(J899="L", "Light",IF(J899="D","Dark","")))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IF(I963="Rob","Robusta",IF(I963="Exc","Exelsa",IF(I963="Ara","Arabica",IF(I963="Lib","Liberica",""))))</f>
        <v>Arabica</v>
      </c>
      <c r="O963" t="str">
        <f t="shared" ref="O963:O1001" si="47">IF(J963="M","Medium",IF(J963="L", "Light",IF(J963="D","Dark","")))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A93" sqref="A9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N25" sqref="N2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#HUANG WEI#</cp:lastModifiedBy>
  <cp:revision/>
  <dcterms:created xsi:type="dcterms:W3CDTF">2022-11-26T09:51:45Z</dcterms:created>
  <dcterms:modified xsi:type="dcterms:W3CDTF">2024-09-15T10:23:41Z</dcterms:modified>
  <cp:category/>
  <cp:contentStatus/>
</cp:coreProperties>
</file>