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<sst xmlns="http://schemas.openxmlformats.org/spreadsheetml/2006/main" count="239" uniqueCount="121">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</sst>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19" totalsRowShown="0">
  <autoFilter ref="A1:D19"/>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topLeftCell="A43" zoomScale="111" zoomScaleNormal="57" zoomScalePageLayoutView="57" workbookViewId="0">
      <selection activeCell="C34" sqref="C34"/>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70" t="s">
        <v>77</v>
      </c>
      <c r="J2" s="70"/>
      <c r="K2" s="70"/>
      <c r="L2" s="70"/>
      <c r="N2" s="71" t="s">
        <v>43</v>
      </c>
      <c r="O2" s="71"/>
      <c r="P2" s="71"/>
      <c r="Q2" s="71"/>
      <c r="R2" s="20"/>
      <c r="S2" s="72" t="s">
        <v>44</v>
      </c>
      <c r="T2" s="72"/>
      <c r="U2" s="72"/>
      <c r="V2" s="72"/>
      <c r="W2" s="20"/>
      <c r="X2" s="63" t="s">
        <v>35</v>
      </c>
      <c r="Y2" s="63"/>
      <c r="Z2" s="63"/>
      <c r="AA2" s="63"/>
      <c r="AB2" s="20"/>
      <c r="AC2" s="64" t="s">
        <v>12</v>
      </c>
      <c r="AD2" s="64"/>
      <c r="AE2" s="64"/>
      <c r="AF2" s="64"/>
    </row>
    <row r="3" spans="1:64" ht="30" customHeight="1" x14ac:dyDescent="0.2">
      <c r="A3" s="15" t="s">
        <v>24</v>
      </c>
      <c r="B3" s="53" t="s">
        <v>48</v>
      </c>
      <c r="C3" s="19"/>
      <c r="D3" s="65" t="s">
        <v>10</v>
      </c>
      <c r="E3" s="66"/>
      <c r="F3" s="68">
        <f ca="1">IFERROR(IF(MIN(Milestones[Start])=0,TODAY(),MIN(Milestones[Start])),TODAY())</f>
        <v>43378</v>
      </c>
      <c r="G3" s="69"/>
      <c r="H3" s="22"/>
    </row>
    <row r="4" spans="1:64" ht="30" customHeight="1" x14ac:dyDescent="0.25">
      <c r="A4" s="15" t="s">
        <v>16</v>
      </c>
      <c r="D4" s="65" t="s">
        <v>9</v>
      </c>
      <c r="E4" s="66"/>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7"/>
      <c r="C5" s="67"/>
      <c r="D5" s="67"/>
      <c r="E5" s="67"/>
      <c r="F5" s="67"/>
      <c r="G5" s="67"/>
      <c r="H5" s="67"/>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73"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73"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73"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74"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74"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74"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73" t="s">
        <v>87</v>
      </c>
      <c r="C43" s="34" t="s">
        <v>35</v>
      </c>
      <c r="D43" s="34" t="s">
        <v>35</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73" t="s">
        <v>58</v>
      </c>
      <c r="C46" s="34" t="s">
        <v>77</v>
      </c>
      <c r="D46" s="34" t="s">
        <v>86</v>
      </c>
      <c r="E46" s="31">
        <v>0.65</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74"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73"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73" t="s">
        <v>67</v>
      </c>
      <c r="C52" s="34" t="s">
        <v>35</v>
      </c>
      <c r="D52" s="34" t="s">
        <v>35</v>
      </c>
      <c r="E52" s="31">
        <v>0.7</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74"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74"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73"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73"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74"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74"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A10" workbookViewId="0">
      <selection activeCell="D19" sqref="D19"/>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30" x14ac:dyDescent="0.2">
      <c r="A7" s="54">
        <v>43390</v>
      </c>
      <c r="B7" t="s">
        <v>57</v>
      </c>
      <c r="C7" s="20" t="s">
        <v>100</v>
      </c>
      <c r="D7" s="61" t="s">
        <v>105</v>
      </c>
    </row>
    <row r="8" spans="1:4" ht="30" x14ac:dyDescent="0.2">
      <c r="A8" s="54">
        <v>43392</v>
      </c>
      <c r="B8" t="s">
        <v>57</v>
      </c>
      <c r="C8" t="s">
        <v>36</v>
      </c>
      <c r="D8" s="61" t="s">
        <v>106</v>
      </c>
    </row>
    <row r="9" spans="1:4" ht="23" customHeight="1" x14ac:dyDescent="0.2">
      <c r="A9" s="54">
        <v>43397</v>
      </c>
      <c r="B9" t="s">
        <v>57</v>
      </c>
      <c r="C9" s="20" t="s">
        <v>100</v>
      </c>
      <c r="D9" s="61" t="s">
        <v>107</v>
      </c>
    </row>
    <row r="10" spans="1:4" ht="23" customHeight="1" x14ac:dyDescent="0.2">
      <c r="A10" s="54">
        <v>43399</v>
      </c>
      <c r="B10" t="s">
        <v>57</v>
      </c>
      <c r="C10" t="s">
        <v>108</v>
      </c>
      <c r="D10" s="61" t="s">
        <v>109</v>
      </c>
    </row>
    <row r="11" spans="1:4" ht="23" customHeight="1" x14ac:dyDescent="0.2">
      <c r="A11" s="62">
        <v>43402</v>
      </c>
      <c r="B11" t="s">
        <v>102</v>
      </c>
      <c r="C11" t="s">
        <v>36</v>
      </c>
      <c r="D11" s="61" t="s">
        <v>110</v>
      </c>
    </row>
    <row r="12" spans="1:4" ht="23" customHeight="1" x14ac:dyDescent="0.2">
      <c r="A12" s="62">
        <v>43404</v>
      </c>
      <c r="C12" t="s">
        <v>108</v>
      </c>
      <c r="D12" s="61" t="s">
        <v>111</v>
      </c>
    </row>
    <row r="13" spans="1:4" ht="23" customHeight="1" x14ac:dyDescent="0.2">
      <c r="A13" s="62">
        <v>43407</v>
      </c>
      <c r="B13" t="s">
        <v>102</v>
      </c>
      <c r="C13" t="s">
        <v>112</v>
      </c>
      <c r="D13" s="61" t="s">
        <v>113</v>
      </c>
    </row>
    <row r="14" spans="1:4" ht="23" customHeight="1" x14ac:dyDescent="0.2">
      <c r="A14" s="62">
        <v>43411</v>
      </c>
      <c r="B14" t="s">
        <v>57</v>
      </c>
      <c r="C14" t="s">
        <v>114</v>
      </c>
      <c r="D14" s="61" t="s">
        <v>117</v>
      </c>
    </row>
    <row r="15" spans="1:4" ht="23" customHeight="1" x14ac:dyDescent="0.2">
      <c r="A15" s="62">
        <v>43413</v>
      </c>
      <c r="B15" t="s">
        <v>57</v>
      </c>
      <c r="C15" t="s">
        <v>114</v>
      </c>
      <c r="D15" s="61" t="s">
        <v>118</v>
      </c>
    </row>
    <row r="16" spans="1:4" ht="30" x14ac:dyDescent="0.2">
      <c r="A16" s="62">
        <v>43414</v>
      </c>
      <c r="B16" t="s">
        <v>102</v>
      </c>
      <c r="C16" t="s">
        <v>114</v>
      </c>
      <c r="D16" s="61" t="s">
        <v>115</v>
      </c>
    </row>
    <row r="17" spans="1:4" ht="23" customHeight="1" x14ac:dyDescent="0.2">
      <c r="A17" s="62">
        <v>43416</v>
      </c>
      <c r="B17" t="s">
        <v>102</v>
      </c>
      <c r="C17" t="s">
        <v>108</v>
      </c>
      <c r="D17" s="61" t="s">
        <v>116</v>
      </c>
    </row>
    <row r="18" spans="1:4" ht="30" x14ac:dyDescent="0.2">
      <c r="A18" s="62">
        <v>43417</v>
      </c>
      <c r="B18" t="s">
        <v>102</v>
      </c>
      <c r="C18" t="s">
        <v>119</v>
      </c>
      <c r="D18" s="61" t="s">
        <v>120</v>
      </c>
    </row>
    <row r="19" spans="1:4" ht="23" customHeight="1" x14ac:dyDescent="0.2">
      <c r="A19" s="62">
        <v>43418</v>
      </c>
      <c r="B19" t="s">
        <v>57</v>
      </c>
      <c r="C19" t="s">
        <v>114</v>
      </c>
      <c r="D19" s="61"/>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2018-11-14T18:20:04Z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