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0" yWindow="460" windowWidth="33600" windowHeight="20540" tabRatio="415"/>
  </bookViews>
  <sheets>
    <sheet name="Gantt" sheetId="11" r:id="rId1"/>
    <sheet name="Sheet1"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<sst xmlns="http://schemas.openxmlformats.org/spreadsheetml/2006/main" count="193" uniqueCount="98">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</sst>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6">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5"/>
      <tableStyleElement type="headerRow" dxfId="44"/>
      <tableStyleElement type="firstRowStripe" dxfId="43"/>
    </tableStyle>
    <tableStyle name="ToDoList" pivot="0" count="9">
      <tableStyleElement type="wholeTable" dxfId="42"/>
      <tableStyleElement type="headerRow" dxfId="41"/>
      <tableStyleElement type="totalRow" dxfId="40"/>
      <tableStyleElement type="firstColumn" dxfId="39"/>
      <tableStyleElement type="lastColumn" dxfId="38"/>
      <tableStyleElement type="firstRowStripe" dxfId="37"/>
      <tableStyleElement type="secondRowStripe" dxfId="36"/>
      <tableStyleElement type="firstColumnStripe" dxfId="35"/>
      <tableStyleElement type="secondColumnStripe" dxfId="3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3"/>
    <tableColumn id="2" name="Category" dataDxfId="2"/>
    <tableColumn id="3" name="Assigned To" dataDxfId="1"/>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7" totalsRowShown="0">
  <autoFilter ref="A1:D7"/>
  <tableColumns count="4">
    <tableColumn id="1" name="Date" dataDxfId="0"/>
    <tableColumn id="2" name="Location"/>
    <tableColumn id="3" name="Members"/>
    <tableColumn id="4" name="Things Discussed"/>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abSelected="1" topLeftCell="A6" zoomScale="111" zoomScaleNormal="57" zoomScalePageLayoutView="57" workbookViewId="0">
      <selection activeCell="E11" sqref="E11"/>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68" t="s">
        <v>77</v>
      </c>
      <c r="J2" s="68"/>
      <c r="K2" s="68"/>
      <c r="L2" s="68"/>
      <c r="N2" s="69" t="s">
        <v>43</v>
      </c>
      <c r="O2" s="69"/>
      <c r="P2" s="69"/>
      <c r="Q2" s="69"/>
      <c r="R2" s="20"/>
      <c r="S2" s="70" t="s">
        <v>44</v>
      </c>
      <c r="T2" s="70"/>
      <c r="U2" s="70"/>
      <c r="V2" s="70"/>
      <c r="W2" s="20"/>
      <c r="X2" s="61" t="s">
        <v>35</v>
      </c>
      <c r="Y2" s="61"/>
      <c r="Z2" s="61"/>
      <c r="AA2" s="61"/>
      <c r="AB2" s="20"/>
      <c r="AC2" s="62" t="s">
        <v>12</v>
      </c>
      <c r="AD2" s="62"/>
      <c r="AE2" s="62"/>
      <c r="AF2" s="62"/>
    </row>
    <row r="3" spans="1:64" ht="30" customHeight="1" x14ac:dyDescent="0.2">
      <c r="A3" s="15" t="s">
        <v>24</v>
      </c>
      <c r="B3" s="53" t="s">
        <v>48</v>
      </c>
      <c r="C3" s="19"/>
      <c r="D3" s="63" t="s">
        <v>10</v>
      </c>
      <c r="E3" s="64"/>
      <c r="F3" s="66">
        <f ca="1">IFERROR(IF(MIN(Milestones[Start])=0,TODAY(),MIN(Milestones[Start])),TODAY())</f>
        <v>43378</v>
      </c>
      <c r="G3" s="67"/>
      <c r="H3" s="22"/>
    </row>
    <row r="4" spans="1:64" ht="30" customHeight="1" x14ac:dyDescent="0.25">
      <c r="A4" s="15" t="s">
        <v>16</v>
      </c>
      <c r="D4" s="63" t="s">
        <v>9</v>
      </c>
      <c r="E4" s="64"/>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5"/>
      <c r="C5" s="65"/>
      <c r="D5" s="65"/>
      <c r="E5" s="65"/>
      <c r="F5" s="65"/>
      <c r="G5" s="65"/>
      <c r="H5" s="65"/>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41" t="s">
        <v>58</v>
      </c>
      <c r="C31" s="34" t="s">
        <v>44</v>
      </c>
      <c r="D31" s="34" t="s">
        <v>44</v>
      </c>
      <c r="E31" s="31">
        <v>0.4</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41"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3" priority="54">
      <formula>AND(TODAY()&gt;=I$5,TODAY()&lt;J$5)</formula>
    </cfRule>
  </conditionalFormatting>
  <conditionalFormatting sqref="I4:AM4">
    <cfRule type="expression" dxfId="32" priority="60">
      <formula>I$5&lt;=EOMONTH($I$5,0)</formula>
    </cfRule>
  </conditionalFormatting>
  <conditionalFormatting sqref="J4:BL4">
    <cfRule type="expression" dxfId="31" priority="56">
      <formula>AND(J$5&lt;=EOMONTH($I$5,2),J$5&gt;EOMONTH($I$5,0),J$5&gt;EOMONTH($I$5,1))</formula>
    </cfRule>
  </conditionalFormatting>
  <conditionalFormatting sqref="I4:BL4">
    <cfRule type="expression" dxfId="30" priority="55">
      <formula>AND(I$5&lt;=EOMONTH($I$5,1),I$5&gt;EOMONTH($I$5,0))</formula>
    </cfRule>
  </conditionalFormatting>
  <conditionalFormatting sqref="I8:BL24 I28:BL68">
    <cfRule type="expression" dxfId="29" priority="77" stopIfTrue="1">
      <formula>AND($C8="Thomas",I$5&gt;=$F8,I$5&lt;=$F8+$G8-1)</formula>
    </cfRule>
    <cfRule type="expression" dxfId="28" priority="96" stopIfTrue="1">
      <formula>AND($C8="Zach",I$5&gt;=$F8,I$5&lt;=$F8+$G8-1)</formula>
    </cfRule>
    <cfRule type="expression" dxfId="27" priority="114" stopIfTrue="1">
      <formula>AND($C8="Jacob",I$5&gt;=$F8,I$5&lt;=$F8+$G8-1)</formula>
    </cfRule>
    <cfRule type="expression" dxfId="26" priority="115" stopIfTrue="1">
      <formula>AND($C8="Gage",I$5&gt;=$F8,I$5&lt;=$F8+$G8-1)</formula>
    </cfRule>
    <cfRule type="expression" dxfId="25" priority="116" stopIfTrue="1">
      <formula>AND(LEN($C8)=0,I$5&gt;=$F8,I$5&lt;=$F8+$G8-1)</formula>
    </cfRule>
  </conditionalFormatting>
  <conditionalFormatting sqref="I69:BL69">
    <cfRule type="expression" dxfId="24" priority="124" stopIfTrue="1">
      <formula>AND(#REF!="Thomas",I$5&gt;=#REF!,I$5&lt;=#REF!+#REF!-1)</formula>
    </cfRule>
    <cfRule type="expression" dxfId="23" priority="125" stopIfTrue="1">
      <formula>AND(#REF!="Zach",I$5&gt;=#REF!,I$5&lt;=#REF!+#REF!-1)</formula>
    </cfRule>
    <cfRule type="expression" dxfId="22" priority="126" stopIfTrue="1">
      <formula>AND(#REF!="Jacob",I$5&gt;=#REF!,I$5&lt;=#REF!+#REF!-1)</formula>
    </cfRule>
    <cfRule type="expression" dxfId="21" priority="127" stopIfTrue="1">
      <formula>AND(#REF!="Gage",I$5&gt;=#REF!,I$5&lt;=#REF!+#REF!-1)</formula>
    </cfRule>
    <cfRule type="expression" dxfId="20"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19"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8"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7"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6"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5" priority="14">
      <formula>AND(TODAY()&gt;=I$5,TODAY()&lt;J$5)</formula>
    </cfRule>
  </conditionalFormatting>
  <conditionalFormatting sqref="I25:BL27">
    <cfRule type="expression" dxfId="14" priority="16" stopIfTrue="1">
      <formula>AND($C25="Thomas",I$5&gt;=$F25,I$5&lt;=$F25+$G25-1)</formula>
    </cfRule>
    <cfRule type="expression" dxfId="13" priority="17" stopIfTrue="1">
      <formula>AND($C25="Zach",I$5&gt;=$F25,I$5&lt;=$F25+$G25-1)</formula>
    </cfRule>
    <cfRule type="expression" dxfId="12" priority="18" stopIfTrue="1">
      <formula>AND($C25="Jacob",I$5&gt;=$F25,I$5&lt;=$F25+$G25-1)</formula>
    </cfRule>
    <cfRule type="expression" dxfId="11" priority="19" stopIfTrue="1">
      <formula>AND($C25="Gage",I$5&gt;=$F25,I$5&lt;=$F25+$G25-1)</formula>
    </cfRule>
    <cfRule type="expression" dxfId="10"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9" priority="11">
      <formula>AND(TODAY()&gt;=I$5,TODAY()&lt;J$5)</formula>
    </cfRule>
  </conditionalFormatting>
  <conditionalFormatting sqref="I59:BL59">
    <cfRule type="expression" dxfId="8" priority="9">
      <formula>AND(TODAY()&gt;=I$5,TODAY()&lt;J$5)</formula>
    </cfRule>
  </conditionalFormatting>
  <conditionalFormatting sqref="I60:BL60">
    <cfRule type="expression" dxfId="7" priority="7">
      <formula>AND(TODAY()&gt;=I$5,TODAY()&lt;J$5)</formula>
    </cfRule>
  </conditionalFormatting>
  <conditionalFormatting sqref="I61:BL61">
    <cfRule type="expression" dxfId="6" priority="5">
      <formula>AND(TODAY()&gt;=I$5,TODAY()&lt;J$5)</formula>
    </cfRule>
  </conditionalFormatting>
  <conditionalFormatting sqref="I62:BL62">
    <cfRule type="expression" dxfId="5" priority="3">
      <formula>AND(TODAY()&gt;=I$5,TODAY()&lt;J$5)</formula>
    </cfRule>
  </conditionalFormatting>
  <conditionalFormatting sqref="I63:BL67">
    <cfRule type="expression" dxfId="4" priority="1">
      <formula>AND(TODAY()&gt;=I$5,TODAY()&lt;J$5)</formula>
    </cfRule>
  </conditionalFormatting>
  <dataValidations disablePrompts="1"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5" sqref="B5"/>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23" customHeight="1" x14ac:dyDescent="0.2">
      <c r="A2" s="54">
        <v>43378</v>
      </c>
      <c r="B2" t="s">
        <v>56</v>
      </c>
      <c r="C2" t="s">
        <v>36</v>
      </c>
    </row>
    <row r="3" spans="1:4" ht="23" customHeight="1" x14ac:dyDescent="0.2">
      <c r="A3" s="54">
        <v>43383</v>
      </c>
      <c r="B3" t="s">
        <v>57</v>
      </c>
      <c r="C3" t="s">
        <v>36</v>
      </c>
    </row>
    <row r="4" spans="1:4" ht="23" customHeight="1" x14ac:dyDescent="0.2">
      <c r="A4" s="54">
        <v>43385</v>
      </c>
      <c r="B4" t="s">
        <v>57</v>
      </c>
      <c r="C4" t="s">
        <v>36</v>
      </c>
    </row>
    <row r="5" spans="1:4" ht="23" customHeight="1" x14ac:dyDescent="0.2">
      <c r="A5" s="54">
        <v>43388</v>
      </c>
    </row>
    <row r="6" spans="1:4" ht="23" customHeight="1" x14ac:dyDescent="0.2">
      <c r="A6" s="54">
        <v>43389</v>
      </c>
    </row>
    <row r="7" spans="1:4" ht="23" customHeight="1" x14ac:dyDescent="0.2">
      <c r="A7" s="54">
        <v>43390</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2018-11-07T17:45:54Z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