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34D282D-5D6D-4CB5-A534-1AEF60AB8AF6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Aged Receivables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G41" i="1"/>
  <c r="I39" i="1"/>
  <c r="H39" i="1"/>
  <c r="H41" i="1" s="1"/>
  <c r="G39" i="1"/>
  <c r="F39" i="1"/>
  <c r="F41" i="1" s="1"/>
  <c r="E39" i="1"/>
  <c r="E41" i="1" s="1"/>
  <c r="D39" i="1"/>
  <c r="D41" i="1" s="1"/>
  <c r="C39" i="1"/>
  <c r="C41" i="1" s="1"/>
  <c r="B39" i="1"/>
  <c r="B41" i="1" s="1"/>
</calcChain>
</file>

<file path=xl/sharedStrings.xml><?xml version="1.0" encoding="utf-8"?>
<sst xmlns="http://schemas.openxmlformats.org/spreadsheetml/2006/main" count="47" uniqueCount="46">
  <si>
    <t>Aged Receivables Summary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</si>
  <si>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</si>
  <si>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</si>
  <si>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</si>
  <si>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</si>
  <si>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</si>
  <si>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</si>
  <si>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</si>
  <si>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</si>
  <si>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</si>
  <si>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</si>
  <si>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</si>
  <si>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60 MARKET STREET HOTEL PTY LTD / Hotel Totto</t>
  </si>
  <si>
    <t>Adzmania</t>
  </si>
  <si>
    <t>Asl (Aust) Pty Ltd</t>
  </si>
  <si>
    <t>Betta Home Living Lismore</t>
  </si>
  <si>
    <t>BUNZL AUSTRALIA</t>
  </si>
  <si>
    <t>Bygreen</t>
  </si>
  <si>
    <t>Central Hospitality Supplies (Nsw) P/L</t>
  </si>
  <si>
    <t>CENTURY 21 Plateau Lifestyle Real Estate</t>
  </si>
  <si>
    <t>Club Warwick Rsl</t>
  </si>
  <si>
    <t>Denman RSL Club</t>
  </si>
  <si>
    <t>Four Pillars Gin</t>
  </si>
  <si>
    <t>Frankston Brewhouse</t>
  </si>
  <si>
    <t>Freeway Design</t>
  </si>
  <si>
    <t>JEM Enterprises Pty Ltd</t>
  </si>
  <si>
    <t>Kempsey Macleay Rsl Club</t>
  </si>
  <si>
    <t>Kitchen Kapers Commercial</t>
  </si>
  <si>
    <t>Liquid &amp; Larder - The Rover</t>
  </si>
  <si>
    <t>Millet Group</t>
  </si>
  <si>
    <t>North Coast Trailer Spares</t>
  </si>
  <si>
    <t>Northside Paper And Packaging</t>
  </si>
  <si>
    <t>Omniprint</t>
  </si>
  <si>
    <t>One Fell Swoop</t>
  </si>
  <si>
    <t>PMA Global</t>
  </si>
  <si>
    <t>Q Printing</t>
  </si>
  <si>
    <t>QT Sydney</t>
  </si>
  <si>
    <t>Standout Mats</t>
  </si>
  <si>
    <t>Street Promotions</t>
  </si>
  <si>
    <t>Summer Hill Hotel</t>
  </si>
  <si>
    <t>TGI Fridays Asia Pacific Pty Ltd</t>
  </si>
  <si>
    <t>The Fox Hole Bar Pty Ltd</t>
  </si>
  <si>
    <t>Ulladulla Printing Service</t>
  </si>
  <si>
    <t>Vanguard Luxury Brands</t>
  </si>
  <si>
    <t>Percentage of 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</si>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</sst>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0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tabSelected="1" zoomScaleNormal="100" workbookViewId="0"/>
  </sheetViews>
  <sheetFormatPr defaultRowHeight="12" x14ac:dyDescent="0.2"/>
  <cols>
    <col min="1" max="1" width="51.140625" customWidth="1"/>
    <col min="2" max="2" width="10.140625" customWidth="1"/>
    <col min="3" max="3" width="12.140625" customWidth="1"/>
    <col min="4" max="4" width="10.28515625" customWidth="1"/>
    <col min="5" max="6" width="11.140625" customWidth="1"/>
    <col min="7" max="8" width="10.42578125" customWidth="1"/>
    <col min="9" max="9" width="19.85546875" customWidth="1"/>
  </cols>
  <sheetData>
    <row r="1" spans="1:9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s="3" customFormat="1" ht="14.45" customHeight="1" x14ac:dyDescent="0.2">
      <c r="A2" s="4" t="s">
        <v>45</v>
      </c>
      <c r="B2" s="4"/>
      <c r="C2" s="4"/>
      <c r="D2" s="4"/>
      <c r="E2" s="4"/>
      <c r="F2" s="4"/>
      <c r="G2" s="4"/>
      <c r="H2" s="4"/>
      <c r="I2" s="4"/>
    </row>
    <row r="3" spans="1:9" s="3" customFormat="1" ht="14.4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s="3" customFormat="1" ht="14.45" customHeight="1" x14ac:dyDescent="0.2">
      <c r="A4" s="4" t="s">
        <v>2</v>
      </c>
      <c r="B4" s="4"/>
      <c r="C4" s="4"/>
      <c r="D4" s="4"/>
      <c r="E4" s="4"/>
      <c r="F4" s="4"/>
      <c r="G4" s="4"/>
      <c r="H4" s="4"/>
      <c r="I4" s="4"/>
    </row>
    <row r="5" spans="1:9" ht="13.35" customHeight="1" x14ac:dyDescent="0.2"/>
    <row r="6" spans="1:9" s="5" customFormat="1" ht="12.2" customHeight="1" x14ac:dyDescent="0.2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</row>
    <row r="7" spans="1:9" ht="10.9" customHeight="1" x14ac:dyDescent="0.2">
      <c r="A7" s="8" t="s">
        <v>12</v>
      </c>
      <c r="B7" s="9">
        <v>351.66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351.66</v>
      </c>
      <c r="I7" s="9">
        <v>31.97</v>
      </c>
    </row>
    <row r="8" spans="1:9" ht="10.9" customHeight="1" x14ac:dyDescent="0.2">
      <c r="A8" s="10" t="s">
        <v>13</v>
      </c>
      <c r="B8" s="11">
        <v>0</v>
      </c>
      <c r="C8" s="11">
        <v>9220.4699999999993</v>
      </c>
      <c r="D8" s="11">
        <v>2261.85</v>
      </c>
      <c r="E8" s="11">
        <v>0</v>
      </c>
      <c r="F8" s="11">
        <v>0</v>
      </c>
      <c r="G8" s="11">
        <v>0</v>
      </c>
      <c r="H8" s="11">
        <v>11482.32</v>
      </c>
      <c r="I8" s="11">
        <v>1043.83</v>
      </c>
    </row>
    <row r="9" spans="1:9" ht="10.9" customHeight="1" x14ac:dyDescent="0.2">
      <c r="A9" s="10" t="s">
        <v>14</v>
      </c>
      <c r="B9" s="11">
        <v>0</v>
      </c>
      <c r="C9" s="11">
        <v>0</v>
      </c>
      <c r="D9" s="11">
        <v>0</v>
      </c>
      <c r="E9" s="11">
        <v>0</v>
      </c>
      <c r="F9" s="11">
        <v>458.37</v>
      </c>
      <c r="G9" s="11">
        <v>0</v>
      </c>
      <c r="H9" s="11">
        <v>458.37</v>
      </c>
      <c r="I9" s="11">
        <v>41.67</v>
      </c>
    </row>
    <row r="10" spans="1:9" ht="10.9" customHeight="1" x14ac:dyDescent="0.2">
      <c r="A10" s="10" t="s">
        <v>15</v>
      </c>
      <c r="B10" s="11">
        <v>495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495</v>
      </c>
      <c r="I10" s="11">
        <v>45</v>
      </c>
    </row>
    <row r="11" spans="1:9" ht="10.9" customHeight="1" x14ac:dyDescent="0.2">
      <c r="A11" s="10" t="s">
        <v>16</v>
      </c>
      <c r="B11" s="11">
        <v>465.66</v>
      </c>
      <c r="C11" s="11">
        <v>1481.26</v>
      </c>
      <c r="D11" s="11">
        <v>0</v>
      </c>
      <c r="E11" s="11">
        <v>0</v>
      </c>
      <c r="F11" s="11">
        <v>0</v>
      </c>
      <c r="G11" s="11">
        <v>0</v>
      </c>
      <c r="H11" s="11">
        <v>1946.92</v>
      </c>
      <c r="I11" s="11">
        <v>176.99</v>
      </c>
    </row>
    <row r="12" spans="1:9" ht="10.9" customHeight="1" x14ac:dyDescent="0.2">
      <c r="A12" s="10" t="s">
        <v>17</v>
      </c>
      <c r="B12" s="11">
        <v>28110.47</v>
      </c>
      <c r="C12" s="11">
        <v>7406.47</v>
      </c>
      <c r="D12" s="11">
        <v>0</v>
      </c>
      <c r="E12" s="11">
        <v>0</v>
      </c>
      <c r="F12" s="11">
        <v>0</v>
      </c>
      <c r="G12" s="11">
        <v>0</v>
      </c>
      <c r="H12" s="11">
        <v>35516.94</v>
      </c>
      <c r="I12" s="11">
        <v>3228.82</v>
      </c>
    </row>
    <row r="13" spans="1:9" ht="10.9" customHeight="1" x14ac:dyDescent="0.2">
      <c r="A13" s="10" t="s">
        <v>18</v>
      </c>
      <c r="B13" s="11">
        <v>0</v>
      </c>
      <c r="C13" s="11">
        <v>6199.56</v>
      </c>
      <c r="D13" s="11">
        <v>0</v>
      </c>
      <c r="E13" s="11">
        <v>0</v>
      </c>
      <c r="F13" s="11">
        <v>0</v>
      </c>
      <c r="G13" s="11">
        <v>0</v>
      </c>
      <c r="H13" s="11">
        <v>6199.56</v>
      </c>
      <c r="I13" s="11">
        <v>563.6</v>
      </c>
    </row>
    <row r="14" spans="1:9" ht="10.9" customHeight="1" x14ac:dyDescent="0.2">
      <c r="A14" s="10" t="s">
        <v>19</v>
      </c>
      <c r="B14" s="11">
        <v>0</v>
      </c>
      <c r="C14" s="11">
        <v>198</v>
      </c>
      <c r="D14" s="11">
        <v>0</v>
      </c>
      <c r="E14" s="11">
        <v>0</v>
      </c>
      <c r="F14" s="11">
        <v>0</v>
      </c>
      <c r="G14" s="11">
        <v>0</v>
      </c>
      <c r="H14" s="11">
        <v>198</v>
      </c>
      <c r="I14" s="11">
        <v>18</v>
      </c>
    </row>
    <row r="15" spans="1:9" ht="10.9" customHeight="1" x14ac:dyDescent="0.2">
      <c r="A15" s="10" t="s">
        <v>20</v>
      </c>
      <c r="B15" s="11">
        <v>0</v>
      </c>
      <c r="C15" s="11">
        <v>1874.91</v>
      </c>
      <c r="D15" s="11">
        <v>0</v>
      </c>
      <c r="E15" s="11">
        <v>0</v>
      </c>
      <c r="F15" s="11">
        <v>0</v>
      </c>
      <c r="G15" s="11">
        <v>0</v>
      </c>
      <c r="H15" s="11">
        <v>1874.91</v>
      </c>
      <c r="I15" s="11">
        <v>170.45</v>
      </c>
    </row>
    <row r="16" spans="1:9" ht="10.9" customHeight="1" x14ac:dyDescent="0.2">
      <c r="A16" s="10" t="s">
        <v>21</v>
      </c>
      <c r="B16" s="11">
        <v>0</v>
      </c>
      <c r="C16" s="11">
        <v>631.53</v>
      </c>
      <c r="D16" s="11">
        <v>0</v>
      </c>
      <c r="E16" s="11">
        <v>0</v>
      </c>
      <c r="F16" s="11">
        <v>0</v>
      </c>
      <c r="G16" s="11">
        <v>0</v>
      </c>
      <c r="H16" s="11">
        <v>631.53</v>
      </c>
      <c r="I16" s="11">
        <v>57.41</v>
      </c>
    </row>
    <row r="17" spans="1:9" ht="10.9" customHeight="1" x14ac:dyDescent="0.2">
      <c r="A17" s="10" t="s">
        <v>22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-1749.44</v>
      </c>
      <c r="H17" s="11">
        <v>-1749.44</v>
      </c>
      <c r="I17" s="11">
        <v>-159.04</v>
      </c>
    </row>
    <row r="18" spans="1:9" ht="10.9" customHeight="1" x14ac:dyDescent="0.2">
      <c r="A18" s="10" t="s">
        <v>23</v>
      </c>
      <c r="B18" s="11">
        <v>0</v>
      </c>
      <c r="C18" s="11">
        <v>1275.6600000000001</v>
      </c>
      <c r="D18" s="11">
        <v>0</v>
      </c>
      <c r="E18" s="11">
        <v>0</v>
      </c>
      <c r="F18" s="11">
        <v>0</v>
      </c>
      <c r="G18" s="11">
        <v>0</v>
      </c>
      <c r="H18" s="11">
        <v>1275.6600000000001</v>
      </c>
      <c r="I18" s="11">
        <v>115.97</v>
      </c>
    </row>
    <row r="19" spans="1:9" ht="10.9" customHeight="1" x14ac:dyDescent="0.2">
      <c r="A19" s="10" t="s">
        <v>24</v>
      </c>
      <c r="B19" s="11">
        <v>0</v>
      </c>
      <c r="C19" s="11">
        <v>527.64</v>
      </c>
      <c r="D19" s="11">
        <v>0</v>
      </c>
      <c r="E19" s="11">
        <v>0</v>
      </c>
      <c r="F19" s="11">
        <v>0</v>
      </c>
      <c r="G19" s="11">
        <v>0</v>
      </c>
      <c r="H19" s="11">
        <v>527.64</v>
      </c>
      <c r="I19" s="11">
        <v>47.97</v>
      </c>
    </row>
    <row r="20" spans="1:9" ht="10.9" customHeight="1" x14ac:dyDescent="0.2">
      <c r="A20" s="10" t="s">
        <v>25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-96.36</v>
      </c>
      <c r="H20" s="11">
        <v>-96.36</v>
      </c>
      <c r="I20" s="11">
        <v>0</v>
      </c>
    </row>
    <row r="21" spans="1:9" ht="10.9" customHeight="1" x14ac:dyDescent="0.2">
      <c r="A21" s="10" t="s">
        <v>26</v>
      </c>
      <c r="B21" s="11">
        <v>3457.99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3457.99</v>
      </c>
      <c r="I21" s="11">
        <v>314.36</v>
      </c>
    </row>
    <row r="22" spans="1:9" ht="10.9" customHeight="1" x14ac:dyDescent="0.2">
      <c r="A22" s="10" t="s">
        <v>27</v>
      </c>
      <c r="B22" s="11">
        <v>0</v>
      </c>
      <c r="C22" s="11">
        <v>641.27</v>
      </c>
      <c r="D22" s="11">
        <v>0</v>
      </c>
      <c r="E22" s="11">
        <v>0</v>
      </c>
      <c r="F22" s="11">
        <v>0</v>
      </c>
      <c r="G22" s="11">
        <v>0</v>
      </c>
      <c r="H22" s="11">
        <v>641.27</v>
      </c>
      <c r="I22" s="11">
        <v>58.3</v>
      </c>
    </row>
    <row r="23" spans="1:9" ht="10.9" customHeight="1" x14ac:dyDescent="0.2">
      <c r="A23" s="10" t="s">
        <v>28</v>
      </c>
      <c r="B23" s="11">
        <v>0</v>
      </c>
      <c r="C23" s="11">
        <v>915.87</v>
      </c>
      <c r="D23" s="11">
        <v>0</v>
      </c>
      <c r="E23" s="11">
        <v>0</v>
      </c>
      <c r="F23" s="11">
        <v>0</v>
      </c>
      <c r="G23" s="11">
        <v>0</v>
      </c>
      <c r="H23" s="11">
        <v>915.87</v>
      </c>
      <c r="I23" s="11">
        <v>83.26</v>
      </c>
    </row>
    <row r="24" spans="1:9" ht="10.9" customHeight="1" x14ac:dyDescent="0.2">
      <c r="A24" s="10" t="s">
        <v>29</v>
      </c>
      <c r="B24" s="11">
        <v>0</v>
      </c>
      <c r="C24" s="11">
        <v>557.12</v>
      </c>
      <c r="D24" s="11">
        <v>0</v>
      </c>
      <c r="E24" s="11">
        <v>0</v>
      </c>
      <c r="F24" s="11">
        <v>0</v>
      </c>
      <c r="G24" s="11">
        <v>0</v>
      </c>
      <c r="H24" s="11">
        <v>557.12</v>
      </c>
      <c r="I24" s="11">
        <v>50.65</v>
      </c>
    </row>
    <row r="25" spans="1:9" ht="10.9" customHeight="1" x14ac:dyDescent="0.2">
      <c r="A25" s="10" t="s">
        <v>30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792</v>
      </c>
      <c r="H25" s="11">
        <v>792</v>
      </c>
      <c r="I25" s="11">
        <v>72</v>
      </c>
    </row>
    <row r="26" spans="1:9" ht="10.9" customHeight="1" x14ac:dyDescent="0.2">
      <c r="A26" s="10" t="s">
        <v>31</v>
      </c>
      <c r="B26" s="11">
        <v>0</v>
      </c>
      <c r="C26" s="11">
        <v>641.27</v>
      </c>
      <c r="D26" s="11">
        <v>0</v>
      </c>
      <c r="E26" s="11">
        <v>0</v>
      </c>
      <c r="F26" s="11">
        <v>0</v>
      </c>
      <c r="G26" s="11">
        <v>0</v>
      </c>
      <c r="H26" s="11">
        <v>641.27</v>
      </c>
      <c r="I26" s="11">
        <v>58.3</v>
      </c>
    </row>
    <row r="27" spans="1:9" ht="10.9" customHeight="1" x14ac:dyDescent="0.2">
      <c r="A27" s="10" t="s">
        <v>32</v>
      </c>
      <c r="B27" s="11">
        <v>0</v>
      </c>
      <c r="C27" s="11">
        <v>263.66000000000003</v>
      </c>
      <c r="D27" s="11">
        <v>0</v>
      </c>
      <c r="E27" s="11">
        <v>0</v>
      </c>
      <c r="F27" s="11">
        <v>0</v>
      </c>
      <c r="G27" s="11">
        <v>0</v>
      </c>
      <c r="H27" s="11">
        <v>263.66000000000003</v>
      </c>
      <c r="I27" s="11">
        <v>23.97</v>
      </c>
    </row>
    <row r="28" spans="1:9" ht="10.9" customHeight="1" x14ac:dyDescent="0.2">
      <c r="A28" s="10" t="s">
        <v>33</v>
      </c>
      <c r="B28" s="11">
        <v>0</v>
      </c>
      <c r="C28" s="11">
        <v>721.6</v>
      </c>
      <c r="D28" s="11">
        <v>0</v>
      </c>
      <c r="E28" s="11">
        <v>0</v>
      </c>
      <c r="F28" s="11">
        <v>0</v>
      </c>
      <c r="G28" s="11">
        <v>0</v>
      </c>
      <c r="H28" s="11">
        <v>721.6</v>
      </c>
      <c r="I28" s="11">
        <v>65.599999999999994</v>
      </c>
    </row>
    <row r="29" spans="1:9" ht="10.9" customHeight="1" x14ac:dyDescent="0.2">
      <c r="A29" s="10" t="s">
        <v>34</v>
      </c>
      <c r="B29" s="11">
        <v>0</v>
      </c>
      <c r="C29" s="11">
        <v>169.4</v>
      </c>
      <c r="D29" s="11">
        <v>0</v>
      </c>
      <c r="E29" s="11">
        <v>0</v>
      </c>
      <c r="F29" s="11">
        <v>0</v>
      </c>
      <c r="G29" s="11">
        <v>0</v>
      </c>
      <c r="H29" s="11">
        <v>169.4</v>
      </c>
      <c r="I29" s="11">
        <v>15.4</v>
      </c>
    </row>
    <row r="30" spans="1:9" ht="10.9" customHeight="1" x14ac:dyDescent="0.2">
      <c r="A30" s="10" t="s">
        <v>35</v>
      </c>
      <c r="B30" s="11">
        <v>0</v>
      </c>
      <c r="C30" s="11">
        <v>915.87</v>
      </c>
      <c r="D30" s="11">
        <v>0</v>
      </c>
      <c r="E30" s="11">
        <v>0</v>
      </c>
      <c r="F30" s="11">
        <v>0</v>
      </c>
      <c r="G30" s="11">
        <v>0</v>
      </c>
      <c r="H30" s="11">
        <v>915.87</v>
      </c>
      <c r="I30" s="11">
        <v>83.26</v>
      </c>
    </row>
    <row r="31" spans="1:9" ht="10.9" customHeight="1" x14ac:dyDescent="0.2">
      <c r="A31" s="10" t="s">
        <v>36</v>
      </c>
      <c r="B31" s="11">
        <v>0</v>
      </c>
      <c r="C31" s="11">
        <v>2675.49</v>
      </c>
      <c r="D31" s="11">
        <v>0</v>
      </c>
      <c r="E31" s="11">
        <v>0</v>
      </c>
      <c r="F31" s="11">
        <v>0</v>
      </c>
      <c r="G31" s="11">
        <v>0</v>
      </c>
      <c r="H31" s="11">
        <v>2675.49</v>
      </c>
      <c r="I31" s="11">
        <v>243.23</v>
      </c>
    </row>
    <row r="32" spans="1:9" ht="10.9" customHeight="1" x14ac:dyDescent="0.2">
      <c r="A32" s="10" t="s">
        <v>37</v>
      </c>
      <c r="B32" s="11">
        <v>0</v>
      </c>
      <c r="C32" s="11">
        <v>820.9</v>
      </c>
      <c r="D32" s="11">
        <v>0</v>
      </c>
      <c r="E32" s="11">
        <v>0</v>
      </c>
      <c r="F32" s="11">
        <v>0</v>
      </c>
      <c r="G32" s="11">
        <v>0</v>
      </c>
      <c r="H32" s="11">
        <v>820.9</v>
      </c>
      <c r="I32" s="11">
        <v>74.63</v>
      </c>
    </row>
    <row r="33" spans="1:9" ht="10.9" customHeight="1" x14ac:dyDescent="0.2">
      <c r="A33" s="10" t="s">
        <v>38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-387.2</v>
      </c>
      <c r="H33" s="11">
        <v>-387.2</v>
      </c>
      <c r="I33" s="11">
        <v>-35.200000000000003</v>
      </c>
    </row>
    <row r="34" spans="1:9" ht="10.9" customHeight="1" x14ac:dyDescent="0.2">
      <c r="A34" s="10" t="s">
        <v>39</v>
      </c>
      <c r="B34" s="11">
        <v>795.27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795.27</v>
      </c>
      <c r="I34" s="11">
        <v>72.3</v>
      </c>
    </row>
    <row r="35" spans="1:9" ht="10.9" customHeight="1" x14ac:dyDescent="0.2">
      <c r="A35" s="10" t="s">
        <v>40</v>
      </c>
      <c r="B35" s="11">
        <v>0</v>
      </c>
      <c r="C35" s="11">
        <v>4954.3999999999996</v>
      </c>
      <c r="D35" s="11">
        <v>0</v>
      </c>
      <c r="E35" s="11">
        <v>0</v>
      </c>
      <c r="F35" s="11">
        <v>0</v>
      </c>
      <c r="G35" s="11">
        <v>0</v>
      </c>
      <c r="H35" s="11">
        <v>4954.3999999999996</v>
      </c>
      <c r="I35" s="11">
        <v>450.4</v>
      </c>
    </row>
    <row r="36" spans="1:9" ht="10.9" customHeight="1" x14ac:dyDescent="0.2">
      <c r="A36" s="10" t="s">
        <v>41</v>
      </c>
      <c r="B36" s="11">
        <v>0</v>
      </c>
      <c r="C36" s="11">
        <v>0</v>
      </c>
      <c r="D36" s="11">
        <v>0</v>
      </c>
      <c r="E36" s="11">
        <v>0</v>
      </c>
      <c r="F36" s="11">
        <v>722.43</v>
      </c>
      <c r="G36" s="11">
        <v>0</v>
      </c>
      <c r="H36" s="11">
        <v>722.43</v>
      </c>
      <c r="I36" s="11">
        <v>65.680000000000007</v>
      </c>
    </row>
    <row r="37" spans="1:9" ht="10.9" customHeight="1" x14ac:dyDescent="0.2">
      <c r="A37" s="10" t="s">
        <v>42</v>
      </c>
      <c r="B37" s="11">
        <v>0</v>
      </c>
      <c r="C37" s="11">
        <v>652.4</v>
      </c>
      <c r="D37" s="11">
        <v>0</v>
      </c>
      <c r="E37" s="11">
        <v>0</v>
      </c>
      <c r="F37" s="11">
        <v>0</v>
      </c>
      <c r="G37" s="11">
        <v>0</v>
      </c>
      <c r="H37" s="11">
        <v>652.4</v>
      </c>
      <c r="I37" s="11">
        <v>59.31</v>
      </c>
    </row>
    <row r="38" spans="1:9" ht="10.9" customHeight="1" x14ac:dyDescent="0.2">
      <c r="A38" s="10" t="s">
        <v>43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-290.39999999999998</v>
      </c>
      <c r="H38" s="11">
        <v>-290.39999999999998</v>
      </c>
      <c r="I38" s="11">
        <v>0</v>
      </c>
    </row>
    <row r="39" spans="1:9" ht="10.9" customHeight="1" x14ac:dyDescent="0.2">
      <c r="A39" s="12" t="s">
        <v>10</v>
      </c>
      <c r="B39" s="13">
        <f t="shared" ref="B39:I39" si="0">SUM(B7:B38)</f>
        <v>33676.049999999996</v>
      </c>
      <c r="C39" s="13">
        <f t="shared" si="0"/>
        <v>42744.75</v>
      </c>
      <c r="D39" s="13">
        <f t="shared" si="0"/>
        <v>2261.85</v>
      </c>
      <c r="E39" s="13">
        <f t="shared" si="0"/>
        <v>0</v>
      </c>
      <c r="F39" s="13">
        <f t="shared" si="0"/>
        <v>1180.8</v>
      </c>
      <c r="G39" s="13">
        <f t="shared" si="0"/>
        <v>-1731.4</v>
      </c>
      <c r="H39" s="13">
        <f t="shared" si="0"/>
        <v>78132.05</v>
      </c>
      <c r="I39" s="13">
        <f t="shared" si="0"/>
        <v>7138.090000000002</v>
      </c>
    </row>
    <row r="40" spans="1:9" ht="13.35" customHeight="1" x14ac:dyDescent="0.2"/>
    <row r="41" spans="1:9" ht="10.9" customHeight="1" x14ac:dyDescent="0.2">
      <c r="A41" s="14" t="s">
        <v>44</v>
      </c>
      <c r="B41" s="15">
        <f>(B39 / SUM(B39:G39))</f>
        <v>0.43101454524743682</v>
      </c>
      <c r="C41" s="15">
        <f>(C39 / SUM(B39:G39))</f>
        <v>0.54708343119116931</v>
      </c>
      <c r="D41" s="15">
        <f>(D39 / SUM(B39:G39))</f>
        <v>2.8949067636136513E-2</v>
      </c>
      <c r="E41" s="15">
        <f>(E39 / SUM(B39:G39))</f>
        <v>0</v>
      </c>
      <c r="F41" s="15">
        <f>(F39 / SUM(B39:G39))</f>
        <v>1.5112876214050443E-2</v>
      </c>
      <c r="G41" s="15">
        <f>(G39 / SUM(B39:G39))</f>
        <v>-2.2159920288793138E-2</v>
      </c>
      <c r="H41" s="15">
        <f>(H39 / H39)</f>
        <v>1</v>
      </c>
      <c r="I41" s="15">
        <f>(I39 / I39)</f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Receivables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s106</cp:lastModifiedBy>
  <dcterms:modified xsi:type="dcterms:W3CDTF">2025-03-28T07:19:33Z</dcterms:modified>
</cp:coreProperties>
</file>