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gonzlezchvez_wisc_edu/Documents/Research/EFRI-DESIGN-OF-EXPERIMENTS/Scripts/EFRI-TEA_CB-Models/"/>
    </mc:Choice>
  </mc:AlternateContent>
  <xr:revisionPtr revIDLastSave="7" documentId="8_{B16C6C9F-BD35-4A3F-AF4E-1ABA2961F109}" xr6:coauthVersionLast="47" xr6:coauthVersionMax="47" xr10:uidLastSave="{6073E146-E8AC-40CC-8D8F-A80C9B946BE0}"/>
  <bookViews>
    <workbookView minimized="1" xWindow="6900" yWindow="7485" windowWidth="21600" windowHeight="11385" xr2:uid="{65323C3E-38D6-43E4-A6D0-F3B5FDFFCB74}"/>
  </bookViews>
  <sheets>
    <sheet name="RL Clark paper data (Table 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P16" i="1"/>
  <c r="M2" i="1"/>
  <c r="M14" i="1"/>
  <c r="M15" i="1"/>
  <c r="M16" i="1"/>
  <c r="M13" i="1"/>
  <c r="M11" i="1"/>
  <c r="M10" i="1"/>
  <c r="M3" i="1"/>
  <c r="M4" i="1"/>
  <c r="M5" i="1"/>
  <c r="M6" i="1"/>
  <c r="M7" i="1"/>
  <c r="M8" i="1"/>
  <c r="O16" i="1" l="1"/>
</calcChain>
</file>

<file path=xl/sharedStrings.xml><?xml version="1.0" encoding="utf-8"?>
<sst xmlns="http://schemas.openxmlformats.org/spreadsheetml/2006/main" count="86" uniqueCount="25">
  <si>
    <t>Synechococcus PCC7002</t>
  </si>
  <si>
    <t>Higher salinity</t>
  </si>
  <si>
    <t>Synechococcus elongatus UTEX2973</t>
  </si>
  <si>
    <t>Flask</t>
  </si>
  <si>
    <t>±</t>
  </si>
  <si>
    <t>Tube</t>
  </si>
  <si>
    <t>Bottle</t>
  </si>
  <si>
    <t>Lower T</t>
  </si>
  <si>
    <t>Osmolarity</t>
  </si>
  <si>
    <t>T</t>
  </si>
  <si>
    <t>S/V</t>
  </si>
  <si>
    <t>I_0</t>
  </si>
  <si>
    <t>I_0SV^-1</t>
  </si>
  <si>
    <t>LGR</t>
  </si>
  <si>
    <t>\eta</t>
  </si>
  <si>
    <t>Y_xv</t>
  </si>
  <si>
    <t>Y_xvavg</t>
  </si>
  <si>
    <t>\eta_avg</t>
  </si>
  <si>
    <t>I_0 = 180</t>
  </si>
  <si>
    <t>I_0 = 330</t>
  </si>
  <si>
    <t>Lit1</t>
  </si>
  <si>
    <t>Lit2</t>
  </si>
  <si>
    <t>m_vavg</t>
  </si>
  <si>
    <t>m_v (umol*g^-1*h^-1)</t>
  </si>
  <si>
    <t>mg*umol^-1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</si>
</sst>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B9E99-9873-472C-A0FD-6031549532DE}">
  <dimension ref="A1:S27"/>
  <sheetViews>
    <sheetView tabSelected="1" workbookViewId="0">
      <selection activeCell="S3" sqref="S3"/>
    </sheetView>
  </sheetViews>
  <sheetFormatPr defaultRowHeight="15" x14ac:dyDescent="0.25"/>
  <cols>
    <col min="1" max="1" width="33.5703125" bestFit="1" customWidth="1"/>
    <col min="2" max="2" width="10.7109375" bestFit="1" customWidth="1"/>
    <col min="13" max="13" width="9.5703125" bestFit="1" customWidth="1"/>
    <col min="15" max="15" width="12.140625" bestFit="1" customWidth="1"/>
  </cols>
  <sheetData>
    <row r="1" spans="1:1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J1" t="s">
        <v>14</v>
      </c>
      <c r="M1" t="s">
        <v>15</v>
      </c>
      <c r="P1" s="6" t="s">
        <v>23</v>
      </c>
      <c r="Q1" s="6"/>
      <c r="R1" s="6"/>
      <c r="S1" s="6"/>
    </row>
    <row r="2" spans="1:19" x14ac:dyDescent="0.25">
      <c r="A2" t="s">
        <v>3</v>
      </c>
      <c r="B2">
        <v>720</v>
      </c>
      <c r="C2">
        <v>37</v>
      </c>
      <c r="D2">
        <v>201</v>
      </c>
      <c r="E2">
        <v>180</v>
      </c>
      <c r="F2" s="2">
        <v>130000</v>
      </c>
      <c r="G2" s="1">
        <v>62</v>
      </c>
      <c r="H2" t="s">
        <v>4</v>
      </c>
      <c r="I2">
        <v>3</v>
      </c>
      <c r="J2" s="1">
        <v>0.23</v>
      </c>
      <c r="K2" t="s">
        <v>4</v>
      </c>
      <c r="L2">
        <v>0.03</v>
      </c>
      <c r="M2" s="3">
        <f>(G2/J2)/F2</f>
        <v>2.0735785953177256E-3</v>
      </c>
      <c r="P2" t="s">
        <v>18</v>
      </c>
      <c r="Q2" t="s">
        <v>19</v>
      </c>
      <c r="R2" t="s">
        <v>20</v>
      </c>
      <c r="S2" t="s">
        <v>21</v>
      </c>
    </row>
    <row r="3" spans="1:19" x14ac:dyDescent="0.25">
      <c r="A3" t="s">
        <v>5</v>
      </c>
      <c r="B3">
        <v>720</v>
      </c>
      <c r="C3">
        <v>38</v>
      </c>
      <c r="D3">
        <v>106</v>
      </c>
      <c r="E3">
        <v>270</v>
      </c>
      <c r="F3" s="2">
        <v>100000</v>
      </c>
      <c r="G3" s="1">
        <v>51</v>
      </c>
      <c r="H3" t="s">
        <v>4</v>
      </c>
      <c r="I3">
        <v>6</v>
      </c>
      <c r="J3" s="1">
        <v>0.25</v>
      </c>
      <c r="K3" t="s">
        <v>4</v>
      </c>
      <c r="L3">
        <v>0.04</v>
      </c>
      <c r="M3" s="3">
        <f t="shared" ref="M3:M16" si="0">(G3/J3)/F3</f>
        <v>2.0400000000000001E-3</v>
      </c>
      <c r="P3" s="1">
        <v>420</v>
      </c>
      <c r="Q3" s="1">
        <v>1100</v>
      </c>
      <c r="R3" s="1">
        <v>900</v>
      </c>
      <c r="S3" s="1">
        <v>1250</v>
      </c>
    </row>
    <row r="4" spans="1:19" x14ac:dyDescent="0.25">
      <c r="A4" t="s">
        <v>3</v>
      </c>
      <c r="B4">
        <v>720</v>
      </c>
      <c r="C4">
        <v>37</v>
      </c>
      <c r="D4">
        <v>120</v>
      </c>
      <c r="E4">
        <v>180</v>
      </c>
      <c r="F4" s="2">
        <v>78000</v>
      </c>
      <c r="G4" s="1">
        <v>41</v>
      </c>
      <c r="H4" t="s">
        <v>4</v>
      </c>
      <c r="I4">
        <v>3</v>
      </c>
      <c r="J4" s="1">
        <v>0.26</v>
      </c>
      <c r="K4" t="s">
        <v>4</v>
      </c>
      <c r="L4">
        <v>0.03</v>
      </c>
      <c r="M4" s="3">
        <f t="shared" si="0"/>
        <v>2.0216962524654829E-3</v>
      </c>
    </row>
    <row r="5" spans="1:19" x14ac:dyDescent="0.25">
      <c r="A5" t="s">
        <v>5</v>
      </c>
      <c r="B5">
        <v>720</v>
      </c>
      <c r="C5">
        <v>38</v>
      </c>
      <c r="D5">
        <v>106</v>
      </c>
      <c r="E5">
        <v>200</v>
      </c>
      <c r="F5" s="2">
        <v>77000</v>
      </c>
      <c r="G5" s="1">
        <v>38</v>
      </c>
      <c r="H5" t="s">
        <v>4</v>
      </c>
      <c r="I5">
        <v>2</v>
      </c>
      <c r="J5" s="1">
        <v>0.25</v>
      </c>
      <c r="K5" t="s">
        <v>4</v>
      </c>
      <c r="L5">
        <v>0.03</v>
      </c>
      <c r="M5" s="3">
        <f t="shared" si="0"/>
        <v>1.9740259740259739E-3</v>
      </c>
    </row>
    <row r="6" spans="1:19" x14ac:dyDescent="0.25">
      <c r="A6" t="s">
        <v>5</v>
      </c>
      <c r="B6">
        <v>720</v>
      </c>
      <c r="C6">
        <v>38</v>
      </c>
      <c r="D6">
        <v>106</v>
      </c>
      <c r="E6">
        <v>140</v>
      </c>
      <c r="F6" s="2">
        <v>54000</v>
      </c>
      <c r="G6" s="1">
        <v>28</v>
      </c>
      <c r="H6" t="s">
        <v>4</v>
      </c>
      <c r="I6">
        <v>2</v>
      </c>
      <c r="J6" s="1">
        <v>0.26</v>
      </c>
      <c r="K6" t="s">
        <v>4</v>
      </c>
      <c r="L6">
        <v>0.03</v>
      </c>
      <c r="M6" s="3">
        <f t="shared" si="0"/>
        <v>1.9943019943019944E-3</v>
      </c>
    </row>
    <row r="7" spans="1:19" x14ac:dyDescent="0.25">
      <c r="A7" t="s">
        <v>5</v>
      </c>
      <c r="B7">
        <v>720</v>
      </c>
      <c r="C7">
        <v>38</v>
      </c>
      <c r="D7">
        <v>106</v>
      </c>
      <c r="E7">
        <v>66</v>
      </c>
      <c r="F7" s="2">
        <v>25000</v>
      </c>
      <c r="G7" s="1">
        <v>15</v>
      </c>
      <c r="H7" t="s">
        <v>4</v>
      </c>
      <c r="I7">
        <v>0.8</v>
      </c>
      <c r="J7" s="1">
        <v>0.28999999999999998</v>
      </c>
      <c r="K7" t="s">
        <v>4</v>
      </c>
      <c r="L7">
        <v>0.03</v>
      </c>
      <c r="M7" s="3">
        <f t="shared" si="0"/>
        <v>2.0689655172413794E-3</v>
      </c>
    </row>
    <row r="8" spans="1:19" x14ac:dyDescent="0.25">
      <c r="A8" t="s">
        <v>5</v>
      </c>
      <c r="B8">
        <v>720</v>
      </c>
      <c r="C8">
        <v>38</v>
      </c>
      <c r="D8">
        <v>106</v>
      </c>
      <c r="E8">
        <v>23</v>
      </c>
      <c r="F8" s="1">
        <v>8600</v>
      </c>
      <c r="G8" s="1">
        <v>4.5</v>
      </c>
      <c r="H8" t="s">
        <v>4</v>
      </c>
      <c r="I8">
        <v>0.2</v>
      </c>
      <c r="J8" s="1">
        <v>0.26</v>
      </c>
      <c r="K8" t="s">
        <v>4</v>
      </c>
      <c r="L8">
        <v>0.03</v>
      </c>
      <c r="M8" s="3">
        <f t="shared" si="0"/>
        <v>2.0125223613595704E-3</v>
      </c>
    </row>
    <row r="9" spans="1:19" x14ac:dyDescent="0.25">
      <c r="A9" t="s">
        <v>7</v>
      </c>
      <c r="F9" s="1"/>
      <c r="G9" s="1"/>
      <c r="J9" s="1"/>
      <c r="M9" s="3"/>
    </row>
    <row r="10" spans="1:19" x14ac:dyDescent="0.25">
      <c r="A10" t="s">
        <v>5</v>
      </c>
      <c r="B10">
        <v>720</v>
      </c>
      <c r="C10">
        <v>30</v>
      </c>
      <c r="D10">
        <v>106</v>
      </c>
      <c r="E10">
        <v>270</v>
      </c>
      <c r="F10" s="2">
        <v>100000</v>
      </c>
      <c r="G10" s="1">
        <v>63</v>
      </c>
      <c r="H10" t="s">
        <v>4</v>
      </c>
      <c r="I10">
        <v>3</v>
      </c>
      <c r="J10" s="1">
        <v>0.31</v>
      </c>
      <c r="K10" t="s">
        <v>4</v>
      </c>
      <c r="L10">
        <v>0.03</v>
      </c>
      <c r="M10" s="3">
        <f t="shared" si="0"/>
        <v>2.0322580645161289E-3</v>
      </c>
    </row>
    <row r="11" spans="1:19" x14ac:dyDescent="0.25">
      <c r="A11" t="s">
        <v>5</v>
      </c>
      <c r="B11">
        <v>720</v>
      </c>
      <c r="C11">
        <v>30</v>
      </c>
      <c r="D11">
        <v>106</v>
      </c>
      <c r="E11">
        <v>66</v>
      </c>
      <c r="F11" s="2">
        <v>25000</v>
      </c>
      <c r="G11" s="1">
        <v>12</v>
      </c>
      <c r="H11" t="s">
        <v>4</v>
      </c>
      <c r="I11">
        <v>0.8</v>
      </c>
      <c r="J11" s="1">
        <v>0.24</v>
      </c>
      <c r="K11" t="s">
        <v>4</v>
      </c>
      <c r="L11">
        <v>0.03</v>
      </c>
      <c r="M11" s="3">
        <f t="shared" si="0"/>
        <v>2E-3</v>
      </c>
    </row>
    <row r="12" spans="1:19" x14ac:dyDescent="0.25">
      <c r="A12" t="s">
        <v>1</v>
      </c>
      <c r="F12" s="1"/>
      <c r="G12" s="1"/>
      <c r="J12" s="1"/>
      <c r="M12" s="3"/>
    </row>
    <row r="13" spans="1:19" x14ac:dyDescent="0.25">
      <c r="A13" t="s">
        <v>6</v>
      </c>
      <c r="B13">
        <v>1000</v>
      </c>
      <c r="C13">
        <v>30</v>
      </c>
      <c r="D13">
        <v>40</v>
      </c>
      <c r="E13">
        <v>330</v>
      </c>
      <c r="F13" s="2">
        <v>47000</v>
      </c>
      <c r="G13" s="1">
        <v>17</v>
      </c>
      <c r="H13" t="s">
        <v>4</v>
      </c>
      <c r="I13">
        <v>0.9</v>
      </c>
      <c r="J13" s="1">
        <v>0.18</v>
      </c>
      <c r="K13" t="s">
        <v>4</v>
      </c>
      <c r="L13">
        <v>0.01</v>
      </c>
      <c r="M13" s="3">
        <f t="shared" si="0"/>
        <v>2.0094562647754136E-3</v>
      </c>
    </row>
    <row r="14" spans="1:19" x14ac:dyDescent="0.25">
      <c r="A14" t="s">
        <v>6</v>
      </c>
      <c r="B14">
        <v>1000</v>
      </c>
      <c r="C14">
        <v>30</v>
      </c>
      <c r="D14">
        <v>40</v>
      </c>
      <c r="E14">
        <v>180</v>
      </c>
      <c r="F14" s="2">
        <v>26000</v>
      </c>
      <c r="G14" s="1">
        <v>10</v>
      </c>
      <c r="H14" t="s">
        <v>4</v>
      </c>
      <c r="I14">
        <v>0.2</v>
      </c>
      <c r="J14" s="1">
        <v>0.2</v>
      </c>
      <c r="K14" t="s">
        <v>4</v>
      </c>
      <c r="L14">
        <v>0.01</v>
      </c>
      <c r="M14" s="3">
        <f t="shared" si="0"/>
        <v>1.9230769230769232E-3</v>
      </c>
      <c r="O14" s="1" t="s">
        <v>24</v>
      </c>
    </row>
    <row r="15" spans="1:19" x14ac:dyDescent="0.25">
      <c r="A15" t="s">
        <v>5</v>
      </c>
      <c r="B15">
        <v>1300</v>
      </c>
      <c r="C15">
        <v>38</v>
      </c>
      <c r="D15">
        <v>106</v>
      </c>
      <c r="E15">
        <v>270</v>
      </c>
      <c r="F15" s="2">
        <v>100000</v>
      </c>
      <c r="G15" s="1">
        <v>46</v>
      </c>
      <c r="H15" t="s">
        <v>4</v>
      </c>
      <c r="I15">
        <v>3</v>
      </c>
      <c r="J15" s="1">
        <v>0.22</v>
      </c>
      <c r="K15" t="s">
        <v>4</v>
      </c>
      <c r="L15">
        <v>0.03</v>
      </c>
      <c r="M15" s="3">
        <f t="shared" si="0"/>
        <v>2.0909090909090908E-3</v>
      </c>
      <c r="O15" s="1" t="s">
        <v>16</v>
      </c>
      <c r="P15" s="1" t="s">
        <v>17</v>
      </c>
      <c r="Q15" s="1" t="s">
        <v>22</v>
      </c>
    </row>
    <row r="16" spans="1:19" x14ac:dyDescent="0.25">
      <c r="A16" t="s">
        <v>5</v>
      </c>
      <c r="B16">
        <v>2600</v>
      </c>
      <c r="C16">
        <v>38</v>
      </c>
      <c r="D16">
        <v>106</v>
      </c>
      <c r="E16">
        <v>270</v>
      </c>
      <c r="F16" s="2">
        <v>100000</v>
      </c>
      <c r="G16" s="1">
        <v>22</v>
      </c>
      <c r="H16" t="s">
        <v>4</v>
      </c>
      <c r="I16">
        <v>3</v>
      </c>
      <c r="J16" s="1">
        <v>0.11</v>
      </c>
      <c r="K16" t="s">
        <v>4</v>
      </c>
      <c r="L16">
        <v>0.02</v>
      </c>
      <c r="M16" s="3">
        <f t="shared" si="0"/>
        <v>2E-3</v>
      </c>
      <c r="O16" s="4">
        <f>AVERAGE(M2:M8,M10:M11,M13:M16)</f>
        <v>2.0185223875376678E-3</v>
      </c>
      <c r="P16" s="4">
        <f>AVERAGE(J2:J8,J10:J11,J13:J16)</f>
        <v>0.23538461538461539</v>
      </c>
      <c r="Q16" s="5">
        <f>AVERAGE(P3:S3)</f>
        <v>917.5</v>
      </c>
    </row>
    <row r="17" spans="1:12" x14ac:dyDescent="0.25">
      <c r="A17" t="s">
        <v>2</v>
      </c>
      <c r="F17" s="1"/>
      <c r="G17" s="1"/>
      <c r="J17" s="1"/>
    </row>
    <row r="18" spans="1:12" x14ac:dyDescent="0.25">
      <c r="A18" t="s">
        <v>3</v>
      </c>
      <c r="B18">
        <v>38</v>
      </c>
      <c r="C18">
        <v>37</v>
      </c>
      <c r="D18">
        <v>201</v>
      </c>
      <c r="E18">
        <v>180</v>
      </c>
      <c r="F18" s="2">
        <v>130000</v>
      </c>
      <c r="G18" s="1">
        <v>95</v>
      </c>
      <c r="H18" t="s">
        <v>4</v>
      </c>
      <c r="I18">
        <v>4</v>
      </c>
      <c r="J18" s="1">
        <v>0.36</v>
      </c>
      <c r="K18" t="s">
        <v>4</v>
      </c>
      <c r="L18">
        <v>0.04</v>
      </c>
    </row>
    <row r="19" spans="1:12" x14ac:dyDescent="0.25">
      <c r="A19" t="s">
        <v>5</v>
      </c>
      <c r="B19">
        <v>38</v>
      </c>
      <c r="C19">
        <v>38</v>
      </c>
      <c r="D19">
        <v>106</v>
      </c>
      <c r="E19">
        <v>220</v>
      </c>
      <c r="F19" s="2">
        <v>84000</v>
      </c>
      <c r="G19" s="1">
        <v>74</v>
      </c>
      <c r="H19" t="s">
        <v>4</v>
      </c>
      <c r="I19">
        <v>3</v>
      </c>
      <c r="J19" s="1">
        <v>0.44</v>
      </c>
      <c r="K19" t="s">
        <v>4</v>
      </c>
      <c r="L19">
        <v>0.05</v>
      </c>
    </row>
    <row r="20" spans="1:12" x14ac:dyDescent="0.25">
      <c r="A20" t="s">
        <v>3</v>
      </c>
      <c r="B20">
        <v>38</v>
      </c>
      <c r="C20">
        <v>37</v>
      </c>
      <c r="D20">
        <v>110</v>
      </c>
      <c r="E20">
        <v>180</v>
      </c>
      <c r="F20" s="2">
        <v>72000</v>
      </c>
      <c r="G20" s="1">
        <v>62</v>
      </c>
      <c r="H20" t="s">
        <v>4</v>
      </c>
      <c r="I20">
        <v>4</v>
      </c>
      <c r="J20" s="1">
        <v>0.43</v>
      </c>
      <c r="K20" t="s">
        <v>4</v>
      </c>
      <c r="L20">
        <v>0.05</v>
      </c>
    </row>
    <row r="21" spans="1:12" x14ac:dyDescent="0.25">
      <c r="A21" t="s">
        <v>5</v>
      </c>
      <c r="B21">
        <v>38</v>
      </c>
      <c r="C21">
        <v>38</v>
      </c>
      <c r="D21">
        <v>106</v>
      </c>
      <c r="E21">
        <v>180</v>
      </c>
      <c r="F21" s="2">
        <v>70000</v>
      </c>
      <c r="G21" s="1">
        <v>58</v>
      </c>
      <c r="H21" t="s">
        <v>4</v>
      </c>
      <c r="I21">
        <v>3</v>
      </c>
      <c r="J21" s="1">
        <v>0.41</v>
      </c>
      <c r="K21" t="s">
        <v>4</v>
      </c>
      <c r="L21">
        <v>0.05</v>
      </c>
    </row>
    <row r="22" spans="1:12" x14ac:dyDescent="0.25">
      <c r="A22" t="s">
        <v>5</v>
      </c>
      <c r="B22">
        <v>38</v>
      </c>
      <c r="C22">
        <v>38</v>
      </c>
      <c r="D22">
        <v>106</v>
      </c>
      <c r="E22">
        <v>150</v>
      </c>
      <c r="F22" s="2">
        <v>56000</v>
      </c>
      <c r="G22" s="1">
        <v>41</v>
      </c>
      <c r="H22" t="s">
        <v>4</v>
      </c>
      <c r="I22">
        <v>2</v>
      </c>
      <c r="J22" s="1">
        <v>0.37</v>
      </c>
      <c r="K22" t="s">
        <v>4</v>
      </c>
      <c r="L22">
        <v>0.04</v>
      </c>
    </row>
    <row r="23" spans="1:12" x14ac:dyDescent="0.25">
      <c r="A23" t="s">
        <v>3</v>
      </c>
      <c r="B23">
        <v>38</v>
      </c>
      <c r="C23">
        <v>37</v>
      </c>
      <c r="D23">
        <v>64</v>
      </c>
      <c r="E23">
        <v>180</v>
      </c>
      <c r="F23" s="2">
        <v>42000</v>
      </c>
      <c r="G23" s="1">
        <v>25</v>
      </c>
      <c r="H23" t="s">
        <v>4</v>
      </c>
      <c r="I23">
        <v>4</v>
      </c>
      <c r="J23" s="1">
        <v>0.28999999999999998</v>
      </c>
      <c r="K23" t="s">
        <v>4</v>
      </c>
      <c r="L23">
        <v>0.05</v>
      </c>
    </row>
    <row r="24" spans="1:12" x14ac:dyDescent="0.25">
      <c r="A24" t="s">
        <v>5</v>
      </c>
      <c r="B24">
        <v>38</v>
      </c>
      <c r="C24">
        <v>38</v>
      </c>
      <c r="D24">
        <v>106</v>
      </c>
      <c r="E24">
        <v>75</v>
      </c>
      <c r="F24" s="2">
        <v>29000</v>
      </c>
      <c r="G24" s="1">
        <v>23</v>
      </c>
      <c r="H24" t="s">
        <v>4</v>
      </c>
      <c r="I24">
        <v>1</v>
      </c>
      <c r="J24" s="1">
        <v>0.4</v>
      </c>
      <c r="K24" t="s">
        <v>4</v>
      </c>
      <c r="L24">
        <v>0.04</v>
      </c>
    </row>
    <row r="25" spans="1:12" x14ac:dyDescent="0.25">
      <c r="A25" t="s">
        <v>1</v>
      </c>
      <c r="F25" s="1"/>
      <c r="G25" s="1"/>
      <c r="J25" s="1"/>
    </row>
    <row r="26" spans="1:12" x14ac:dyDescent="0.25">
      <c r="A26" t="s">
        <v>3</v>
      </c>
      <c r="B26">
        <v>346</v>
      </c>
      <c r="C26">
        <v>37</v>
      </c>
      <c r="D26">
        <v>100</v>
      </c>
      <c r="E26">
        <v>180</v>
      </c>
      <c r="F26" s="2">
        <v>72000</v>
      </c>
      <c r="G26" s="1">
        <v>23</v>
      </c>
      <c r="H26" t="s">
        <v>4</v>
      </c>
      <c r="I26">
        <v>0.9</v>
      </c>
      <c r="J26" s="1">
        <v>0.16</v>
      </c>
      <c r="K26" t="s">
        <v>4</v>
      </c>
      <c r="L26">
        <v>0.02</v>
      </c>
    </row>
    <row r="27" spans="1:12" x14ac:dyDescent="0.25">
      <c r="A27" t="s">
        <v>3</v>
      </c>
      <c r="B27">
        <v>654</v>
      </c>
      <c r="C27">
        <v>37</v>
      </c>
      <c r="D27">
        <v>100</v>
      </c>
      <c r="E27">
        <v>180</v>
      </c>
      <c r="F27" s="2">
        <v>72000</v>
      </c>
      <c r="G27" s="1">
        <v>0</v>
      </c>
      <c r="J27" s="1">
        <v>0</v>
      </c>
    </row>
  </sheetData>
  <mergeCells count="1">
    <mergeCell ref="P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 Clark paper data (Table 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GONZALEZ</dc:creator>
  <cp:lastModifiedBy>LEONARDO GONZALEZ</cp:lastModifiedBy>
  <dcterms:created xsi:type="dcterms:W3CDTF">2024-01-18T16:05:29Z</dcterms:created>
  <dcterms:modified xsi:type="dcterms:W3CDTF">2024-06-10T19:54:23Z</dcterms:modified>
</cp:coreProperties>
</file>